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3715" windowHeight="9855"/>
  </bookViews>
  <sheets>
    <sheet name="2.人口（見出し）" sheetId="23" r:id="rId1"/>
    <sheet name="1.人口の推移" sheetId="1" r:id="rId2"/>
    <sheet name="推移グラフと解説" sheetId="24" r:id="rId3"/>
    <sheet name="２.地区別人口と世帯" sheetId="2" r:id="rId4"/>
    <sheet name="３.人口動態の推移" sheetId="3" r:id="rId5"/>
    <sheet name="４.住所地別・年齢別転入転出者数（県外）" sheetId="5" r:id="rId6"/>
    <sheet name="4.（県内）" sheetId="6" r:id="rId7"/>
    <sheet name="4.（年齢別）" sheetId="7" r:id="rId8"/>
    <sheet name="5.年齢階層別人口" sheetId="8" r:id="rId9"/>
    <sheet name="6.町名別人口（常陸太田地区）" sheetId="9" r:id="rId10"/>
    <sheet name="6.（金砂郷・水府・里美地区）" sheetId="10" r:id="rId11"/>
    <sheet name="７.世帯人員別一般世帯数及び世帯人員" sheetId="11" r:id="rId12"/>
    <sheet name="８.家族類型別一般世帯数及び世帯人員" sheetId="12" r:id="rId13"/>
    <sheet name="９.県内各市の人口・世帯" sheetId="13" r:id="rId14"/>
    <sheet name="10.労働力状態による男女別人口（１５歳以上）" sheetId="14" r:id="rId15"/>
    <sheet name="11.産業別就業者の推移(全体）" sheetId="15" r:id="rId16"/>
    <sheet name="11（地区別）" sheetId="16" r:id="rId17"/>
    <sheet name="12.昼間・夜間人口の状況" sheetId="17" r:id="rId18"/>
    <sheet name="13.通勤・通学者の流動状況（15歳以上）" sheetId="18" r:id="rId19"/>
    <sheet name="14.国籍別・男女別外国人数" sheetId="19" r:id="rId20"/>
    <sheet name="15.人口集中地区人口及び面積" sheetId="20" r:id="rId21"/>
    <sheet name="Sheet1" sheetId="21" r:id="rId22"/>
  </sheets>
  <externalReferences>
    <externalReference r:id="rId23"/>
    <externalReference r:id="rId24"/>
    <externalReference r:id="rId25"/>
  </externalReferences>
  <definedNames>
    <definedName name="_xlnm.Print_Area" localSheetId="0">'2.人口（見出し）'!$A$1:$K$31</definedName>
    <definedName name="_xlnm.Print_Area" localSheetId="13">'９.県内各市の人口・世帯'!$A$1:$N$39</definedName>
  </definedNames>
  <calcPr calcId="145621"/>
</workbook>
</file>

<file path=xl/calcChain.xml><?xml version="1.0" encoding="utf-8"?>
<calcChain xmlns="http://schemas.openxmlformats.org/spreadsheetml/2006/main">
  <c r="L8" i="17" l="1"/>
  <c r="L7" i="17"/>
  <c r="L6" i="17"/>
  <c r="L5" i="17"/>
  <c r="H29" i="16"/>
  <c r="K28" i="16"/>
  <c r="I28" i="16"/>
  <c r="G28" i="16"/>
  <c r="E28" i="16"/>
  <c r="F28" i="16" s="1"/>
  <c r="H27" i="16"/>
  <c r="H26" i="16"/>
  <c r="H25" i="16"/>
  <c r="H24" i="16"/>
  <c r="H23" i="16"/>
  <c r="H22" i="16"/>
  <c r="H21" i="16"/>
  <c r="H20" i="16"/>
  <c r="H19" i="16"/>
  <c r="H18" i="16"/>
  <c r="H17" i="16"/>
  <c r="H16" i="16"/>
  <c r="H15" i="16"/>
  <c r="H14" i="16"/>
  <c r="H28" i="16" s="1"/>
  <c r="K13" i="16"/>
  <c r="I13" i="16"/>
  <c r="G13" i="16"/>
  <c r="E13" i="16"/>
  <c r="H12" i="16"/>
  <c r="H11" i="16"/>
  <c r="H10" i="16"/>
  <c r="H13" i="16" s="1"/>
  <c r="K9" i="16"/>
  <c r="I9" i="16"/>
  <c r="G9" i="16"/>
  <c r="E9" i="16"/>
  <c r="E5" i="16" s="1"/>
  <c r="K5" i="16"/>
  <c r="L29" i="16" s="1"/>
  <c r="I5" i="16"/>
  <c r="J6" i="16" s="1"/>
  <c r="G5" i="16"/>
  <c r="H7" i="16" s="1"/>
  <c r="H36" i="15"/>
  <c r="M35" i="15"/>
  <c r="K35" i="15"/>
  <c r="I35" i="15"/>
  <c r="G35" i="15"/>
  <c r="E35" i="15"/>
  <c r="H24" i="15"/>
  <c r="H22" i="15"/>
  <c r="H21" i="15"/>
  <c r="H19" i="15"/>
  <c r="M14" i="15"/>
  <c r="K14" i="15"/>
  <c r="I14" i="15"/>
  <c r="G14" i="15"/>
  <c r="E14" i="15"/>
  <c r="M9" i="15"/>
  <c r="K9" i="15"/>
  <c r="I9" i="15"/>
  <c r="G9" i="15"/>
  <c r="E9" i="15"/>
  <c r="E5" i="15" s="1"/>
  <c r="M5" i="15"/>
  <c r="N36" i="15" s="1"/>
  <c r="I5" i="15"/>
  <c r="J33" i="15" s="1"/>
  <c r="P67" i="10"/>
  <c r="O67" i="10"/>
  <c r="N67" i="10"/>
  <c r="M67" i="10"/>
  <c r="H67" i="10"/>
  <c r="G67" i="10"/>
  <c r="F67" i="10"/>
  <c r="E67" i="10"/>
  <c r="P61" i="10"/>
  <c r="O61" i="10"/>
  <c r="N61" i="10"/>
  <c r="M61" i="10"/>
  <c r="H61" i="10"/>
  <c r="G61" i="10"/>
  <c r="F61" i="10"/>
  <c r="F60" i="10" s="1"/>
  <c r="E61" i="10"/>
  <c r="H60" i="10"/>
  <c r="G60" i="10"/>
  <c r="E60" i="10"/>
  <c r="P57" i="10"/>
  <c r="O57" i="10"/>
  <c r="N57" i="10"/>
  <c r="M57" i="10"/>
  <c r="H57" i="10"/>
  <c r="G57" i="10"/>
  <c r="F57" i="10"/>
  <c r="E57" i="10"/>
  <c r="P55" i="10"/>
  <c r="O55" i="10"/>
  <c r="N55" i="10"/>
  <c r="M55" i="10"/>
  <c r="H55" i="10"/>
  <c r="G55" i="10"/>
  <c r="F55" i="10"/>
  <c r="E55" i="10"/>
  <c r="P48" i="10"/>
  <c r="O48" i="10"/>
  <c r="N48" i="10"/>
  <c r="M48" i="10"/>
  <c r="H48" i="10"/>
  <c r="G48" i="10"/>
  <c r="F48" i="10"/>
  <c r="E48" i="10"/>
  <c r="P42" i="10"/>
  <c r="O42" i="10"/>
  <c r="N42" i="10"/>
  <c r="M42" i="10"/>
  <c r="H42" i="10"/>
  <c r="G42" i="10"/>
  <c r="F42" i="10"/>
  <c r="F41" i="10" s="1"/>
  <c r="E42" i="10"/>
  <c r="H41" i="10"/>
  <c r="G41" i="10"/>
  <c r="E41" i="10"/>
  <c r="P29" i="10"/>
  <c r="O29" i="10"/>
  <c r="N29" i="10"/>
  <c r="M29" i="10"/>
  <c r="H29" i="10"/>
  <c r="G29" i="10"/>
  <c r="F29" i="10"/>
  <c r="E29" i="10"/>
  <c r="P19" i="10"/>
  <c r="O19" i="10"/>
  <c r="N19" i="10"/>
  <c r="M19" i="10"/>
  <c r="H19" i="10"/>
  <c r="G19" i="10"/>
  <c r="F19" i="10"/>
  <c r="E19" i="10"/>
  <c r="P13" i="10"/>
  <c r="O13" i="10"/>
  <c r="N13" i="10"/>
  <c r="M13" i="10"/>
  <c r="H13" i="10"/>
  <c r="G13" i="10"/>
  <c r="F13" i="10"/>
  <c r="E13" i="10"/>
  <c r="P6" i="10"/>
  <c r="O6" i="10"/>
  <c r="N6" i="10"/>
  <c r="M6" i="10"/>
  <c r="H6" i="10"/>
  <c r="G6" i="10"/>
  <c r="G5" i="10" s="1"/>
  <c r="F6" i="10"/>
  <c r="F5" i="10" s="1"/>
  <c r="E6" i="10"/>
  <c r="H5" i="10"/>
  <c r="E5" i="10"/>
  <c r="P76" i="9"/>
  <c r="O76" i="9"/>
  <c r="N76" i="9"/>
  <c r="M76" i="9"/>
  <c r="H76" i="9"/>
  <c r="G76" i="9"/>
  <c r="F76" i="9"/>
  <c r="E76" i="9"/>
  <c r="P71" i="9"/>
  <c r="O71" i="9"/>
  <c r="N71" i="9"/>
  <c r="M71" i="9"/>
  <c r="H71" i="9"/>
  <c r="G71" i="9"/>
  <c r="F71" i="9"/>
  <c r="E71" i="9"/>
  <c r="P65" i="9"/>
  <c r="O65" i="9"/>
  <c r="N65" i="9"/>
  <c r="M65" i="9"/>
  <c r="H65" i="9"/>
  <c r="G65" i="9"/>
  <c r="F65" i="9"/>
  <c r="E65" i="9"/>
  <c r="P58" i="9"/>
  <c r="O58" i="9"/>
  <c r="N58" i="9"/>
  <c r="M58" i="9"/>
  <c r="H58" i="9"/>
  <c r="G58" i="9"/>
  <c r="F58" i="9"/>
  <c r="E58" i="9"/>
  <c r="P53" i="9"/>
  <c r="O53" i="9"/>
  <c r="N53" i="9"/>
  <c r="M53" i="9"/>
  <c r="H53" i="9"/>
  <c r="G53" i="9"/>
  <c r="F53" i="9"/>
  <c r="E53" i="9"/>
  <c r="P47" i="9"/>
  <c r="O47" i="9"/>
  <c r="N47" i="9"/>
  <c r="M47" i="9"/>
  <c r="H47" i="9"/>
  <c r="G47" i="9"/>
  <c r="F47" i="9"/>
  <c r="E47" i="9"/>
  <c r="P32" i="9"/>
  <c r="O32" i="9"/>
  <c r="N32" i="9"/>
  <c r="M32" i="9"/>
  <c r="H32" i="9"/>
  <c r="G32" i="9"/>
  <c r="F32" i="9"/>
  <c r="E32" i="9"/>
  <c r="P25" i="9"/>
  <c r="O25" i="9"/>
  <c r="N25" i="9"/>
  <c r="M25" i="9"/>
  <c r="H25" i="9"/>
  <c r="G25" i="9"/>
  <c r="F25" i="9"/>
  <c r="E25" i="9"/>
  <c r="P8" i="9"/>
  <c r="O8" i="9"/>
  <c r="N8" i="9"/>
  <c r="M8" i="9"/>
  <c r="H8" i="9"/>
  <c r="H7" i="9" s="1"/>
  <c r="H5" i="9" s="1"/>
  <c r="G8" i="9"/>
  <c r="F8" i="9"/>
  <c r="E8" i="9"/>
  <c r="E7" i="9" s="1"/>
  <c r="E5" i="9" s="1"/>
  <c r="G7" i="9"/>
  <c r="F7" i="9"/>
  <c r="F5" i="9" s="1"/>
  <c r="G5" i="9"/>
  <c r="N30" i="7"/>
  <c r="N29" i="7"/>
  <c r="L29" i="7"/>
  <c r="I9" i="3"/>
  <c r="O9" i="3"/>
  <c r="O32" i="2"/>
  <c r="M32" i="2"/>
  <c r="O31" i="2"/>
  <c r="M31" i="2"/>
  <c r="S30" i="2"/>
  <c r="O30" i="2"/>
  <c r="M30" i="2"/>
  <c r="O28" i="2"/>
  <c r="M28" i="2"/>
  <c r="O27" i="2"/>
  <c r="M27" i="2"/>
  <c r="O26" i="2"/>
  <c r="M26" i="2"/>
  <c r="O25" i="2"/>
  <c r="M25" i="2"/>
  <c r="S24" i="2"/>
  <c r="O24" i="2"/>
  <c r="M24" i="2"/>
  <c r="O22" i="2"/>
  <c r="M22" i="2"/>
  <c r="O21" i="2"/>
  <c r="M21" i="2"/>
  <c r="O20" i="2"/>
  <c r="M20" i="2"/>
  <c r="O19" i="2"/>
  <c r="M19" i="2"/>
  <c r="S18" i="2"/>
  <c r="O18" i="2"/>
  <c r="M18" i="2"/>
  <c r="S16" i="2"/>
  <c r="O16" i="2"/>
  <c r="M16" i="2"/>
  <c r="S15" i="2"/>
  <c r="O15" i="2"/>
  <c r="M15" i="2"/>
  <c r="S14" i="2"/>
  <c r="O14" i="2"/>
  <c r="M14" i="2"/>
  <c r="S13" i="2"/>
  <c r="O13" i="2"/>
  <c r="M13" i="2"/>
  <c r="S12" i="2"/>
  <c r="O12" i="2"/>
  <c r="M12" i="2"/>
  <c r="S11" i="2"/>
  <c r="O11" i="2"/>
  <c r="M11" i="2"/>
  <c r="S10" i="2"/>
  <c r="O10" i="2"/>
  <c r="M10" i="2"/>
  <c r="S9" i="2"/>
  <c r="O9" i="2"/>
  <c r="M9" i="2"/>
  <c r="S8" i="2"/>
  <c r="O8" i="2"/>
  <c r="M8" i="2"/>
  <c r="S7" i="2"/>
  <c r="Q7" i="2"/>
  <c r="O7" i="2"/>
  <c r="M7" i="2"/>
  <c r="S5" i="2"/>
  <c r="K5" i="2"/>
  <c r="I5" i="2"/>
  <c r="M5" i="2" s="1"/>
  <c r="G5" i="2"/>
  <c r="O5" i="2" s="1"/>
  <c r="J9" i="16" l="1"/>
  <c r="F24" i="16"/>
  <c r="F21" i="16"/>
  <c r="F19" i="16"/>
  <c r="F17" i="16"/>
  <c r="F15" i="16"/>
  <c r="F12" i="16"/>
  <c r="F10" i="16"/>
  <c r="F13" i="16" s="1"/>
  <c r="F8" i="16"/>
  <c r="F7" i="16"/>
  <c r="F6" i="16"/>
  <c r="F29" i="16"/>
  <c r="F27" i="16"/>
  <c r="F26" i="16"/>
  <c r="F25" i="16"/>
  <c r="F23" i="16"/>
  <c r="F22" i="16"/>
  <c r="F20" i="16"/>
  <c r="F18" i="16"/>
  <c r="F16" i="16"/>
  <c r="F14" i="16"/>
  <c r="F11" i="16"/>
  <c r="J7" i="16"/>
  <c r="L6" i="16"/>
  <c r="L7" i="16"/>
  <c r="J10" i="16"/>
  <c r="J11" i="16"/>
  <c r="J12" i="16"/>
  <c r="J14" i="16"/>
  <c r="J15" i="16"/>
  <c r="J16" i="16"/>
  <c r="J17" i="16"/>
  <c r="J18" i="16"/>
  <c r="J19" i="16"/>
  <c r="J20" i="16"/>
  <c r="J21" i="16"/>
  <c r="J22" i="16"/>
  <c r="J23" i="16"/>
  <c r="J24" i="16"/>
  <c r="J25" i="16"/>
  <c r="J26" i="16"/>
  <c r="J27" i="16"/>
  <c r="J29" i="16"/>
  <c r="H6" i="16"/>
  <c r="H9" i="16" s="1"/>
  <c r="L8" i="16"/>
  <c r="L10" i="16"/>
  <c r="L11" i="16"/>
  <c r="L12" i="16"/>
  <c r="L14" i="16"/>
  <c r="L15" i="16"/>
  <c r="L16" i="16"/>
  <c r="L17" i="16"/>
  <c r="L18" i="16"/>
  <c r="L19" i="16"/>
  <c r="L20" i="16"/>
  <c r="L21" i="16"/>
  <c r="L22" i="16"/>
  <c r="L23" i="16"/>
  <c r="L24" i="16"/>
  <c r="L25" i="16"/>
  <c r="L26" i="16"/>
  <c r="L27" i="16"/>
  <c r="N7" i="15"/>
  <c r="N13" i="15"/>
  <c r="N20" i="15"/>
  <c r="N29" i="15"/>
  <c r="N31" i="15"/>
  <c r="J34" i="15"/>
  <c r="N5" i="15"/>
  <c r="N6" i="15"/>
  <c r="J8" i="15"/>
  <c r="N10" i="15"/>
  <c r="J24" i="15"/>
  <c r="J36" i="15"/>
  <c r="G5" i="15"/>
  <c r="K5" i="15"/>
  <c r="L9" i="15" s="1"/>
  <c r="J7" i="15"/>
  <c r="J12" i="15"/>
  <c r="J13" i="15"/>
  <c r="J15" i="15"/>
  <c r="N16" i="15"/>
  <c r="J19" i="15"/>
  <c r="J21" i="15"/>
  <c r="N22" i="15"/>
  <c r="N28" i="15"/>
  <c r="N30" i="15"/>
  <c r="N32" i="15"/>
  <c r="N34" i="15"/>
  <c r="N12" i="15"/>
  <c r="N15" i="15"/>
  <c r="J22" i="15"/>
  <c r="N26" i="15"/>
  <c r="J6" i="15"/>
  <c r="N8" i="15"/>
  <c r="J11" i="15"/>
  <c r="J14" i="15" s="1"/>
  <c r="N17" i="15"/>
  <c r="N23" i="15"/>
  <c r="N25" i="15"/>
  <c r="L28" i="16" l="1"/>
  <c r="J28" i="16"/>
  <c r="L9" i="16"/>
  <c r="F9" i="16"/>
  <c r="L13" i="16"/>
  <c r="J13" i="16"/>
  <c r="L5" i="15"/>
  <c r="H14" i="15"/>
  <c r="H11" i="15"/>
  <c r="H6" i="15"/>
  <c r="H13" i="15"/>
  <c r="H12" i="15"/>
  <c r="H9" i="15"/>
  <c r="N9" i="15"/>
  <c r="H35" i="15"/>
  <c r="J9" i="15"/>
  <c r="N14" i="15"/>
  <c r="N35" i="15"/>
  <c r="J35" i="15"/>
  <c r="L31" i="15"/>
  <c r="L29" i="15"/>
  <c r="L20" i="15"/>
  <c r="L15" i="15"/>
  <c r="L14" i="15"/>
  <c r="L13" i="15"/>
  <c r="L12" i="15"/>
  <c r="L7" i="15"/>
  <c r="L6" i="15"/>
  <c r="L36" i="15"/>
  <c r="L24" i="15"/>
  <c r="L8" i="15"/>
  <c r="L34" i="15"/>
  <c r="L32" i="15"/>
  <c r="L30" i="15"/>
  <c r="L27" i="15"/>
  <c r="L22" i="15"/>
  <c r="L16" i="15"/>
  <c r="L18" i="15"/>
  <c r="L11" i="15"/>
  <c r="L35" i="15"/>
  <c r="H5" i="15" l="1"/>
  <c r="J5" i="15"/>
</calcChain>
</file>

<file path=xl/sharedStrings.xml><?xml version="1.0" encoding="utf-8"?>
<sst xmlns="http://schemas.openxmlformats.org/spreadsheetml/2006/main" count="1139" uniqueCount="570">
  <si>
    <t>１　人口の推移</t>
    <rPh sb="2" eb="4">
      <t>ジンコウ</t>
    </rPh>
    <rPh sb="5" eb="7">
      <t>スイイ</t>
    </rPh>
    <phoneticPr fontId="4"/>
  </si>
  <si>
    <t>各年10月1日現在</t>
    <rPh sb="0" eb="1">
      <t>カクトシ</t>
    </rPh>
    <rPh sb="1" eb="2">
      <t>ネン</t>
    </rPh>
    <rPh sb="2" eb="5">
      <t>１０ガツ</t>
    </rPh>
    <rPh sb="6" eb="7">
      <t>ヒ</t>
    </rPh>
    <rPh sb="7" eb="9">
      <t>ゲンザイ</t>
    </rPh>
    <phoneticPr fontId="4"/>
  </si>
  <si>
    <t>年  次</t>
    <rPh sb="0" eb="4">
      <t>ネンジ</t>
    </rPh>
    <phoneticPr fontId="4"/>
  </si>
  <si>
    <t>世帯数</t>
    <rPh sb="0" eb="3">
      <t>セタイスウ</t>
    </rPh>
    <phoneticPr fontId="4"/>
  </si>
  <si>
    <t>人　　　　　　口</t>
    <rPh sb="0" eb="8">
      <t>ジンコウ</t>
    </rPh>
    <phoneticPr fontId="4"/>
  </si>
  <si>
    <t>1世帯当り</t>
    <rPh sb="1" eb="3">
      <t>セタイ</t>
    </rPh>
    <rPh sb="3" eb="4">
      <t>ア</t>
    </rPh>
    <phoneticPr fontId="4"/>
  </si>
  <si>
    <r>
      <t>指数(%)　</t>
    </r>
    <r>
      <rPr>
        <sz val="8"/>
        <rFont val="ＭＳ Ｐ明朝"/>
        <family val="1"/>
        <charset val="128"/>
      </rPr>
      <t xml:space="preserve">
平成17年＝100％</t>
    </r>
    <rPh sb="0" eb="2">
      <t>シスウ</t>
    </rPh>
    <rPh sb="7" eb="9">
      <t>ヘイセイ</t>
    </rPh>
    <rPh sb="11" eb="12">
      <t>ネン</t>
    </rPh>
    <phoneticPr fontId="4"/>
  </si>
  <si>
    <t>備考</t>
    <rPh sb="0" eb="2">
      <t>ビコウ</t>
    </rPh>
    <phoneticPr fontId="4"/>
  </si>
  <si>
    <t>総数</t>
    <rPh sb="0" eb="2">
      <t>ソウスウ</t>
    </rPh>
    <phoneticPr fontId="4"/>
  </si>
  <si>
    <t>男</t>
    <rPh sb="0" eb="1">
      <t>オトコ</t>
    </rPh>
    <phoneticPr fontId="4"/>
  </si>
  <si>
    <t>女</t>
    <rPh sb="0" eb="1">
      <t>オンナ</t>
    </rPh>
    <phoneticPr fontId="4"/>
  </si>
  <si>
    <t>平均人口</t>
    <rPh sb="0" eb="2">
      <t>ヘイキン</t>
    </rPh>
    <rPh sb="2" eb="4">
      <t>ジンコウ</t>
    </rPh>
    <phoneticPr fontId="4"/>
  </si>
  <si>
    <t>昭和</t>
    <rPh sb="0" eb="2">
      <t>ショウワ</t>
    </rPh>
    <phoneticPr fontId="4"/>
  </si>
  <si>
    <t>年</t>
    <rPh sb="0" eb="1">
      <t>ネン</t>
    </rPh>
    <phoneticPr fontId="4"/>
  </si>
  <si>
    <t>国勢調査</t>
    <rPh sb="0" eb="4">
      <t>コクセイチョウサ</t>
    </rPh>
    <phoneticPr fontId="4"/>
  </si>
  <si>
    <t>〃</t>
  </si>
  <si>
    <t>平成</t>
    <rPh sb="0" eb="2">
      <t>ヘイセイ</t>
    </rPh>
    <phoneticPr fontId="4"/>
  </si>
  <si>
    <t>16.12.1</t>
  </si>
  <si>
    <t>常住人口調査</t>
    <rPh sb="0" eb="2">
      <t>ジョウジュウ</t>
    </rPh>
    <rPh sb="2" eb="4">
      <t>ジンコウ</t>
    </rPh>
    <rPh sb="4" eb="6">
      <t>チョウサ</t>
    </rPh>
    <phoneticPr fontId="4"/>
  </si>
  <si>
    <t>国勢調査</t>
    <rPh sb="0" eb="2">
      <t>コクセイ</t>
    </rPh>
    <rPh sb="2" eb="4">
      <t>チョウサ</t>
    </rPh>
    <phoneticPr fontId="4"/>
  </si>
  <si>
    <t>（注）昭和29年7月1日　1町6村が合併し市制施行</t>
    <rPh sb="3" eb="5">
      <t>ショウワ</t>
    </rPh>
    <rPh sb="7" eb="8">
      <t>ネン</t>
    </rPh>
    <rPh sb="9" eb="10">
      <t>ガツ</t>
    </rPh>
    <rPh sb="11" eb="12">
      <t>ニチ</t>
    </rPh>
    <rPh sb="14" eb="15">
      <t>マチ</t>
    </rPh>
    <rPh sb="16" eb="17">
      <t>ムラ</t>
    </rPh>
    <rPh sb="18" eb="20">
      <t>ガッペイ</t>
    </rPh>
    <rPh sb="21" eb="23">
      <t>シセイ</t>
    </rPh>
    <rPh sb="23" eb="25">
      <t>シコウ</t>
    </rPh>
    <phoneticPr fontId="4"/>
  </si>
  <si>
    <t>資料：国勢調査・常住人口調査</t>
    <rPh sb="0" eb="2">
      <t>シリョウ</t>
    </rPh>
    <rPh sb="3" eb="7">
      <t>コクセイチョウサ</t>
    </rPh>
    <rPh sb="8" eb="10">
      <t>ジョウジュウ</t>
    </rPh>
    <rPh sb="10" eb="12">
      <t>ジンコウ</t>
    </rPh>
    <rPh sb="12" eb="14">
      <t>チョウサ</t>
    </rPh>
    <phoneticPr fontId="4"/>
  </si>
  <si>
    <t>　　　昭和30年3月　　　世矢村・河内村編入</t>
    <rPh sb="3" eb="5">
      <t>ショウワ</t>
    </rPh>
    <rPh sb="7" eb="8">
      <t>ネン</t>
    </rPh>
    <rPh sb="9" eb="10">
      <t>ガツ</t>
    </rPh>
    <rPh sb="13" eb="14">
      <t>セ</t>
    </rPh>
    <rPh sb="14" eb="15">
      <t>ヤ</t>
    </rPh>
    <rPh sb="15" eb="16">
      <t>ムラ</t>
    </rPh>
    <rPh sb="17" eb="19">
      <t>カワチ</t>
    </rPh>
    <rPh sb="19" eb="20">
      <t>ムラ</t>
    </rPh>
    <rPh sb="20" eb="22">
      <t>ヘンニュウ</t>
    </rPh>
    <phoneticPr fontId="4"/>
  </si>
  <si>
    <t>　　　平成16年12月1日　金砂郷町・水府村・里美村編入</t>
    <rPh sb="3" eb="5">
      <t>ヘイセイ</t>
    </rPh>
    <rPh sb="7" eb="8">
      <t>ネン</t>
    </rPh>
    <rPh sb="10" eb="11">
      <t>ガツ</t>
    </rPh>
    <rPh sb="12" eb="13">
      <t>ニチ</t>
    </rPh>
    <rPh sb="14" eb="17">
      <t>カナサゴウ</t>
    </rPh>
    <rPh sb="17" eb="18">
      <t>マチ</t>
    </rPh>
    <rPh sb="19" eb="21">
      <t>スイフ</t>
    </rPh>
    <rPh sb="21" eb="22">
      <t>ムラ</t>
    </rPh>
    <rPh sb="23" eb="25">
      <t>サトミ</t>
    </rPh>
    <rPh sb="25" eb="26">
      <t>ムラ</t>
    </rPh>
    <rPh sb="26" eb="28">
      <t>ヘンニュウ</t>
    </rPh>
    <phoneticPr fontId="4"/>
  </si>
  <si>
    <t>２　地区別人口と世帯</t>
    <rPh sb="2" eb="5">
      <t>チクベツ</t>
    </rPh>
    <rPh sb="5" eb="7">
      <t>ジンコウ</t>
    </rPh>
    <rPh sb="8" eb="10">
      <t>セタイ</t>
    </rPh>
    <phoneticPr fontId="4"/>
  </si>
  <si>
    <t>地区名</t>
    <rPh sb="0" eb="3">
      <t>チクメイ</t>
    </rPh>
    <phoneticPr fontId="4"/>
  </si>
  <si>
    <t>男女比
女100
に対し</t>
    <rPh sb="0" eb="3">
      <t>ダンジョヒ</t>
    </rPh>
    <rPh sb="4" eb="5">
      <t>オンナ</t>
    </rPh>
    <rPh sb="10" eb="11">
      <t>タイ</t>
    </rPh>
    <phoneticPr fontId="4"/>
  </si>
  <si>
    <t>面積
（k㎡）</t>
    <rPh sb="0" eb="2">
      <t>メンセキ</t>
    </rPh>
    <phoneticPr fontId="4"/>
  </si>
  <si>
    <t>人口密度
（1k㎡あたり）</t>
    <rPh sb="0" eb="4">
      <t>ジンコウミツド</t>
    </rPh>
    <phoneticPr fontId="4"/>
  </si>
  <si>
    <t>総　　　　数</t>
    <rPh sb="0" eb="1">
      <t>フサ</t>
    </rPh>
    <rPh sb="5" eb="6">
      <t>カズ</t>
    </rPh>
    <phoneticPr fontId="4"/>
  </si>
  <si>
    <t>(注）</t>
    <rPh sb="1" eb="2">
      <t>チュウ</t>
    </rPh>
    <phoneticPr fontId="4"/>
  </si>
  <si>
    <t>常陸太田地区</t>
    <rPh sb="0" eb="4">
      <t>ヒタチオオタ</t>
    </rPh>
    <rPh sb="4" eb="6">
      <t>チク</t>
    </rPh>
    <phoneticPr fontId="4"/>
  </si>
  <si>
    <t>太田</t>
    <rPh sb="0" eb="2">
      <t>オオタ</t>
    </rPh>
    <phoneticPr fontId="4"/>
  </si>
  <si>
    <t>機初</t>
    <rPh sb="0" eb="1">
      <t>ハタソ</t>
    </rPh>
    <rPh sb="1" eb="2">
      <t>ハツ</t>
    </rPh>
    <phoneticPr fontId="4"/>
  </si>
  <si>
    <t>西小沢</t>
    <rPh sb="0" eb="1">
      <t>ニシ</t>
    </rPh>
    <rPh sb="1" eb="3">
      <t>オザワ</t>
    </rPh>
    <phoneticPr fontId="4"/>
  </si>
  <si>
    <t>幸久</t>
    <rPh sb="0" eb="2">
      <t>サキク</t>
    </rPh>
    <phoneticPr fontId="4"/>
  </si>
  <si>
    <t>佐竹</t>
    <rPh sb="0" eb="2">
      <t>サタケ</t>
    </rPh>
    <phoneticPr fontId="4"/>
  </si>
  <si>
    <t>誉田</t>
    <rPh sb="0" eb="2">
      <t>ホンダ</t>
    </rPh>
    <phoneticPr fontId="4"/>
  </si>
  <si>
    <t>佐都</t>
    <rPh sb="0" eb="1">
      <t>サド</t>
    </rPh>
    <rPh sb="1" eb="2">
      <t>ミヤコ</t>
    </rPh>
    <phoneticPr fontId="4"/>
  </si>
  <si>
    <t>世矢</t>
    <rPh sb="0" eb="1">
      <t>セ</t>
    </rPh>
    <rPh sb="1" eb="2">
      <t>ヤ</t>
    </rPh>
    <phoneticPr fontId="4"/>
  </si>
  <si>
    <t>河内</t>
    <rPh sb="0" eb="2">
      <t>カワチ</t>
    </rPh>
    <phoneticPr fontId="4"/>
  </si>
  <si>
    <t>金砂郷地区</t>
    <rPh sb="0" eb="3">
      <t>カナサゴウ</t>
    </rPh>
    <rPh sb="3" eb="5">
      <t>チク</t>
    </rPh>
    <phoneticPr fontId="4"/>
  </si>
  <si>
    <t>久米</t>
    <rPh sb="0" eb="2">
      <t>クメ</t>
    </rPh>
    <phoneticPr fontId="4"/>
  </si>
  <si>
    <t>　　　…</t>
    <phoneticPr fontId="4"/>
  </si>
  <si>
    <t>郡戸</t>
    <rPh sb="0" eb="1">
      <t>グン</t>
    </rPh>
    <rPh sb="1" eb="2">
      <t>ド</t>
    </rPh>
    <phoneticPr fontId="4"/>
  </si>
  <si>
    <t>金郷</t>
    <rPh sb="0" eb="1">
      <t>カネ</t>
    </rPh>
    <rPh sb="1" eb="2">
      <t>ゴウ</t>
    </rPh>
    <phoneticPr fontId="4"/>
  </si>
  <si>
    <t>金砂</t>
    <rPh sb="0" eb="1">
      <t>カネ</t>
    </rPh>
    <rPh sb="1" eb="2">
      <t>スナ</t>
    </rPh>
    <phoneticPr fontId="4"/>
  </si>
  <si>
    <t>水府地区</t>
    <rPh sb="0" eb="1">
      <t>ミズ</t>
    </rPh>
    <rPh sb="1" eb="2">
      <t>フ</t>
    </rPh>
    <rPh sb="2" eb="4">
      <t>チク</t>
    </rPh>
    <phoneticPr fontId="4"/>
  </si>
  <si>
    <t>山田</t>
    <rPh sb="0" eb="2">
      <t>ヤマダ</t>
    </rPh>
    <phoneticPr fontId="4"/>
  </si>
  <si>
    <t>　　　…</t>
    <phoneticPr fontId="4"/>
  </si>
  <si>
    <t>染和田</t>
    <rPh sb="0" eb="1">
      <t>ソメ</t>
    </rPh>
    <rPh sb="1" eb="3">
      <t>ワダ</t>
    </rPh>
    <phoneticPr fontId="4"/>
  </si>
  <si>
    <t>天下野</t>
    <rPh sb="0" eb="1">
      <t>テン</t>
    </rPh>
    <rPh sb="1" eb="2">
      <t>シタ</t>
    </rPh>
    <rPh sb="2" eb="3">
      <t>ノ</t>
    </rPh>
    <phoneticPr fontId="4"/>
  </si>
  <si>
    <t>高倉</t>
    <rPh sb="0" eb="2">
      <t>タカクラ</t>
    </rPh>
    <phoneticPr fontId="4"/>
  </si>
  <si>
    <t>里美地区</t>
    <rPh sb="0" eb="2">
      <t>サトミ</t>
    </rPh>
    <rPh sb="2" eb="4">
      <t>チク</t>
    </rPh>
    <phoneticPr fontId="4"/>
  </si>
  <si>
    <t>小里</t>
    <rPh sb="0" eb="2">
      <t>コサト</t>
    </rPh>
    <phoneticPr fontId="4"/>
  </si>
  <si>
    <t>　　　…</t>
    <phoneticPr fontId="4"/>
  </si>
  <si>
    <t>賀美</t>
    <rPh sb="0" eb="1">
      <t>ガ</t>
    </rPh>
    <rPh sb="1" eb="2">
      <t>ビ</t>
    </rPh>
    <phoneticPr fontId="4"/>
  </si>
  <si>
    <t>資料：常住人口調査</t>
    <rPh sb="3" eb="5">
      <t>ジョウジュウ</t>
    </rPh>
    <rPh sb="5" eb="7">
      <t>ジンコウ</t>
    </rPh>
    <rPh sb="7" eb="9">
      <t>チョウサ</t>
    </rPh>
    <phoneticPr fontId="4"/>
  </si>
  <si>
    <t>（注）平成26年10月1日より市全体の面積が371.99k㎡に変更となったが、
　　各地区ごとの面積の詳細が不明なため旧面積を記載</t>
    <rPh sb="3" eb="5">
      <t>ヘイセイ</t>
    </rPh>
    <rPh sb="7" eb="8">
      <t>ネン</t>
    </rPh>
    <rPh sb="10" eb="11">
      <t>ガツ</t>
    </rPh>
    <rPh sb="12" eb="13">
      <t>ニチ</t>
    </rPh>
    <rPh sb="15" eb="16">
      <t>シ</t>
    </rPh>
    <rPh sb="16" eb="18">
      <t>ゼンタイ</t>
    </rPh>
    <rPh sb="19" eb="21">
      <t>メンセキ</t>
    </rPh>
    <rPh sb="31" eb="33">
      <t>ヘンコウ</t>
    </rPh>
    <rPh sb="42" eb="43">
      <t>カク</t>
    </rPh>
    <rPh sb="43" eb="45">
      <t>チク</t>
    </rPh>
    <rPh sb="48" eb="50">
      <t>メンセキ</t>
    </rPh>
    <rPh sb="51" eb="53">
      <t>ショウサイ</t>
    </rPh>
    <rPh sb="54" eb="56">
      <t>フメイ</t>
    </rPh>
    <rPh sb="59" eb="60">
      <t>キュウ</t>
    </rPh>
    <rPh sb="60" eb="62">
      <t>メンセキ</t>
    </rPh>
    <rPh sb="63" eb="65">
      <t>キサイ</t>
    </rPh>
    <phoneticPr fontId="4"/>
  </si>
  <si>
    <t xml:space="preserve"> </t>
    <phoneticPr fontId="4"/>
  </si>
  <si>
    <t>　前年の数値で標記しております。</t>
    <rPh sb="1" eb="3">
      <t>ゼンネン</t>
    </rPh>
    <rPh sb="4" eb="6">
      <t>スウチ</t>
    </rPh>
    <rPh sb="7" eb="9">
      <t>ヒョウキ</t>
    </rPh>
    <phoneticPr fontId="4"/>
  </si>
  <si>
    <t>３　人口動態の推移</t>
    <rPh sb="2" eb="6">
      <t>ジンコウドウタイ</t>
    </rPh>
    <rPh sb="7" eb="9">
      <t>スイイ</t>
    </rPh>
    <phoneticPr fontId="4"/>
  </si>
  <si>
    <t>年　　次</t>
    <rPh sb="0" eb="4">
      <t>ネンジ</t>
    </rPh>
    <phoneticPr fontId="4"/>
  </si>
  <si>
    <t>自然動態</t>
    <rPh sb="0" eb="2">
      <t>シゼン</t>
    </rPh>
    <rPh sb="2" eb="4">
      <t>ドウタイ</t>
    </rPh>
    <phoneticPr fontId="4"/>
  </si>
  <si>
    <t>社会動態</t>
    <rPh sb="0" eb="2">
      <t>シャカイ</t>
    </rPh>
    <rPh sb="2" eb="4">
      <t>ドウタイ</t>
    </rPh>
    <phoneticPr fontId="4"/>
  </si>
  <si>
    <t>婚姻</t>
    <rPh sb="0" eb="2">
      <t>コンイン</t>
    </rPh>
    <phoneticPr fontId="4"/>
  </si>
  <si>
    <t>離婚</t>
    <rPh sb="0" eb="2">
      <t>リコン</t>
    </rPh>
    <phoneticPr fontId="4"/>
  </si>
  <si>
    <t>死産</t>
    <rPh sb="0" eb="2">
      <t>シザン</t>
    </rPh>
    <phoneticPr fontId="4"/>
  </si>
  <si>
    <t>出生</t>
    <rPh sb="0" eb="2">
      <t>シュッショウ</t>
    </rPh>
    <phoneticPr fontId="4"/>
  </si>
  <si>
    <t>死亡</t>
    <rPh sb="0" eb="2">
      <t>シボウ</t>
    </rPh>
    <phoneticPr fontId="4"/>
  </si>
  <si>
    <t>自然増減</t>
    <rPh sb="0" eb="2">
      <t>シゼン</t>
    </rPh>
    <rPh sb="2" eb="4">
      <t>ゾウゲン</t>
    </rPh>
    <phoneticPr fontId="4"/>
  </si>
  <si>
    <t>転入</t>
    <rPh sb="0" eb="2">
      <t>テンニュウ</t>
    </rPh>
    <phoneticPr fontId="4"/>
  </si>
  <si>
    <t>転出</t>
    <rPh sb="0" eb="2">
      <t>テンシュツ</t>
    </rPh>
    <phoneticPr fontId="4"/>
  </si>
  <si>
    <t>社会増減</t>
    <rPh sb="0" eb="2">
      <t>シャカイ</t>
    </rPh>
    <rPh sb="2" eb="4">
      <t>ゾウゲン</t>
    </rPh>
    <phoneticPr fontId="4"/>
  </si>
  <si>
    <t>資料：市民課・常住人口調査</t>
    <rPh sb="0" eb="2">
      <t>シリョウ</t>
    </rPh>
    <rPh sb="3" eb="6">
      <t>シミンカ</t>
    </rPh>
    <rPh sb="7" eb="11">
      <t>ジョウジュウジンコウ</t>
    </rPh>
    <rPh sb="11" eb="13">
      <t>チョウサ</t>
    </rPh>
    <phoneticPr fontId="4"/>
  </si>
  <si>
    <t>○年齢別</t>
    <rPh sb="1" eb="3">
      <t>ネンレイ</t>
    </rPh>
    <rPh sb="3" eb="4">
      <t>ベツ</t>
    </rPh>
    <phoneticPr fontId="4"/>
  </si>
  <si>
    <t>平成27年</t>
    <rPh sb="0" eb="2">
      <t>ヘイセイ</t>
    </rPh>
    <rPh sb="4" eb="5">
      <t>ネン</t>
    </rPh>
    <phoneticPr fontId="4"/>
  </si>
  <si>
    <t>年次</t>
    <rPh sb="0" eb="2">
      <t>ネンジ</t>
    </rPh>
    <phoneticPr fontId="4"/>
  </si>
  <si>
    <t>転　　　入</t>
    <rPh sb="0" eb="1">
      <t>テン</t>
    </rPh>
    <rPh sb="4" eb="5">
      <t>ニュウ</t>
    </rPh>
    <phoneticPr fontId="4"/>
  </si>
  <si>
    <t>転　　　出</t>
    <rPh sb="0" eb="1">
      <t>テン</t>
    </rPh>
    <rPh sb="4" eb="5">
      <t>デ</t>
    </rPh>
    <phoneticPr fontId="4"/>
  </si>
  <si>
    <t>年齢</t>
    <rPh sb="0" eb="2">
      <t>ネンレイ</t>
    </rPh>
    <phoneticPr fontId="4"/>
  </si>
  <si>
    <t>各　層</t>
    <rPh sb="0" eb="3">
      <t>カクソウ</t>
    </rPh>
    <phoneticPr fontId="4"/>
  </si>
  <si>
    <t>総</t>
    <rPh sb="0" eb="1">
      <t>ソウ</t>
    </rPh>
    <phoneticPr fontId="4"/>
  </si>
  <si>
    <t>数</t>
    <rPh sb="0" eb="1">
      <t>スウ</t>
    </rPh>
    <phoneticPr fontId="4"/>
  </si>
  <si>
    <t>～</t>
    <phoneticPr fontId="4"/>
  </si>
  <si>
    <t>年齢不詳</t>
    <rPh sb="0" eb="2">
      <t>ネンレイ</t>
    </rPh>
    <rPh sb="2" eb="4">
      <t>フショウ</t>
    </rPh>
    <phoneticPr fontId="4"/>
  </si>
  <si>
    <t xml:space="preserve">     0 ～14（％）</t>
    <phoneticPr fontId="4"/>
  </si>
  <si>
    <t xml:space="preserve">   15 ～64（％）</t>
    <phoneticPr fontId="4"/>
  </si>
  <si>
    <t>４　住所地別・年齢別転入転出者数</t>
    <rPh sb="2" eb="4">
      <t>ジュウショ</t>
    </rPh>
    <rPh sb="4" eb="5">
      <t>チ</t>
    </rPh>
    <rPh sb="5" eb="6">
      <t>ベツ</t>
    </rPh>
    <rPh sb="7" eb="9">
      <t>ネンレイ</t>
    </rPh>
    <rPh sb="9" eb="10">
      <t>ベツ</t>
    </rPh>
    <rPh sb="10" eb="12">
      <t>テンニュウ</t>
    </rPh>
    <rPh sb="12" eb="15">
      <t>テンシュツシャ</t>
    </rPh>
    <rPh sb="15" eb="16">
      <t>カズ</t>
    </rPh>
    <phoneticPr fontId="4"/>
  </si>
  <si>
    <t>○県外</t>
    <rPh sb="1" eb="3">
      <t>ケンガイ</t>
    </rPh>
    <phoneticPr fontId="4"/>
  </si>
  <si>
    <r>
      <t>平成</t>
    </r>
    <r>
      <rPr>
        <sz val="10"/>
        <color indexed="10"/>
        <rFont val="ＭＳ Ｐ明朝"/>
        <family val="1"/>
        <charset val="128"/>
      </rPr>
      <t>27</t>
    </r>
    <r>
      <rPr>
        <sz val="10"/>
        <rFont val="ＭＳ Ｐ明朝"/>
        <family val="1"/>
        <charset val="128"/>
      </rPr>
      <t>年</t>
    </r>
    <rPh sb="0" eb="2">
      <t>ヘイセイ</t>
    </rPh>
    <rPh sb="4" eb="5">
      <t>ネン</t>
    </rPh>
    <phoneticPr fontId="4"/>
  </si>
  <si>
    <t>都道府県名</t>
    <rPh sb="0" eb="4">
      <t>トドウフケン</t>
    </rPh>
    <rPh sb="4" eb="5">
      <t>メイ</t>
    </rPh>
    <phoneticPr fontId="4"/>
  </si>
  <si>
    <t>県外計</t>
    <rPh sb="0" eb="2">
      <t>ケンガイ</t>
    </rPh>
    <rPh sb="2" eb="3">
      <t>ケイ</t>
    </rPh>
    <phoneticPr fontId="4"/>
  </si>
  <si>
    <t>京都府</t>
    <rPh sb="0" eb="3">
      <t>キョウトフ</t>
    </rPh>
    <phoneticPr fontId="4"/>
  </si>
  <si>
    <t>大阪府</t>
    <rPh sb="0" eb="3">
      <t>オオサカフ</t>
    </rPh>
    <phoneticPr fontId="4"/>
  </si>
  <si>
    <t>北海道</t>
    <rPh sb="0" eb="3">
      <t>ホッカイドウ</t>
    </rPh>
    <phoneticPr fontId="4"/>
  </si>
  <si>
    <t>兵庫県</t>
    <rPh sb="0" eb="3">
      <t>ヒョウゴケン</t>
    </rPh>
    <phoneticPr fontId="4"/>
  </si>
  <si>
    <t>青森県</t>
    <rPh sb="0" eb="3">
      <t>アオモリケン</t>
    </rPh>
    <phoneticPr fontId="4"/>
  </si>
  <si>
    <t>奈良県</t>
    <rPh sb="0" eb="3">
      <t>ナラケン</t>
    </rPh>
    <phoneticPr fontId="4"/>
  </si>
  <si>
    <t>岩手県</t>
    <rPh sb="0" eb="3">
      <t>イワテケン</t>
    </rPh>
    <phoneticPr fontId="4"/>
  </si>
  <si>
    <t>和歌山県</t>
    <rPh sb="0" eb="4">
      <t>ワカヤマケン</t>
    </rPh>
    <phoneticPr fontId="4"/>
  </si>
  <si>
    <t>宮城県</t>
    <rPh sb="0" eb="3">
      <t>ミヤギケン</t>
    </rPh>
    <phoneticPr fontId="4"/>
  </si>
  <si>
    <t>秋田県</t>
    <rPh sb="0" eb="3">
      <t>アキタケン</t>
    </rPh>
    <phoneticPr fontId="4"/>
  </si>
  <si>
    <t>鳥取県</t>
    <rPh sb="0" eb="3">
      <t>トットリケン</t>
    </rPh>
    <phoneticPr fontId="4"/>
  </si>
  <si>
    <t>山形県</t>
    <rPh sb="0" eb="3">
      <t>ヤマガタケン</t>
    </rPh>
    <phoneticPr fontId="4"/>
  </si>
  <si>
    <t>島根県</t>
    <rPh sb="0" eb="3">
      <t>シマネケン</t>
    </rPh>
    <phoneticPr fontId="4"/>
  </si>
  <si>
    <t>福島県</t>
    <rPh sb="0" eb="3">
      <t>フクシマケン</t>
    </rPh>
    <phoneticPr fontId="4"/>
  </si>
  <si>
    <t>岡山県</t>
    <rPh sb="0" eb="3">
      <t>オカヤマケン</t>
    </rPh>
    <phoneticPr fontId="4"/>
  </si>
  <si>
    <t>広島県</t>
    <rPh sb="0" eb="3">
      <t>ヒロシマケン</t>
    </rPh>
    <phoneticPr fontId="4"/>
  </si>
  <si>
    <t>栃木県</t>
    <rPh sb="0" eb="3">
      <t>トチギケン</t>
    </rPh>
    <phoneticPr fontId="4"/>
  </si>
  <si>
    <t>山口県</t>
    <rPh sb="0" eb="3">
      <t>ヤマグチケン</t>
    </rPh>
    <phoneticPr fontId="4"/>
  </si>
  <si>
    <t>群馬県</t>
    <rPh sb="0" eb="3">
      <t>グンマケン</t>
    </rPh>
    <phoneticPr fontId="4"/>
  </si>
  <si>
    <t>徳島県</t>
    <rPh sb="0" eb="3">
      <t>トクシマケン</t>
    </rPh>
    <phoneticPr fontId="4"/>
  </si>
  <si>
    <t>埼玉県</t>
    <rPh sb="0" eb="3">
      <t>サイタマケン</t>
    </rPh>
    <phoneticPr fontId="4"/>
  </si>
  <si>
    <t>香川県</t>
    <rPh sb="0" eb="3">
      <t>カガワケン</t>
    </rPh>
    <phoneticPr fontId="4"/>
  </si>
  <si>
    <t>千葉県</t>
    <rPh sb="0" eb="3">
      <t>チバケン</t>
    </rPh>
    <phoneticPr fontId="4"/>
  </si>
  <si>
    <t>愛媛県</t>
    <rPh sb="0" eb="3">
      <t>エヒメケン</t>
    </rPh>
    <phoneticPr fontId="4"/>
  </si>
  <si>
    <t>東京都</t>
    <rPh sb="0" eb="3">
      <t>トウキョウト</t>
    </rPh>
    <phoneticPr fontId="4"/>
  </si>
  <si>
    <t>高知県</t>
    <rPh sb="0" eb="3">
      <t>コウチケン</t>
    </rPh>
    <phoneticPr fontId="4"/>
  </si>
  <si>
    <t>神奈川県</t>
    <rPh sb="0" eb="4">
      <t>カナガワケン</t>
    </rPh>
    <phoneticPr fontId="4"/>
  </si>
  <si>
    <t>福岡県</t>
    <rPh sb="0" eb="3">
      <t>フクオカケン</t>
    </rPh>
    <phoneticPr fontId="4"/>
  </si>
  <si>
    <t>新潟県</t>
    <rPh sb="0" eb="3">
      <t>ニイガタケン</t>
    </rPh>
    <phoneticPr fontId="4"/>
  </si>
  <si>
    <t>佐賀県</t>
    <rPh sb="0" eb="3">
      <t>サガケン</t>
    </rPh>
    <phoneticPr fontId="4"/>
  </si>
  <si>
    <t>富山県</t>
    <rPh sb="0" eb="3">
      <t>トヤマケン</t>
    </rPh>
    <phoneticPr fontId="4"/>
  </si>
  <si>
    <t>長崎県</t>
    <rPh sb="0" eb="3">
      <t>ナガサキケン</t>
    </rPh>
    <phoneticPr fontId="4"/>
  </si>
  <si>
    <t>石川県</t>
    <rPh sb="0" eb="3">
      <t>イシカワケン</t>
    </rPh>
    <phoneticPr fontId="4"/>
  </si>
  <si>
    <t>熊本県</t>
    <rPh sb="0" eb="3">
      <t>クマモトケン</t>
    </rPh>
    <phoneticPr fontId="4"/>
  </si>
  <si>
    <t>福井県</t>
    <rPh sb="0" eb="3">
      <t>フクイケン</t>
    </rPh>
    <phoneticPr fontId="4"/>
  </si>
  <si>
    <t>大分県</t>
    <rPh sb="0" eb="3">
      <t>オオイタケン</t>
    </rPh>
    <phoneticPr fontId="4"/>
  </si>
  <si>
    <t>山梨県</t>
    <rPh sb="0" eb="3">
      <t>ヤマナシケン</t>
    </rPh>
    <phoneticPr fontId="4"/>
  </si>
  <si>
    <t>宮崎県</t>
    <rPh sb="0" eb="3">
      <t>ミヤザキケン</t>
    </rPh>
    <phoneticPr fontId="4"/>
  </si>
  <si>
    <t>長野県</t>
    <rPh sb="0" eb="3">
      <t>ナガノケン</t>
    </rPh>
    <phoneticPr fontId="4"/>
  </si>
  <si>
    <t>鹿児島県</t>
    <rPh sb="0" eb="4">
      <t>カゴシマケン</t>
    </rPh>
    <phoneticPr fontId="4"/>
  </si>
  <si>
    <t>岐阜県</t>
    <rPh sb="0" eb="3">
      <t>ギフケン</t>
    </rPh>
    <phoneticPr fontId="4"/>
  </si>
  <si>
    <t>沖縄県</t>
    <rPh sb="0" eb="3">
      <t>オキナワケン</t>
    </rPh>
    <phoneticPr fontId="4"/>
  </si>
  <si>
    <t>静岡県</t>
    <rPh sb="0" eb="3">
      <t>シズオカケン</t>
    </rPh>
    <phoneticPr fontId="4"/>
  </si>
  <si>
    <t>愛知県</t>
    <rPh sb="0" eb="3">
      <t>アイチケン</t>
    </rPh>
    <phoneticPr fontId="4"/>
  </si>
  <si>
    <t>国外</t>
    <rPh sb="0" eb="2">
      <t>コクガイ</t>
    </rPh>
    <phoneticPr fontId="4"/>
  </si>
  <si>
    <t>三重県</t>
    <rPh sb="0" eb="3">
      <t>ミエケン</t>
    </rPh>
    <phoneticPr fontId="4"/>
  </si>
  <si>
    <t>その他</t>
    <rPh sb="2" eb="3">
      <t>タ</t>
    </rPh>
    <phoneticPr fontId="4"/>
  </si>
  <si>
    <t>滋賀県</t>
    <rPh sb="0" eb="3">
      <t>シガケン</t>
    </rPh>
    <phoneticPr fontId="4"/>
  </si>
  <si>
    <t>（注）その他（従前の住所地が不明及び帰化）は県外計に含めない。</t>
    <rPh sb="1" eb="2">
      <t>チュウ</t>
    </rPh>
    <rPh sb="3" eb="6">
      <t>ソノタ</t>
    </rPh>
    <rPh sb="7" eb="9">
      <t>ジュウゼン</t>
    </rPh>
    <rPh sb="10" eb="12">
      <t>ジュウショ</t>
    </rPh>
    <rPh sb="12" eb="13">
      <t>チ</t>
    </rPh>
    <rPh sb="14" eb="16">
      <t>フメイ</t>
    </rPh>
    <rPh sb="16" eb="17">
      <t>オヨ</t>
    </rPh>
    <rPh sb="18" eb="20">
      <t>キカ</t>
    </rPh>
    <rPh sb="22" eb="24">
      <t>ケンガイ</t>
    </rPh>
    <rPh sb="24" eb="25">
      <t>ケイ</t>
    </rPh>
    <rPh sb="26" eb="27">
      <t>フク</t>
    </rPh>
    <phoneticPr fontId="4"/>
  </si>
  <si>
    <t>（注）その他（転出先の住所地が不明及び国籍離脱）は県外計に含めない。</t>
    <rPh sb="1" eb="2">
      <t>チュウ</t>
    </rPh>
    <rPh sb="3" eb="6">
      <t>ソノタ</t>
    </rPh>
    <rPh sb="7" eb="9">
      <t>テンシュツ</t>
    </rPh>
    <rPh sb="9" eb="10">
      <t>サキ</t>
    </rPh>
    <rPh sb="11" eb="13">
      <t>ジュウショ</t>
    </rPh>
    <rPh sb="13" eb="14">
      <t>チ</t>
    </rPh>
    <rPh sb="15" eb="17">
      <t>フメイ</t>
    </rPh>
    <rPh sb="17" eb="18">
      <t>オヨ</t>
    </rPh>
    <rPh sb="19" eb="21">
      <t>コクセキ</t>
    </rPh>
    <rPh sb="21" eb="23">
      <t>リダツ</t>
    </rPh>
    <rPh sb="25" eb="27">
      <t>ケンガイ</t>
    </rPh>
    <rPh sb="27" eb="28">
      <t>ケイ</t>
    </rPh>
    <rPh sb="29" eb="30">
      <t>フク</t>
    </rPh>
    <phoneticPr fontId="4"/>
  </si>
  <si>
    <t>○県内</t>
    <rPh sb="1" eb="3">
      <t>ケンナイ</t>
    </rPh>
    <phoneticPr fontId="4"/>
  </si>
  <si>
    <t>市郡町村名</t>
    <rPh sb="0" eb="1">
      <t>シ</t>
    </rPh>
    <rPh sb="1" eb="2">
      <t>グン</t>
    </rPh>
    <rPh sb="2" eb="4">
      <t>チョウソン</t>
    </rPh>
    <rPh sb="4" eb="5">
      <t>メイ</t>
    </rPh>
    <phoneticPr fontId="4"/>
  </si>
  <si>
    <t>県内計</t>
    <rPh sb="0" eb="2">
      <t>ケンナイ</t>
    </rPh>
    <rPh sb="2" eb="3">
      <t>ケイ</t>
    </rPh>
    <phoneticPr fontId="4"/>
  </si>
  <si>
    <t>郡計</t>
    <rPh sb="0" eb="2">
      <t>グンケイ</t>
    </rPh>
    <phoneticPr fontId="4"/>
  </si>
  <si>
    <t>市計</t>
    <rPh sb="0" eb="2">
      <t>シケイ</t>
    </rPh>
    <phoneticPr fontId="4"/>
  </si>
  <si>
    <t>東茨城郡</t>
    <rPh sb="0" eb="4">
      <t>ヒガシイバラキグン</t>
    </rPh>
    <phoneticPr fontId="4"/>
  </si>
  <si>
    <t>水戸市</t>
    <rPh sb="0" eb="3">
      <t>ミトシ</t>
    </rPh>
    <phoneticPr fontId="4"/>
  </si>
  <si>
    <t>茨城町</t>
    <rPh sb="0" eb="3">
      <t>イバラキマチ</t>
    </rPh>
    <phoneticPr fontId="4"/>
  </si>
  <si>
    <t>日立市</t>
    <rPh sb="0" eb="3">
      <t>ヒタチシ</t>
    </rPh>
    <phoneticPr fontId="4"/>
  </si>
  <si>
    <t>大洗町</t>
    <rPh sb="0" eb="3">
      <t>オオアライマチ</t>
    </rPh>
    <phoneticPr fontId="4"/>
  </si>
  <si>
    <t>土浦市</t>
    <rPh sb="0" eb="3">
      <t>ツチウラシ</t>
    </rPh>
    <phoneticPr fontId="4"/>
  </si>
  <si>
    <t>城里町</t>
    <rPh sb="0" eb="1">
      <t>シロ</t>
    </rPh>
    <rPh sb="1" eb="2">
      <t>サト</t>
    </rPh>
    <rPh sb="2" eb="3">
      <t>マチ</t>
    </rPh>
    <phoneticPr fontId="4"/>
  </si>
  <si>
    <t>古河市</t>
    <rPh sb="0" eb="3">
      <t>コガシ</t>
    </rPh>
    <phoneticPr fontId="4"/>
  </si>
  <si>
    <t>石岡市</t>
    <rPh sb="0" eb="3">
      <t>イシオカシ</t>
    </rPh>
    <phoneticPr fontId="4"/>
  </si>
  <si>
    <t>那珂郡</t>
    <rPh sb="0" eb="2">
      <t>ナカ</t>
    </rPh>
    <rPh sb="2" eb="3">
      <t>グン</t>
    </rPh>
    <phoneticPr fontId="4"/>
  </si>
  <si>
    <t>結城市</t>
    <rPh sb="0" eb="3">
      <t>ユウキシ</t>
    </rPh>
    <phoneticPr fontId="4"/>
  </si>
  <si>
    <t>東海村</t>
    <rPh sb="0" eb="3">
      <t>トウカイムラ</t>
    </rPh>
    <phoneticPr fontId="4"/>
  </si>
  <si>
    <t>龍ヶ崎市</t>
    <rPh sb="0" eb="4">
      <t>リュウガサキシ</t>
    </rPh>
    <phoneticPr fontId="4"/>
  </si>
  <si>
    <t>下妻市</t>
    <rPh sb="0" eb="1">
      <t>シタ</t>
    </rPh>
    <rPh sb="1" eb="2">
      <t>ツマ</t>
    </rPh>
    <rPh sb="2" eb="3">
      <t>シ</t>
    </rPh>
    <phoneticPr fontId="4"/>
  </si>
  <si>
    <t>久慈郡</t>
    <rPh sb="0" eb="3">
      <t>クジグン</t>
    </rPh>
    <phoneticPr fontId="4"/>
  </si>
  <si>
    <t>常総市</t>
    <rPh sb="0" eb="2">
      <t>ジョウソウ</t>
    </rPh>
    <rPh sb="2" eb="3">
      <t>シ</t>
    </rPh>
    <phoneticPr fontId="4"/>
  </si>
  <si>
    <t>大子町</t>
    <rPh sb="0" eb="3">
      <t>ダイゴマチ</t>
    </rPh>
    <phoneticPr fontId="4"/>
  </si>
  <si>
    <t>高萩市</t>
    <rPh sb="0" eb="3">
      <t>タカハギシ</t>
    </rPh>
    <phoneticPr fontId="4"/>
  </si>
  <si>
    <t>北茨城市</t>
    <rPh sb="0" eb="4">
      <t>キタイバラキシ</t>
    </rPh>
    <phoneticPr fontId="4"/>
  </si>
  <si>
    <t>稲敷郡</t>
    <rPh sb="0" eb="3">
      <t>イナシキグン</t>
    </rPh>
    <phoneticPr fontId="4"/>
  </si>
  <si>
    <t>笠間市</t>
    <rPh sb="0" eb="3">
      <t>カサマシ</t>
    </rPh>
    <phoneticPr fontId="4"/>
  </si>
  <si>
    <t>美浦村</t>
    <rPh sb="0" eb="3">
      <t>ミホムラ</t>
    </rPh>
    <phoneticPr fontId="4"/>
  </si>
  <si>
    <t>取手市</t>
    <rPh sb="0" eb="3">
      <t>トリデシ</t>
    </rPh>
    <phoneticPr fontId="4"/>
  </si>
  <si>
    <t>阿見町</t>
    <rPh sb="0" eb="3">
      <t>アミマチ</t>
    </rPh>
    <phoneticPr fontId="4"/>
  </si>
  <si>
    <t>牛久市</t>
    <rPh sb="0" eb="3">
      <t>ウシクシ</t>
    </rPh>
    <phoneticPr fontId="4"/>
  </si>
  <si>
    <t>河内町</t>
    <rPh sb="0" eb="3">
      <t>カワチマチ</t>
    </rPh>
    <phoneticPr fontId="4"/>
  </si>
  <si>
    <t>つくば市</t>
    <rPh sb="0" eb="4">
      <t>ツクバシ</t>
    </rPh>
    <phoneticPr fontId="4"/>
  </si>
  <si>
    <t>ひたちなか市</t>
    <rPh sb="5" eb="6">
      <t>シ</t>
    </rPh>
    <phoneticPr fontId="4"/>
  </si>
  <si>
    <t>結城郡</t>
    <rPh sb="0" eb="2">
      <t>ユウキ</t>
    </rPh>
    <rPh sb="2" eb="3">
      <t>グン</t>
    </rPh>
    <phoneticPr fontId="4"/>
  </si>
  <si>
    <t>鹿嶋市</t>
    <rPh sb="0" eb="3">
      <t>カシマシ</t>
    </rPh>
    <phoneticPr fontId="4"/>
  </si>
  <si>
    <t>八千代町</t>
    <rPh sb="0" eb="4">
      <t>ヤチヨマチ</t>
    </rPh>
    <phoneticPr fontId="4"/>
  </si>
  <si>
    <t>潮来市</t>
    <rPh sb="0" eb="2">
      <t>イタコ</t>
    </rPh>
    <rPh sb="2" eb="3">
      <t>シ</t>
    </rPh>
    <phoneticPr fontId="4"/>
  </si>
  <si>
    <t>守谷市</t>
    <rPh sb="0" eb="2">
      <t>モリヤ</t>
    </rPh>
    <rPh sb="2" eb="3">
      <t>シ</t>
    </rPh>
    <phoneticPr fontId="4"/>
  </si>
  <si>
    <t>猿島郡</t>
    <rPh sb="0" eb="3">
      <t>サシマグン</t>
    </rPh>
    <phoneticPr fontId="4"/>
  </si>
  <si>
    <t>常陸大宮市</t>
    <rPh sb="0" eb="4">
      <t>ヒタチオオミヤ</t>
    </rPh>
    <rPh sb="4" eb="5">
      <t>シ</t>
    </rPh>
    <phoneticPr fontId="4"/>
  </si>
  <si>
    <t>五霞町</t>
    <rPh sb="0" eb="2">
      <t>ゴカ</t>
    </rPh>
    <rPh sb="2" eb="3">
      <t>マチ</t>
    </rPh>
    <phoneticPr fontId="4"/>
  </si>
  <si>
    <t>那珂市</t>
    <rPh sb="0" eb="3">
      <t>ナカシ</t>
    </rPh>
    <phoneticPr fontId="4"/>
  </si>
  <si>
    <t>境町</t>
    <rPh sb="0" eb="2">
      <t>サカイマチ</t>
    </rPh>
    <phoneticPr fontId="4"/>
  </si>
  <si>
    <t>筑西市</t>
    <rPh sb="0" eb="1">
      <t>チク</t>
    </rPh>
    <rPh sb="1" eb="2">
      <t>ニシ</t>
    </rPh>
    <rPh sb="2" eb="3">
      <t>シ</t>
    </rPh>
    <phoneticPr fontId="4"/>
  </si>
  <si>
    <t>坂東市</t>
    <rPh sb="0" eb="3">
      <t>バンドウシ</t>
    </rPh>
    <phoneticPr fontId="4"/>
  </si>
  <si>
    <t>北相馬郡</t>
    <rPh sb="0" eb="4">
      <t>キタソウマグン</t>
    </rPh>
    <phoneticPr fontId="4"/>
  </si>
  <si>
    <t>稲敷市</t>
    <rPh sb="0" eb="2">
      <t>イナシキ</t>
    </rPh>
    <rPh sb="2" eb="3">
      <t>シ</t>
    </rPh>
    <phoneticPr fontId="4"/>
  </si>
  <si>
    <t>利根町</t>
    <rPh sb="0" eb="3">
      <t>トネマチ</t>
    </rPh>
    <phoneticPr fontId="4"/>
  </si>
  <si>
    <t>かすみがうら市</t>
    <rPh sb="6" eb="7">
      <t>シ</t>
    </rPh>
    <phoneticPr fontId="4"/>
  </si>
  <si>
    <t>桜川市</t>
    <rPh sb="0" eb="2">
      <t>サクラガワ</t>
    </rPh>
    <rPh sb="2" eb="3">
      <t>シ</t>
    </rPh>
    <phoneticPr fontId="4"/>
  </si>
  <si>
    <t>神栖市</t>
    <rPh sb="0" eb="2">
      <t>カミス</t>
    </rPh>
    <rPh sb="2" eb="3">
      <t>シ</t>
    </rPh>
    <phoneticPr fontId="4"/>
  </si>
  <si>
    <t>行方市</t>
    <rPh sb="0" eb="2">
      <t>ナメカタ</t>
    </rPh>
    <rPh sb="2" eb="3">
      <t>シ</t>
    </rPh>
    <phoneticPr fontId="4"/>
  </si>
  <si>
    <t>鉾田市</t>
    <rPh sb="0" eb="2">
      <t>ホコタ</t>
    </rPh>
    <rPh sb="2" eb="3">
      <t>シ</t>
    </rPh>
    <phoneticPr fontId="4"/>
  </si>
  <si>
    <t>つくばみらい市</t>
    <rPh sb="6" eb="7">
      <t>シ</t>
    </rPh>
    <phoneticPr fontId="4"/>
  </si>
  <si>
    <t>小美玉市</t>
    <rPh sb="0" eb="1">
      <t>コ</t>
    </rPh>
    <rPh sb="1" eb="2">
      <t>ビ</t>
    </rPh>
    <rPh sb="2" eb="3">
      <t>タマ</t>
    </rPh>
    <rPh sb="3" eb="4">
      <t>シ</t>
    </rPh>
    <phoneticPr fontId="4"/>
  </si>
  <si>
    <t>(注）市町村以外の項目は、自地域内移動数も含まれている。</t>
    <rPh sb="1" eb="2">
      <t>チュウ</t>
    </rPh>
    <rPh sb="3" eb="6">
      <t>シチョウソン</t>
    </rPh>
    <rPh sb="6" eb="8">
      <t>イガイ</t>
    </rPh>
    <rPh sb="9" eb="11">
      <t>コウモク</t>
    </rPh>
    <rPh sb="13" eb="14">
      <t>ジ</t>
    </rPh>
    <rPh sb="14" eb="16">
      <t>チイキ</t>
    </rPh>
    <rPh sb="16" eb="17">
      <t>ナイ</t>
    </rPh>
    <rPh sb="17" eb="20">
      <t>イドウスウ</t>
    </rPh>
    <rPh sb="21" eb="22">
      <t>フク</t>
    </rPh>
    <phoneticPr fontId="4"/>
  </si>
  <si>
    <t>５　年齢階層別人口</t>
    <rPh sb="2" eb="6">
      <t>ネンレイカイソウ</t>
    </rPh>
    <rPh sb="6" eb="7">
      <t>ベツ</t>
    </rPh>
    <rPh sb="7" eb="9">
      <t>ジンコウ</t>
    </rPh>
    <phoneticPr fontId="4"/>
  </si>
  <si>
    <t>不　　詳</t>
    <rPh sb="0" eb="1">
      <t>フ</t>
    </rPh>
    <rPh sb="3" eb="4">
      <t>ショウ</t>
    </rPh>
    <phoneticPr fontId="4"/>
  </si>
  <si>
    <t>以上</t>
    <rPh sb="0" eb="2">
      <t>イジョウ</t>
    </rPh>
    <phoneticPr fontId="4"/>
  </si>
  <si>
    <t>資料：常住人口調査</t>
    <rPh sb="0" eb="2">
      <t>シリョウ</t>
    </rPh>
    <phoneticPr fontId="4"/>
  </si>
  <si>
    <t>各年10月1日現在</t>
    <phoneticPr fontId="4"/>
  </si>
  <si>
    <t>６　町名別人口</t>
    <rPh sb="2" eb="4">
      <t>チョウメイ</t>
    </rPh>
    <rPh sb="4" eb="5">
      <t>ベツ</t>
    </rPh>
    <rPh sb="5" eb="7">
      <t>ジンコウ</t>
    </rPh>
    <phoneticPr fontId="4"/>
  </si>
  <si>
    <t>町     名</t>
    <rPh sb="0" eb="7">
      <t>チョウメイ</t>
    </rPh>
    <phoneticPr fontId="4"/>
  </si>
  <si>
    <t>平成25年10月1日現在</t>
    <rPh sb="0" eb="2">
      <t>ヘイセイ</t>
    </rPh>
    <rPh sb="4" eb="5">
      <t>ネン</t>
    </rPh>
    <rPh sb="7" eb="8">
      <t>ガツ</t>
    </rPh>
    <rPh sb="9" eb="10">
      <t>ニチ</t>
    </rPh>
    <rPh sb="10" eb="12">
      <t>ゲンザイ</t>
    </rPh>
    <phoneticPr fontId="4"/>
  </si>
  <si>
    <t>平成26年10月1日現在</t>
    <rPh sb="0" eb="2">
      <t>ヘイセイ</t>
    </rPh>
    <rPh sb="4" eb="5">
      <t>ネン</t>
    </rPh>
    <rPh sb="7" eb="8">
      <t>ガツ</t>
    </rPh>
    <rPh sb="9" eb="10">
      <t>ニチ</t>
    </rPh>
    <rPh sb="10" eb="12">
      <t>ゲンザイ</t>
    </rPh>
    <phoneticPr fontId="4"/>
  </si>
  <si>
    <t>平成22年国勢調査</t>
    <rPh sb="0" eb="2">
      <t>ヘイセイ</t>
    </rPh>
    <rPh sb="4" eb="5">
      <t>ネン</t>
    </rPh>
    <rPh sb="5" eb="7">
      <t>コクセイ</t>
    </rPh>
    <rPh sb="7" eb="9">
      <t>チョウサ</t>
    </rPh>
    <phoneticPr fontId="4"/>
  </si>
  <si>
    <t>常陸太田地区</t>
    <rPh sb="0" eb="2">
      <t>ヒタチ</t>
    </rPh>
    <rPh sb="2" eb="4">
      <t>オオタ</t>
    </rPh>
    <rPh sb="4" eb="6">
      <t>チク</t>
    </rPh>
    <phoneticPr fontId="4"/>
  </si>
  <si>
    <t>太田地区</t>
    <rPh sb="0" eb="2">
      <t>オオタ</t>
    </rPh>
    <rPh sb="2" eb="4">
      <t>チク</t>
    </rPh>
    <phoneticPr fontId="4"/>
  </si>
  <si>
    <t>宮　本　町</t>
    <rPh sb="0" eb="3">
      <t>ミヤモト</t>
    </rPh>
    <rPh sb="4" eb="5">
      <t>マチ</t>
    </rPh>
    <phoneticPr fontId="4"/>
  </si>
  <si>
    <t>内　堀　町</t>
    <rPh sb="0" eb="1">
      <t>ウチ</t>
    </rPh>
    <rPh sb="1" eb="3">
      <t>ウチボリ</t>
    </rPh>
    <rPh sb="4" eb="5">
      <t>マチ</t>
    </rPh>
    <phoneticPr fontId="4"/>
  </si>
  <si>
    <t>中　城　町</t>
    <rPh sb="0" eb="3">
      <t>ナカジョウ</t>
    </rPh>
    <rPh sb="4" eb="5">
      <t>マチ</t>
    </rPh>
    <phoneticPr fontId="4"/>
  </si>
  <si>
    <t>栄　　　町</t>
    <rPh sb="0" eb="1">
      <t>サカエ</t>
    </rPh>
    <rPh sb="4" eb="5">
      <t>マチ</t>
    </rPh>
    <phoneticPr fontId="4"/>
  </si>
  <si>
    <t>東　一　町</t>
    <rPh sb="0" eb="1">
      <t>ヒガシ</t>
    </rPh>
    <rPh sb="2" eb="5">
      <t>イッチョウ</t>
    </rPh>
    <phoneticPr fontId="4"/>
  </si>
  <si>
    <t>塙　　　町</t>
    <rPh sb="0" eb="1">
      <t>ハナワ</t>
    </rPh>
    <rPh sb="4" eb="5">
      <t>マチ</t>
    </rPh>
    <phoneticPr fontId="4"/>
  </si>
  <si>
    <t>金　井　町</t>
    <rPh sb="0" eb="5">
      <t>カナイチョウ</t>
    </rPh>
    <phoneticPr fontId="4"/>
  </si>
  <si>
    <t>東　二　町</t>
    <rPh sb="0" eb="1">
      <t>ヒガシ</t>
    </rPh>
    <rPh sb="2" eb="3">
      <t>ニ</t>
    </rPh>
    <rPh sb="4" eb="5">
      <t>チョウ</t>
    </rPh>
    <phoneticPr fontId="4"/>
  </si>
  <si>
    <t>東　三　町</t>
    <rPh sb="0" eb="1">
      <t>ヒガシ</t>
    </rPh>
    <rPh sb="2" eb="5">
      <t>サンチョウ</t>
    </rPh>
    <phoneticPr fontId="4"/>
  </si>
  <si>
    <t>木崎一町</t>
    <rPh sb="0" eb="2">
      <t>キザキ</t>
    </rPh>
    <rPh sb="2" eb="4">
      <t>イッチョウ</t>
    </rPh>
    <phoneticPr fontId="4"/>
  </si>
  <si>
    <t>木崎二町</t>
    <rPh sb="0" eb="4">
      <t>キザキニチョウ</t>
    </rPh>
    <phoneticPr fontId="4"/>
  </si>
  <si>
    <t>山　下　町</t>
    <rPh sb="0" eb="3">
      <t>ヤマシタ</t>
    </rPh>
    <rPh sb="4" eb="5">
      <t>マチ</t>
    </rPh>
    <phoneticPr fontId="4"/>
  </si>
  <si>
    <t>西　三　町</t>
    <rPh sb="0" eb="5">
      <t>ニシサンチョウ</t>
    </rPh>
    <phoneticPr fontId="4"/>
  </si>
  <si>
    <t>西　二　町</t>
    <rPh sb="0" eb="5">
      <t>ニシサンチョウ</t>
    </rPh>
    <phoneticPr fontId="4"/>
  </si>
  <si>
    <t>西　一　町</t>
    <rPh sb="0" eb="5">
      <t>ニシサンチョウ</t>
    </rPh>
    <phoneticPr fontId="4"/>
  </si>
  <si>
    <t>寿　　　町</t>
    <rPh sb="0" eb="1">
      <t>コトブキ</t>
    </rPh>
    <rPh sb="4" eb="5">
      <t>マチ</t>
    </rPh>
    <phoneticPr fontId="4"/>
  </si>
  <si>
    <t>機初地区</t>
    <rPh sb="0" eb="1">
      <t>キ</t>
    </rPh>
    <rPh sb="1" eb="2">
      <t>ショ</t>
    </rPh>
    <rPh sb="2" eb="4">
      <t>チク</t>
    </rPh>
    <phoneticPr fontId="4"/>
  </si>
  <si>
    <t>幡　　　町</t>
    <rPh sb="0" eb="1">
      <t>ハタ</t>
    </rPh>
    <rPh sb="4" eb="5">
      <t>マチ</t>
    </rPh>
    <phoneticPr fontId="4"/>
  </si>
  <si>
    <t>三　才　町</t>
    <rPh sb="0" eb="3">
      <t>サンサイ</t>
    </rPh>
    <rPh sb="4" eb="5">
      <t>マチ</t>
    </rPh>
    <phoneticPr fontId="4"/>
  </si>
  <si>
    <t>西　宮　町</t>
    <rPh sb="0" eb="5">
      <t>ニシミヤチョウ</t>
    </rPh>
    <phoneticPr fontId="4"/>
  </si>
  <si>
    <t>田　渡　町</t>
    <rPh sb="0" eb="1">
      <t>タ</t>
    </rPh>
    <rPh sb="2" eb="3">
      <t>ワタ</t>
    </rPh>
    <rPh sb="4" eb="5">
      <t>マチ</t>
    </rPh>
    <phoneticPr fontId="4"/>
  </si>
  <si>
    <t>長　谷　町</t>
    <rPh sb="0" eb="3">
      <t>ハセ</t>
    </rPh>
    <rPh sb="4" eb="5">
      <t>チョウ</t>
    </rPh>
    <phoneticPr fontId="4"/>
  </si>
  <si>
    <t>高　貫　町</t>
    <rPh sb="0" eb="1">
      <t>タカ</t>
    </rPh>
    <rPh sb="2" eb="3">
      <t>ヌキ</t>
    </rPh>
    <rPh sb="4" eb="5">
      <t>マチ</t>
    </rPh>
    <phoneticPr fontId="4"/>
  </si>
  <si>
    <t>西小沢地区</t>
    <rPh sb="0" eb="1">
      <t>ニシ</t>
    </rPh>
    <rPh sb="1" eb="3">
      <t>オザワ</t>
    </rPh>
    <rPh sb="3" eb="5">
      <t>チク</t>
    </rPh>
    <phoneticPr fontId="4"/>
  </si>
  <si>
    <t>岡　田　町</t>
    <rPh sb="0" eb="5">
      <t>オカダチョウ</t>
    </rPh>
    <phoneticPr fontId="4"/>
  </si>
  <si>
    <t>小　沢　町</t>
    <rPh sb="0" eb="5">
      <t>オザワチョウ</t>
    </rPh>
    <phoneticPr fontId="4"/>
  </si>
  <si>
    <t>内　田　町</t>
    <rPh sb="0" eb="5">
      <t>ウチダチョウ</t>
    </rPh>
    <phoneticPr fontId="4"/>
  </si>
  <si>
    <t>落　合　町</t>
    <rPh sb="0" eb="5">
      <t>オチアイチョウ</t>
    </rPh>
    <phoneticPr fontId="4"/>
  </si>
  <si>
    <t>堅　磐　町</t>
    <rPh sb="0" eb="1">
      <t>ケン</t>
    </rPh>
    <rPh sb="2" eb="3">
      <t>バン</t>
    </rPh>
    <rPh sb="4" eb="5">
      <t>マチ</t>
    </rPh>
    <phoneticPr fontId="4"/>
  </si>
  <si>
    <t>上土木内町</t>
    <rPh sb="0" eb="1">
      <t>ウエ</t>
    </rPh>
    <rPh sb="1" eb="2">
      <t>ト</t>
    </rPh>
    <rPh sb="2" eb="3">
      <t>キ</t>
    </rPh>
    <rPh sb="3" eb="4">
      <t>ウチ</t>
    </rPh>
    <rPh sb="4" eb="5">
      <t>マチ</t>
    </rPh>
    <phoneticPr fontId="4"/>
  </si>
  <si>
    <t>沢　目　町</t>
    <rPh sb="0" eb="3">
      <t>サワメ</t>
    </rPh>
    <rPh sb="4" eb="5">
      <t>マチ</t>
    </rPh>
    <phoneticPr fontId="4"/>
  </si>
  <si>
    <t>※町名別人口については、平成28年12月現在、平成27年国勢調査の数値が公表されていないため、</t>
    <rPh sb="1" eb="2">
      <t>マチ</t>
    </rPh>
    <rPh sb="2" eb="3">
      <t>メイ</t>
    </rPh>
    <rPh sb="3" eb="4">
      <t>ベツ</t>
    </rPh>
    <rPh sb="4" eb="6">
      <t>ジンコウ</t>
    </rPh>
    <rPh sb="12" eb="14">
      <t>ヘイセイ</t>
    </rPh>
    <rPh sb="16" eb="17">
      <t>ネン</t>
    </rPh>
    <rPh sb="19" eb="20">
      <t>ガツ</t>
    </rPh>
    <rPh sb="20" eb="22">
      <t>ゲンザイ</t>
    </rPh>
    <rPh sb="23" eb="25">
      <t>ヘイセイ</t>
    </rPh>
    <rPh sb="27" eb="28">
      <t>ネン</t>
    </rPh>
    <rPh sb="28" eb="30">
      <t>コクセイ</t>
    </rPh>
    <rPh sb="30" eb="32">
      <t>チョウサ</t>
    </rPh>
    <rPh sb="33" eb="35">
      <t>スウチ</t>
    </rPh>
    <rPh sb="36" eb="38">
      <t>コウヒョウ</t>
    </rPh>
    <phoneticPr fontId="4"/>
  </si>
  <si>
    <t>各年10月1日現在</t>
    <rPh sb="0" eb="2">
      <t>カクネン</t>
    </rPh>
    <rPh sb="4" eb="5">
      <t>ガツ</t>
    </rPh>
    <rPh sb="6" eb="7">
      <t>ニチ</t>
    </rPh>
    <rPh sb="7" eb="9">
      <t>ゲンザイ</t>
    </rPh>
    <phoneticPr fontId="4"/>
  </si>
  <si>
    <t>幸久地区</t>
    <rPh sb="0" eb="2">
      <t>ユキヒサ</t>
    </rPh>
    <rPh sb="2" eb="4">
      <t>チク</t>
    </rPh>
    <phoneticPr fontId="4"/>
  </si>
  <si>
    <t>上河合町</t>
    <rPh sb="0" eb="1">
      <t>ウエ</t>
    </rPh>
    <rPh sb="1" eb="4">
      <t>カワイチョウ</t>
    </rPh>
    <phoneticPr fontId="4"/>
  </si>
  <si>
    <t>下河合町</t>
    <rPh sb="0" eb="1">
      <t>シタ</t>
    </rPh>
    <rPh sb="1" eb="4">
      <t>カワイチョウ</t>
    </rPh>
    <phoneticPr fontId="4"/>
  </si>
  <si>
    <t>藤　田　町</t>
    <rPh sb="0" eb="3">
      <t>フジタ</t>
    </rPh>
    <rPh sb="4" eb="5">
      <t>マチ</t>
    </rPh>
    <phoneticPr fontId="4"/>
  </si>
  <si>
    <t>粟　原　町</t>
    <rPh sb="0" eb="1">
      <t>アワ</t>
    </rPh>
    <rPh sb="2" eb="3">
      <t>ハラ</t>
    </rPh>
    <rPh sb="4" eb="5">
      <t>マチ</t>
    </rPh>
    <phoneticPr fontId="4"/>
  </si>
  <si>
    <t>島　　　町</t>
    <rPh sb="0" eb="5">
      <t>シマチョウ</t>
    </rPh>
    <phoneticPr fontId="4"/>
  </si>
  <si>
    <t>佐竹地区</t>
    <rPh sb="0" eb="2">
      <t>サタケ</t>
    </rPh>
    <rPh sb="2" eb="4">
      <t>チク</t>
    </rPh>
    <phoneticPr fontId="4"/>
  </si>
  <si>
    <t>磯　部　町</t>
    <rPh sb="0" eb="3">
      <t>イソベ</t>
    </rPh>
    <rPh sb="4" eb="5">
      <t>マチ</t>
    </rPh>
    <phoneticPr fontId="4"/>
  </si>
  <si>
    <t>谷河原町</t>
    <rPh sb="0" eb="1">
      <t>タニ</t>
    </rPh>
    <rPh sb="1" eb="3">
      <t>カワラ</t>
    </rPh>
    <rPh sb="3" eb="4">
      <t>マチ</t>
    </rPh>
    <phoneticPr fontId="4"/>
  </si>
  <si>
    <t>天神林町</t>
    <rPh sb="0" eb="2">
      <t>テンジン</t>
    </rPh>
    <rPh sb="2" eb="3">
      <t>ハヤシ</t>
    </rPh>
    <rPh sb="3" eb="4">
      <t>マチ</t>
    </rPh>
    <phoneticPr fontId="4"/>
  </si>
  <si>
    <t>稲　木　町</t>
    <rPh sb="0" eb="3">
      <t>イナキ</t>
    </rPh>
    <rPh sb="4" eb="5">
      <t>マチ</t>
    </rPh>
    <phoneticPr fontId="4"/>
  </si>
  <si>
    <t>誉田地区</t>
    <rPh sb="0" eb="2">
      <t>ホンダ</t>
    </rPh>
    <rPh sb="2" eb="4">
      <t>チク</t>
    </rPh>
    <phoneticPr fontId="4"/>
  </si>
  <si>
    <t>馬　場　町</t>
    <rPh sb="0" eb="5">
      <t>ババチョウ</t>
    </rPh>
    <phoneticPr fontId="4"/>
  </si>
  <si>
    <t>新　宿　町</t>
    <rPh sb="0" eb="3">
      <t>シンジュク</t>
    </rPh>
    <rPh sb="4" eb="5">
      <t>マチ</t>
    </rPh>
    <phoneticPr fontId="4"/>
  </si>
  <si>
    <t>増　井　町</t>
    <rPh sb="0" eb="3">
      <t>マスイ</t>
    </rPh>
    <rPh sb="4" eb="5">
      <t>マチ</t>
    </rPh>
    <phoneticPr fontId="4"/>
  </si>
  <si>
    <t>下大門町</t>
    <rPh sb="0" eb="1">
      <t>シタ</t>
    </rPh>
    <rPh sb="1" eb="3">
      <t>オオカドイ</t>
    </rPh>
    <rPh sb="3" eb="4">
      <t>マチ</t>
    </rPh>
    <phoneticPr fontId="4"/>
  </si>
  <si>
    <t>上大門町</t>
    <rPh sb="0" eb="1">
      <t>ウエ</t>
    </rPh>
    <rPh sb="1" eb="3">
      <t>オオカド</t>
    </rPh>
    <rPh sb="3" eb="4">
      <t>マチ</t>
    </rPh>
    <phoneticPr fontId="4"/>
  </si>
  <si>
    <t>瑞　龍　町</t>
    <rPh sb="0" eb="1">
      <t>ズイ</t>
    </rPh>
    <rPh sb="2" eb="3">
      <t>リュウ</t>
    </rPh>
    <rPh sb="4" eb="5">
      <t>マチ</t>
    </rPh>
    <phoneticPr fontId="4"/>
  </si>
  <si>
    <t>佐都地区</t>
    <rPh sb="0" eb="1">
      <t>サ</t>
    </rPh>
    <rPh sb="1" eb="2">
      <t>ミヤコ</t>
    </rPh>
    <rPh sb="2" eb="4">
      <t>チク</t>
    </rPh>
    <phoneticPr fontId="4"/>
  </si>
  <si>
    <t>里野宮町</t>
    <rPh sb="0" eb="3">
      <t>サトノミヤ</t>
    </rPh>
    <rPh sb="3" eb="4">
      <t>マチ</t>
    </rPh>
    <phoneticPr fontId="4"/>
  </si>
  <si>
    <t>白　羽　町</t>
    <rPh sb="0" eb="3">
      <t>シラハ</t>
    </rPh>
    <rPh sb="4" eb="5">
      <t>マチ</t>
    </rPh>
    <phoneticPr fontId="4"/>
  </si>
  <si>
    <t>茅　根　町</t>
    <rPh sb="0" eb="1">
      <t>チノ</t>
    </rPh>
    <rPh sb="2" eb="3">
      <t>ネ</t>
    </rPh>
    <rPh sb="4" eb="5">
      <t>チョウ</t>
    </rPh>
    <phoneticPr fontId="4"/>
  </si>
  <si>
    <t>常福地町</t>
    <rPh sb="0" eb="1">
      <t>ツネ</t>
    </rPh>
    <rPh sb="1" eb="2">
      <t>フク</t>
    </rPh>
    <rPh sb="2" eb="3">
      <t>チ</t>
    </rPh>
    <rPh sb="3" eb="4">
      <t>マチ</t>
    </rPh>
    <phoneticPr fontId="4"/>
  </si>
  <si>
    <t>春　友　町</t>
    <rPh sb="0" eb="1">
      <t>ハル</t>
    </rPh>
    <rPh sb="2" eb="3">
      <t>トモ</t>
    </rPh>
    <rPh sb="4" eb="5">
      <t>マチ</t>
    </rPh>
    <phoneticPr fontId="4"/>
  </si>
  <si>
    <t>世矢地区</t>
    <rPh sb="0" eb="1">
      <t>ヨ</t>
    </rPh>
    <rPh sb="1" eb="2">
      <t>ヤ</t>
    </rPh>
    <rPh sb="2" eb="4">
      <t>チク</t>
    </rPh>
    <phoneticPr fontId="4"/>
  </si>
  <si>
    <t>小　目　町</t>
    <rPh sb="0" eb="1">
      <t>オ</t>
    </rPh>
    <rPh sb="2" eb="3">
      <t>メ</t>
    </rPh>
    <rPh sb="4" eb="5">
      <t>マチ</t>
    </rPh>
    <phoneticPr fontId="4"/>
  </si>
  <si>
    <t>亀　作　町</t>
    <rPh sb="0" eb="3">
      <t>カメサク</t>
    </rPh>
    <rPh sb="4" eb="5">
      <t>マチ</t>
    </rPh>
    <phoneticPr fontId="4"/>
  </si>
  <si>
    <t>真　弓　町</t>
    <rPh sb="0" eb="5">
      <t>マユミチョウ</t>
    </rPh>
    <phoneticPr fontId="4"/>
  </si>
  <si>
    <t>大　森　町</t>
    <rPh sb="0" eb="3">
      <t>オオモリ</t>
    </rPh>
    <rPh sb="4" eb="5">
      <t>マチ</t>
    </rPh>
    <phoneticPr fontId="4"/>
  </si>
  <si>
    <t>河内地区</t>
    <rPh sb="0" eb="2">
      <t>カワチ</t>
    </rPh>
    <rPh sb="2" eb="4">
      <t>チク</t>
    </rPh>
    <phoneticPr fontId="4"/>
  </si>
  <si>
    <t>町　屋　町</t>
    <rPh sb="0" eb="5">
      <t>マチヤマチ</t>
    </rPh>
    <phoneticPr fontId="4"/>
  </si>
  <si>
    <t>西河内下町</t>
    <rPh sb="0" eb="1">
      <t>ニシ</t>
    </rPh>
    <rPh sb="1" eb="3">
      <t>カワチ</t>
    </rPh>
    <rPh sb="3" eb="4">
      <t>シタ</t>
    </rPh>
    <rPh sb="4" eb="5">
      <t>マチ</t>
    </rPh>
    <phoneticPr fontId="4"/>
  </si>
  <si>
    <t>西河内中町</t>
    <rPh sb="0" eb="1">
      <t>ニシ</t>
    </rPh>
    <rPh sb="1" eb="3">
      <t>カワチ</t>
    </rPh>
    <rPh sb="3" eb="4">
      <t>ナカ</t>
    </rPh>
    <rPh sb="4" eb="5">
      <t>マチ</t>
    </rPh>
    <phoneticPr fontId="4"/>
  </si>
  <si>
    <t>西河内上町</t>
    <rPh sb="0" eb="1">
      <t>ニシ</t>
    </rPh>
    <rPh sb="1" eb="3">
      <t>カワチ</t>
    </rPh>
    <rPh sb="3" eb="4">
      <t>ウエ</t>
    </rPh>
    <rPh sb="4" eb="5">
      <t>マチ</t>
    </rPh>
    <phoneticPr fontId="4"/>
  </si>
  <si>
    <t>資料：常住人口調査・国勢調査（H22)</t>
    <rPh sb="0" eb="2">
      <t>シリョウ</t>
    </rPh>
    <rPh sb="10" eb="12">
      <t>コクセイ</t>
    </rPh>
    <rPh sb="12" eb="14">
      <t>チョウサ</t>
    </rPh>
    <phoneticPr fontId="4"/>
  </si>
  <si>
    <t>６　町名別人口（つづき）</t>
    <rPh sb="2" eb="4">
      <t>チョウメイ</t>
    </rPh>
    <rPh sb="4" eb="5">
      <t>ベツ</t>
    </rPh>
    <rPh sb="5" eb="7">
      <t>ジンコウ</t>
    </rPh>
    <phoneticPr fontId="4"/>
  </si>
  <si>
    <t>久米地区</t>
    <rPh sb="0" eb="2">
      <t>クメ</t>
    </rPh>
    <rPh sb="2" eb="4">
      <t>チク</t>
    </rPh>
    <phoneticPr fontId="4"/>
  </si>
  <si>
    <t>久米町</t>
    <rPh sb="0" eb="2">
      <t>クメ</t>
    </rPh>
    <rPh sb="2" eb="3">
      <t>マチ</t>
    </rPh>
    <phoneticPr fontId="4"/>
  </si>
  <si>
    <t>薬谷町</t>
    <rPh sb="0" eb="1">
      <t>クスリ</t>
    </rPh>
    <rPh sb="1" eb="2">
      <t>タニ</t>
    </rPh>
    <rPh sb="2" eb="3">
      <t>マチ</t>
    </rPh>
    <phoneticPr fontId="4"/>
  </si>
  <si>
    <t>大里町</t>
    <rPh sb="0" eb="2">
      <t>オオサト</t>
    </rPh>
    <rPh sb="2" eb="3">
      <t>マチ</t>
    </rPh>
    <phoneticPr fontId="4"/>
  </si>
  <si>
    <t>大平町</t>
    <rPh sb="0" eb="2">
      <t>オオヒラ</t>
    </rPh>
    <rPh sb="2" eb="3">
      <t>マチ</t>
    </rPh>
    <phoneticPr fontId="4"/>
  </si>
  <si>
    <t>玉造町</t>
    <rPh sb="0" eb="2">
      <t>タマツクリ</t>
    </rPh>
    <rPh sb="2" eb="3">
      <t>マチ</t>
    </rPh>
    <phoneticPr fontId="4"/>
  </si>
  <si>
    <t>芦間町</t>
    <rPh sb="0" eb="1">
      <t>アシ</t>
    </rPh>
    <rPh sb="1" eb="2">
      <t>マ</t>
    </rPh>
    <rPh sb="2" eb="3">
      <t>マチ</t>
    </rPh>
    <phoneticPr fontId="4"/>
  </si>
  <si>
    <t>郡戸地区</t>
    <rPh sb="0" eb="1">
      <t>グン</t>
    </rPh>
    <rPh sb="1" eb="2">
      <t>ド</t>
    </rPh>
    <rPh sb="2" eb="4">
      <t>チク</t>
    </rPh>
    <phoneticPr fontId="4"/>
  </si>
  <si>
    <t>花房町</t>
    <rPh sb="0" eb="2">
      <t>ハナブサ</t>
    </rPh>
    <rPh sb="2" eb="3">
      <t>マチ</t>
    </rPh>
    <phoneticPr fontId="4"/>
  </si>
  <si>
    <t>新地町</t>
    <rPh sb="0" eb="2">
      <t>シンチ</t>
    </rPh>
    <rPh sb="2" eb="3">
      <t>マチ</t>
    </rPh>
    <phoneticPr fontId="4"/>
  </si>
  <si>
    <t>松栄町</t>
    <rPh sb="0" eb="1">
      <t>マツ</t>
    </rPh>
    <rPh sb="1" eb="2">
      <t>サカ</t>
    </rPh>
    <rPh sb="2" eb="3">
      <t>マチ</t>
    </rPh>
    <phoneticPr fontId="4"/>
  </si>
  <si>
    <t>中野町</t>
    <rPh sb="0" eb="1">
      <t>ナカ</t>
    </rPh>
    <rPh sb="1" eb="2">
      <t>ノ</t>
    </rPh>
    <rPh sb="2" eb="3">
      <t>マチ</t>
    </rPh>
    <phoneticPr fontId="4"/>
  </si>
  <si>
    <t>小島町</t>
    <rPh sb="0" eb="2">
      <t>コジマ</t>
    </rPh>
    <rPh sb="2" eb="3">
      <t>マチ</t>
    </rPh>
    <phoneticPr fontId="4"/>
  </si>
  <si>
    <t>金郷地区</t>
    <rPh sb="0" eb="1">
      <t>カナ</t>
    </rPh>
    <rPh sb="1" eb="2">
      <t>ゴウ</t>
    </rPh>
    <rPh sb="2" eb="4">
      <t>チク</t>
    </rPh>
    <phoneticPr fontId="4"/>
  </si>
  <si>
    <t>高柿町</t>
    <rPh sb="0" eb="1">
      <t>タカ</t>
    </rPh>
    <rPh sb="1" eb="2">
      <t>カキ</t>
    </rPh>
    <rPh sb="2" eb="3">
      <t>マチ</t>
    </rPh>
    <phoneticPr fontId="4"/>
  </si>
  <si>
    <t>大方町</t>
    <rPh sb="0" eb="2">
      <t>オオカタ</t>
    </rPh>
    <rPh sb="2" eb="3">
      <t>マチ</t>
    </rPh>
    <phoneticPr fontId="4"/>
  </si>
  <si>
    <t>竹合町</t>
    <rPh sb="0" eb="1">
      <t>タケ</t>
    </rPh>
    <rPh sb="1" eb="2">
      <t>ア</t>
    </rPh>
    <rPh sb="2" eb="3">
      <t>マチ</t>
    </rPh>
    <phoneticPr fontId="4"/>
  </si>
  <si>
    <t>箕町</t>
    <rPh sb="0" eb="1">
      <t>ミ</t>
    </rPh>
    <rPh sb="1" eb="2">
      <t>マチ</t>
    </rPh>
    <phoneticPr fontId="4"/>
  </si>
  <si>
    <t>下利員町</t>
    <rPh sb="0" eb="1">
      <t>シタ</t>
    </rPh>
    <rPh sb="1" eb="2">
      <t>リ</t>
    </rPh>
    <rPh sb="2" eb="3">
      <t>イン</t>
    </rPh>
    <rPh sb="3" eb="4">
      <t>マチ</t>
    </rPh>
    <phoneticPr fontId="4"/>
  </si>
  <si>
    <t>中利員町</t>
    <rPh sb="0" eb="1">
      <t>ナカ</t>
    </rPh>
    <rPh sb="1" eb="2">
      <t>リ</t>
    </rPh>
    <rPh sb="2" eb="3">
      <t>イン</t>
    </rPh>
    <rPh sb="3" eb="4">
      <t>マチ</t>
    </rPh>
    <phoneticPr fontId="4"/>
  </si>
  <si>
    <t>千寿町</t>
    <rPh sb="0" eb="1">
      <t>セン</t>
    </rPh>
    <rPh sb="1" eb="2">
      <t>コトブキ</t>
    </rPh>
    <rPh sb="2" eb="3">
      <t>マチ</t>
    </rPh>
    <phoneticPr fontId="4"/>
  </si>
  <si>
    <t>岩手町</t>
    <rPh sb="0" eb="2">
      <t>イワテ</t>
    </rPh>
    <rPh sb="2" eb="3">
      <t>マチ</t>
    </rPh>
    <phoneticPr fontId="4"/>
  </si>
  <si>
    <t>宮の郷町</t>
    <rPh sb="0" eb="1">
      <t>ミヤ</t>
    </rPh>
    <rPh sb="2" eb="3">
      <t>ゴウ</t>
    </rPh>
    <rPh sb="3" eb="4">
      <t>マチ</t>
    </rPh>
    <phoneticPr fontId="4"/>
  </si>
  <si>
    <t>金砂地区</t>
    <rPh sb="0" eb="1">
      <t>カナ</t>
    </rPh>
    <rPh sb="1" eb="2">
      <t>スナ</t>
    </rPh>
    <rPh sb="2" eb="4">
      <t>チク</t>
    </rPh>
    <phoneticPr fontId="4"/>
  </si>
  <si>
    <t>上利員町</t>
    <rPh sb="0" eb="1">
      <t>ウエ</t>
    </rPh>
    <rPh sb="1" eb="2">
      <t>リ</t>
    </rPh>
    <rPh sb="2" eb="3">
      <t>イン</t>
    </rPh>
    <rPh sb="3" eb="4">
      <t>マチ</t>
    </rPh>
    <phoneticPr fontId="4"/>
  </si>
  <si>
    <t>下宮河内町</t>
    <rPh sb="0" eb="1">
      <t>シタ</t>
    </rPh>
    <rPh sb="1" eb="2">
      <t>ミヤ</t>
    </rPh>
    <rPh sb="2" eb="4">
      <t>カワチ</t>
    </rPh>
    <rPh sb="4" eb="5">
      <t>マチ</t>
    </rPh>
    <phoneticPr fontId="4"/>
  </si>
  <si>
    <t>赤土町</t>
    <rPh sb="0" eb="2">
      <t>アカツチ</t>
    </rPh>
    <rPh sb="2" eb="3">
      <t>マチ</t>
    </rPh>
    <phoneticPr fontId="4"/>
  </si>
  <si>
    <t>上宮河内町</t>
    <rPh sb="0" eb="1">
      <t>ウエ</t>
    </rPh>
    <rPh sb="1" eb="2">
      <t>ミヤ</t>
    </rPh>
    <rPh sb="2" eb="4">
      <t>カワチ</t>
    </rPh>
    <rPh sb="4" eb="5">
      <t>マチ</t>
    </rPh>
    <phoneticPr fontId="4"/>
  </si>
  <si>
    <t>水府地区</t>
    <rPh sb="0" eb="2">
      <t>スイフ</t>
    </rPh>
    <rPh sb="2" eb="4">
      <t>チク</t>
    </rPh>
    <phoneticPr fontId="4"/>
  </si>
  <si>
    <t>山田地区</t>
    <rPh sb="0" eb="2">
      <t>ヤマダ</t>
    </rPh>
    <rPh sb="2" eb="4">
      <t>チク</t>
    </rPh>
    <phoneticPr fontId="4"/>
  </si>
  <si>
    <t>松平町</t>
    <rPh sb="0" eb="2">
      <t>マツダイラ</t>
    </rPh>
    <rPh sb="2" eb="3">
      <t>マチ</t>
    </rPh>
    <phoneticPr fontId="4"/>
  </si>
  <si>
    <t>和田町</t>
    <rPh sb="0" eb="2">
      <t>ワダ</t>
    </rPh>
    <rPh sb="2" eb="3">
      <t>マチ</t>
    </rPh>
    <phoneticPr fontId="4"/>
  </si>
  <si>
    <t>東連地町</t>
    <rPh sb="0" eb="1">
      <t>ヒガシ</t>
    </rPh>
    <rPh sb="1" eb="2">
      <t>レン</t>
    </rPh>
    <rPh sb="2" eb="3">
      <t>チ</t>
    </rPh>
    <rPh sb="3" eb="4">
      <t>マチ</t>
    </rPh>
    <phoneticPr fontId="4"/>
  </si>
  <si>
    <t>棚谷町</t>
    <rPh sb="0" eb="1">
      <t>タナ</t>
    </rPh>
    <rPh sb="1" eb="2">
      <t>タニ</t>
    </rPh>
    <rPh sb="2" eb="3">
      <t>マチ</t>
    </rPh>
    <phoneticPr fontId="4"/>
  </si>
  <si>
    <t>国安町</t>
    <rPh sb="0" eb="1">
      <t>クニ</t>
    </rPh>
    <rPh sb="1" eb="3">
      <t>ヤスマチ</t>
    </rPh>
    <phoneticPr fontId="4"/>
  </si>
  <si>
    <t>染和田地区</t>
    <rPh sb="0" eb="1">
      <t>ソメ</t>
    </rPh>
    <rPh sb="1" eb="3">
      <t>ワダ</t>
    </rPh>
    <rPh sb="3" eb="5">
      <t>チク</t>
    </rPh>
    <phoneticPr fontId="4"/>
  </si>
  <si>
    <t>和久町</t>
    <rPh sb="0" eb="2">
      <t>ワク</t>
    </rPh>
    <rPh sb="2" eb="3">
      <t>マチ</t>
    </rPh>
    <phoneticPr fontId="4"/>
  </si>
  <si>
    <t>町田町</t>
    <rPh sb="0" eb="2">
      <t>マチダ</t>
    </rPh>
    <rPh sb="2" eb="3">
      <t>マチ</t>
    </rPh>
    <phoneticPr fontId="4"/>
  </si>
  <si>
    <t>西染町</t>
    <rPh sb="0" eb="1">
      <t>ニシ</t>
    </rPh>
    <rPh sb="1" eb="2">
      <t>ゾ</t>
    </rPh>
    <rPh sb="2" eb="3">
      <t>マチ</t>
    </rPh>
    <phoneticPr fontId="4"/>
  </si>
  <si>
    <t>中染町</t>
    <rPh sb="0" eb="1">
      <t>ナカ</t>
    </rPh>
    <rPh sb="1" eb="2">
      <t>ゾ</t>
    </rPh>
    <rPh sb="2" eb="3">
      <t>マチ</t>
    </rPh>
    <phoneticPr fontId="4"/>
  </si>
  <si>
    <t>東染町</t>
    <rPh sb="0" eb="1">
      <t>ヒガシ</t>
    </rPh>
    <rPh sb="1" eb="2">
      <t>ソメ</t>
    </rPh>
    <rPh sb="2" eb="3">
      <t>マチ</t>
    </rPh>
    <phoneticPr fontId="4"/>
  </si>
  <si>
    <t>河内西町</t>
    <rPh sb="0" eb="2">
      <t>カワチ</t>
    </rPh>
    <rPh sb="2" eb="4">
      <t>ニシチョウ</t>
    </rPh>
    <phoneticPr fontId="4"/>
  </si>
  <si>
    <t>天下野地区</t>
    <rPh sb="0" eb="3">
      <t>ケガノ</t>
    </rPh>
    <rPh sb="3" eb="5">
      <t>チク</t>
    </rPh>
    <phoneticPr fontId="4"/>
  </si>
  <si>
    <t>天下野町</t>
    <rPh sb="0" eb="1">
      <t>テン</t>
    </rPh>
    <rPh sb="1" eb="2">
      <t>シタ</t>
    </rPh>
    <rPh sb="2" eb="3">
      <t>ノ</t>
    </rPh>
    <rPh sb="3" eb="4">
      <t>マチ</t>
    </rPh>
    <phoneticPr fontId="4"/>
  </si>
  <si>
    <t>高倉地区</t>
    <rPh sb="0" eb="2">
      <t>タカクラ</t>
    </rPh>
    <rPh sb="2" eb="4">
      <t>チク</t>
    </rPh>
    <phoneticPr fontId="4"/>
  </si>
  <si>
    <t>下高倉町</t>
    <rPh sb="0" eb="1">
      <t>シタ</t>
    </rPh>
    <rPh sb="1" eb="3">
      <t>タカクラ</t>
    </rPh>
    <rPh sb="3" eb="4">
      <t>マチ</t>
    </rPh>
    <phoneticPr fontId="4"/>
  </si>
  <si>
    <t>上高倉町</t>
    <rPh sb="0" eb="1">
      <t>ウエ</t>
    </rPh>
    <rPh sb="1" eb="3">
      <t>タカクラ</t>
    </rPh>
    <rPh sb="3" eb="4">
      <t>マチ</t>
    </rPh>
    <phoneticPr fontId="4"/>
  </si>
  <si>
    <t>小里地区</t>
    <rPh sb="0" eb="2">
      <t>コサト</t>
    </rPh>
    <rPh sb="2" eb="4">
      <t>チク</t>
    </rPh>
    <phoneticPr fontId="4"/>
  </si>
  <si>
    <t>里川町</t>
    <rPh sb="0" eb="1">
      <t>サト</t>
    </rPh>
    <rPh sb="1" eb="2">
      <t>カワ</t>
    </rPh>
    <rPh sb="2" eb="3">
      <t>マチ</t>
    </rPh>
    <phoneticPr fontId="4"/>
  </si>
  <si>
    <t>徳田町</t>
    <rPh sb="0" eb="1">
      <t>トク</t>
    </rPh>
    <rPh sb="1" eb="2">
      <t>タ</t>
    </rPh>
    <rPh sb="2" eb="3">
      <t>マチ</t>
    </rPh>
    <phoneticPr fontId="4"/>
  </si>
  <si>
    <t>小妻町</t>
    <rPh sb="0" eb="1">
      <t>コ</t>
    </rPh>
    <rPh sb="1" eb="2">
      <t>ヅマ</t>
    </rPh>
    <rPh sb="2" eb="3">
      <t>マチ</t>
    </rPh>
    <phoneticPr fontId="4"/>
  </si>
  <si>
    <t>小中町</t>
    <rPh sb="0" eb="2">
      <t>コナカ</t>
    </rPh>
    <rPh sb="2" eb="3">
      <t>マチ</t>
    </rPh>
    <phoneticPr fontId="4"/>
  </si>
  <si>
    <t>大中町</t>
    <rPh sb="0" eb="2">
      <t>オオナカ</t>
    </rPh>
    <rPh sb="2" eb="3">
      <t>マチ</t>
    </rPh>
    <phoneticPr fontId="4"/>
  </si>
  <si>
    <t>賀美地区</t>
    <rPh sb="0" eb="2">
      <t>カミ</t>
    </rPh>
    <rPh sb="2" eb="4">
      <t>チク</t>
    </rPh>
    <phoneticPr fontId="4"/>
  </si>
  <si>
    <t>折橋町</t>
    <rPh sb="0" eb="2">
      <t>オリハシ</t>
    </rPh>
    <rPh sb="2" eb="3">
      <t>マチ</t>
    </rPh>
    <phoneticPr fontId="4"/>
  </si>
  <si>
    <t>小菅町</t>
    <rPh sb="0" eb="2">
      <t>コスゲ</t>
    </rPh>
    <rPh sb="2" eb="3">
      <t>マチ</t>
    </rPh>
    <phoneticPr fontId="4"/>
  </si>
  <si>
    <t>大菅町</t>
    <rPh sb="0" eb="1">
      <t>ダイ</t>
    </rPh>
    <rPh sb="1" eb="2">
      <t>スゲ</t>
    </rPh>
    <rPh sb="2" eb="3">
      <t>マチ</t>
    </rPh>
    <phoneticPr fontId="4"/>
  </si>
  <si>
    <t>上深荻町</t>
    <rPh sb="0" eb="1">
      <t>ウエ</t>
    </rPh>
    <rPh sb="1" eb="2">
      <t>ブカ</t>
    </rPh>
    <rPh sb="2" eb="4">
      <t>オギチョウ</t>
    </rPh>
    <phoneticPr fontId="4"/>
  </si>
  <si>
    <t>７　世帯人員別一般世帯数及び世帯人員</t>
    <rPh sb="2" eb="4">
      <t>セタイ</t>
    </rPh>
    <rPh sb="4" eb="6">
      <t>ジンイン</t>
    </rPh>
    <rPh sb="6" eb="7">
      <t>ベツ</t>
    </rPh>
    <rPh sb="7" eb="9">
      <t>イッパン</t>
    </rPh>
    <rPh sb="9" eb="12">
      <t>セタイスウ</t>
    </rPh>
    <rPh sb="12" eb="13">
      <t>オヨ</t>
    </rPh>
    <rPh sb="14" eb="16">
      <t>セタイ</t>
    </rPh>
    <rPh sb="16" eb="18">
      <t>ジンイン</t>
    </rPh>
    <phoneticPr fontId="4"/>
  </si>
  <si>
    <t>各年10月1日現在</t>
    <rPh sb="0" eb="2">
      <t>カクネン</t>
    </rPh>
    <rPh sb="4" eb="5">
      <t>ガツ</t>
    </rPh>
    <rPh sb="6" eb="9">
      <t>ニチゲンザイ</t>
    </rPh>
    <phoneticPr fontId="4"/>
  </si>
  <si>
    <t>　　　　　　年　　次</t>
    <rPh sb="6" eb="7">
      <t>ネン</t>
    </rPh>
    <rPh sb="9" eb="10">
      <t>ジ</t>
    </rPh>
    <phoneticPr fontId="4"/>
  </si>
  <si>
    <t>平成17年</t>
    <rPh sb="0" eb="2">
      <t>ヘイセイ</t>
    </rPh>
    <rPh sb="4" eb="5">
      <t>ネン</t>
    </rPh>
    <phoneticPr fontId="4"/>
  </si>
  <si>
    <t>区　　分</t>
    <rPh sb="0" eb="1">
      <t>ク</t>
    </rPh>
    <rPh sb="3" eb="4">
      <t>ブン</t>
    </rPh>
    <phoneticPr fontId="4"/>
  </si>
  <si>
    <t>一般世帯</t>
    <rPh sb="0" eb="2">
      <t>イッパン</t>
    </rPh>
    <rPh sb="2" eb="4">
      <t>セタイ</t>
    </rPh>
    <phoneticPr fontId="4"/>
  </si>
  <si>
    <t>世帯人員が</t>
    <rPh sb="0" eb="2">
      <t>セタイ</t>
    </rPh>
    <rPh sb="2" eb="4">
      <t>ジンイン</t>
    </rPh>
    <phoneticPr fontId="4"/>
  </si>
  <si>
    <t>1人</t>
    <rPh sb="0" eb="2">
      <t>ヒトリ</t>
    </rPh>
    <phoneticPr fontId="4"/>
  </si>
  <si>
    <t>2人</t>
    <rPh sb="1" eb="2">
      <t>ヒト</t>
    </rPh>
    <phoneticPr fontId="4"/>
  </si>
  <si>
    <t>3人</t>
    <rPh sb="1" eb="2">
      <t>ヒト</t>
    </rPh>
    <phoneticPr fontId="4"/>
  </si>
  <si>
    <t>4人</t>
    <rPh sb="1" eb="2">
      <t>ヒト</t>
    </rPh>
    <phoneticPr fontId="4"/>
  </si>
  <si>
    <t>5人</t>
    <rPh sb="1" eb="2">
      <t>ヒト</t>
    </rPh>
    <phoneticPr fontId="4"/>
  </si>
  <si>
    <t>6人</t>
    <rPh sb="1" eb="2">
      <t>ヒト</t>
    </rPh>
    <phoneticPr fontId="4"/>
  </si>
  <si>
    <t>　　　　　　7人　
（H27年は7人以上）</t>
    <rPh sb="7" eb="8">
      <t>ヒト</t>
    </rPh>
    <rPh sb="14" eb="15">
      <t>ネン</t>
    </rPh>
    <rPh sb="17" eb="18">
      <t>ニン</t>
    </rPh>
    <rPh sb="18" eb="20">
      <t>イジョウ</t>
    </rPh>
    <phoneticPr fontId="4"/>
  </si>
  <si>
    <t>8人</t>
    <rPh sb="1" eb="2">
      <t>ヒト</t>
    </rPh>
    <phoneticPr fontId="4"/>
  </si>
  <si>
    <t>-</t>
    <phoneticPr fontId="4"/>
  </si>
  <si>
    <t>9人</t>
    <rPh sb="1" eb="2">
      <t>ヒト</t>
    </rPh>
    <phoneticPr fontId="4"/>
  </si>
  <si>
    <t>10人</t>
    <rPh sb="2" eb="3">
      <t>ヒト</t>
    </rPh>
    <phoneticPr fontId="4"/>
  </si>
  <si>
    <t>世帯人員</t>
    <rPh sb="0" eb="2">
      <t>セタイ</t>
    </rPh>
    <rPh sb="2" eb="4">
      <t>ジンイン</t>
    </rPh>
    <phoneticPr fontId="4"/>
  </si>
  <si>
    <t>1世帯当たり人員</t>
    <rPh sb="1" eb="3">
      <t>セタイ</t>
    </rPh>
    <rPh sb="3" eb="4">
      <t>ア</t>
    </rPh>
    <rPh sb="6" eb="8">
      <t>ジンイン</t>
    </rPh>
    <phoneticPr fontId="4"/>
  </si>
  <si>
    <t>間借り・下宿
などの単身者</t>
    <phoneticPr fontId="4"/>
  </si>
  <si>
    <t>会 社 な ど の
独身寮の単身者</t>
    <phoneticPr fontId="4"/>
  </si>
  <si>
    <t>資料：国勢調査</t>
    <rPh sb="0" eb="2">
      <t>シリョウ</t>
    </rPh>
    <rPh sb="3" eb="5">
      <t>コクセイ</t>
    </rPh>
    <rPh sb="5" eb="7">
      <t>チョウサ</t>
    </rPh>
    <phoneticPr fontId="4"/>
  </si>
  <si>
    <t>８　家族類型別一般世帯数及び世帯人員</t>
    <rPh sb="2" eb="4">
      <t>カゾク</t>
    </rPh>
    <rPh sb="4" eb="6">
      <t>ルイケイ</t>
    </rPh>
    <rPh sb="6" eb="7">
      <t>ベツ</t>
    </rPh>
    <rPh sb="7" eb="9">
      <t>イッパン</t>
    </rPh>
    <rPh sb="9" eb="12">
      <t>セタイスウ</t>
    </rPh>
    <rPh sb="12" eb="13">
      <t>オヨ</t>
    </rPh>
    <rPh sb="14" eb="16">
      <t>セタイ</t>
    </rPh>
    <rPh sb="16" eb="18">
      <t>ジンイン</t>
    </rPh>
    <phoneticPr fontId="4"/>
  </si>
  <si>
    <t xml:space="preserve">                 　　　 　　 年　　次</t>
    <rPh sb="24" eb="25">
      <t>ネン</t>
    </rPh>
    <rPh sb="27" eb="28">
      <t>ジ</t>
    </rPh>
    <phoneticPr fontId="4"/>
  </si>
  <si>
    <t>平成12年</t>
    <rPh sb="0" eb="2">
      <t>ヘイセイ</t>
    </rPh>
    <rPh sb="4" eb="5">
      <t>ネン</t>
    </rPh>
    <phoneticPr fontId="4"/>
  </si>
  <si>
    <t xml:space="preserve"> 　区　　分</t>
    <rPh sb="2" eb="3">
      <t>ク</t>
    </rPh>
    <rPh sb="5" eb="6">
      <t>ブン</t>
    </rPh>
    <phoneticPr fontId="4"/>
  </si>
  <si>
    <t>世帯</t>
    <rPh sb="0" eb="2">
      <t>セタイ</t>
    </rPh>
    <phoneticPr fontId="4"/>
  </si>
  <si>
    <t>人員</t>
    <rPh sb="0" eb="2">
      <t>ジンイン</t>
    </rPh>
    <phoneticPr fontId="4"/>
  </si>
  <si>
    <t xml:space="preserve">  一 般 世 帯 総 数</t>
    <rPh sb="2" eb="3">
      <t>イチ</t>
    </rPh>
    <rPh sb="4" eb="5">
      <t>パン</t>
    </rPh>
    <rPh sb="6" eb="7">
      <t>ヨ</t>
    </rPh>
    <rPh sb="8" eb="9">
      <t>オビ</t>
    </rPh>
    <rPh sb="10" eb="11">
      <t>フサ</t>
    </rPh>
    <rPh sb="12" eb="13">
      <t>カズ</t>
    </rPh>
    <phoneticPr fontId="4"/>
  </si>
  <si>
    <t xml:space="preserve">  親 族 世 帯 総 数</t>
    <rPh sb="2" eb="3">
      <t>オヤ</t>
    </rPh>
    <rPh sb="4" eb="5">
      <t>ゾク</t>
    </rPh>
    <rPh sb="6" eb="7">
      <t>ヨ</t>
    </rPh>
    <rPh sb="8" eb="9">
      <t>オビ</t>
    </rPh>
    <rPh sb="10" eb="11">
      <t>フサ</t>
    </rPh>
    <rPh sb="12" eb="13">
      <t>カズ</t>
    </rPh>
    <phoneticPr fontId="4"/>
  </si>
  <si>
    <t>核家族世帯総数</t>
    <rPh sb="0" eb="1">
      <t>カク</t>
    </rPh>
    <rPh sb="1" eb="2">
      <t>イエ</t>
    </rPh>
    <rPh sb="2" eb="3">
      <t>ゾク</t>
    </rPh>
    <rPh sb="3" eb="5">
      <t>セタイ</t>
    </rPh>
    <rPh sb="5" eb="7">
      <t>ソウスウ</t>
    </rPh>
    <phoneticPr fontId="4"/>
  </si>
  <si>
    <t>夫婦のみの世帯</t>
  </si>
  <si>
    <t>夫婦と子供から成る世帯</t>
    <phoneticPr fontId="4"/>
  </si>
  <si>
    <t>男親と子供から成る世帯</t>
    <rPh sb="0" eb="2">
      <t>オトコオヤ</t>
    </rPh>
    <phoneticPr fontId="4"/>
  </si>
  <si>
    <t>女親と子供から成る世帯</t>
    <rPh sb="0" eb="1">
      <t>オンナ</t>
    </rPh>
    <rPh sb="1" eb="2">
      <t>オヤ</t>
    </rPh>
    <phoneticPr fontId="4"/>
  </si>
  <si>
    <t>その他の親族世帯総数</t>
    <rPh sb="2" eb="3">
      <t>タ</t>
    </rPh>
    <rPh sb="4" eb="6">
      <t>シンゾク</t>
    </rPh>
    <rPh sb="6" eb="8">
      <t>セタイ</t>
    </rPh>
    <phoneticPr fontId="4"/>
  </si>
  <si>
    <t>夫婦と両親から成る世帯</t>
    <phoneticPr fontId="4"/>
  </si>
  <si>
    <t>夫婦と片親から成る世帯</t>
    <phoneticPr fontId="4"/>
  </si>
  <si>
    <t>夫婦と子供と両親から成る世帯</t>
    <phoneticPr fontId="4"/>
  </si>
  <si>
    <t>夫婦と子供と片親から成る世帯</t>
    <phoneticPr fontId="4"/>
  </si>
  <si>
    <t>夫婦と他の親族（親、子供を含まない）から成る世帯</t>
    <rPh sb="8" eb="9">
      <t>オヤ</t>
    </rPh>
    <rPh sb="10" eb="12">
      <t>コドモ</t>
    </rPh>
    <rPh sb="13" eb="14">
      <t>フク</t>
    </rPh>
    <phoneticPr fontId="4"/>
  </si>
  <si>
    <t>夫婦と子供と他の
親族（親を含まない）から成る世帯</t>
    <rPh sb="12" eb="13">
      <t>オヤ</t>
    </rPh>
    <rPh sb="14" eb="15">
      <t>フク</t>
    </rPh>
    <phoneticPr fontId="4"/>
  </si>
  <si>
    <t>夫婦と親と他の親族
（子を含まない）から成る世帯</t>
    <rPh sb="11" eb="12">
      <t>コ</t>
    </rPh>
    <rPh sb="13" eb="14">
      <t>フク</t>
    </rPh>
    <phoneticPr fontId="4"/>
  </si>
  <si>
    <t>夫婦、子供、親と他の
親族から成る世帯</t>
    <phoneticPr fontId="4"/>
  </si>
  <si>
    <t>兄弟姉妹のみから成る世帯</t>
    <phoneticPr fontId="4"/>
  </si>
  <si>
    <t>他に分類されない親族世帯</t>
  </si>
  <si>
    <t xml:space="preserve">  非 親 族 世 帯</t>
    <phoneticPr fontId="4"/>
  </si>
  <si>
    <r>
      <t xml:space="preserve">  単</t>
    </r>
    <r>
      <rPr>
        <sz val="11"/>
        <rFont val="ＭＳ Ｐ明朝"/>
        <family val="1"/>
        <charset val="128"/>
      </rPr>
      <t>　</t>
    </r>
    <r>
      <rPr>
        <sz val="10"/>
        <rFont val="ＭＳ Ｐ明朝"/>
        <family val="1"/>
        <charset val="128"/>
      </rPr>
      <t>独</t>
    </r>
    <r>
      <rPr>
        <sz val="11"/>
        <rFont val="ＭＳ Ｐ明朝"/>
        <family val="1"/>
        <charset val="128"/>
      </rPr>
      <t>　</t>
    </r>
    <r>
      <rPr>
        <sz val="10"/>
        <rFont val="ＭＳ Ｐ明朝"/>
        <family val="1"/>
        <charset val="128"/>
      </rPr>
      <t>世</t>
    </r>
    <r>
      <rPr>
        <sz val="11"/>
        <rFont val="ＭＳ Ｐ明朝"/>
        <family val="1"/>
        <charset val="128"/>
      </rPr>
      <t>　</t>
    </r>
    <r>
      <rPr>
        <sz val="10"/>
        <rFont val="ＭＳ Ｐ明朝"/>
        <family val="1"/>
        <charset val="128"/>
      </rPr>
      <t>帯</t>
    </r>
    <rPh sb="2" eb="3">
      <t>タン</t>
    </rPh>
    <rPh sb="4" eb="5">
      <t>ドク</t>
    </rPh>
    <phoneticPr fontId="4"/>
  </si>
  <si>
    <t>資料：国勢調査</t>
    <rPh sb="0" eb="2">
      <t>シリョウ</t>
    </rPh>
    <rPh sb="3" eb="7">
      <t>コクセイチョウサ</t>
    </rPh>
    <phoneticPr fontId="4"/>
  </si>
  <si>
    <t>９　県内各市の人口・世帯</t>
    <rPh sb="2" eb="4">
      <t>ケンナイ</t>
    </rPh>
    <rPh sb="4" eb="5">
      <t>カクシ</t>
    </rPh>
    <rPh sb="5" eb="6">
      <t>シ</t>
    </rPh>
    <rPh sb="7" eb="9">
      <t>ジンコウ</t>
    </rPh>
    <rPh sb="10" eb="12">
      <t>セタイ</t>
    </rPh>
    <phoneticPr fontId="4"/>
  </si>
  <si>
    <t>平成27年10月1日現在</t>
    <rPh sb="0" eb="2">
      <t>ヘイセイ</t>
    </rPh>
    <rPh sb="4" eb="5">
      <t>ネン</t>
    </rPh>
    <rPh sb="7" eb="8">
      <t>ガツ</t>
    </rPh>
    <rPh sb="9" eb="10">
      <t>ヒ</t>
    </rPh>
    <rPh sb="10" eb="12">
      <t>ゲンザイ</t>
    </rPh>
    <phoneticPr fontId="4"/>
  </si>
  <si>
    <t>市　　　別</t>
    <rPh sb="0" eb="1">
      <t>シ</t>
    </rPh>
    <rPh sb="4" eb="5">
      <t>ベツ</t>
    </rPh>
    <phoneticPr fontId="4"/>
  </si>
  <si>
    <t>１世帯当り人員</t>
    <rPh sb="1" eb="3">
      <t>セタイ</t>
    </rPh>
    <rPh sb="3" eb="4">
      <t>アタ</t>
    </rPh>
    <rPh sb="5" eb="7">
      <t>ジンイン</t>
    </rPh>
    <phoneticPr fontId="4"/>
  </si>
  <si>
    <t>人                       口</t>
    <rPh sb="0" eb="25">
      <t>ジンコウ</t>
    </rPh>
    <phoneticPr fontId="4"/>
  </si>
  <si>
    <t>総　　数</t>
    <rPh sb="0" eb="4">
      <t>ソウスウ</t>
    </rPh>
    <phoneticPr fontId="4"/>
  </si>
  <si>
    <t>県計</t>
    <rPh sb="0" eb="1">
      <t>ケン</t>
    </rPh>
    <rPh sb="1" eb="2">
      <t>ケイ</t>
    </rPh>
    <phoneticPr fontId="4"/>
  </si>
  <si>
    <t>市計</t>
  </si>
  <si>
    <t>常陸太田市</t>
    <rPh sb="0" eb="5">
      <t>ヒタチオオタシ</t>
    </rPh>
    <phoneticPr fontId="4"/>
  </si>
  <si>
    <t>資料:常住人口調査</t>
    <rPh sb="0" eb="2">
      <t>シリョウ</t>
    </rPh>
    <rPh sb="3" eb="7">
      <t>ジョウジュウジンコウ</t>
    </rPh>
    <rPh sb="7" eb="9">
      <t>チョウサ</t>
    </rPh>
    <phoneticPr fontId="4"/>
  </si>
  <si>
    <t>１０　労働力状態による男女別人口（15歳以上）</t>
    <rPh sb="3" eb="6">
      <t>ロウドウリョク</t>
    </rPh>
    <rPh sb="6" eb="8">
      <t>ジョウタイ</t>
    </rPh>
    <rPh sb="11" eb="13">
      <t>ダンジョ</t>
    </rPh>
    <rPh sb="13" eb="14">
      <t>ベツ</t>
    </rPh>
    <rPh sb="14" eb="16">
      <t>ジンコウ</t>
    </rPh>
    <rPh sb="19" eb="22">
      <t>サイイジョウ</t>
    </rPh>
    <phoneticPr fontId="4"/>
  </si>
  <si>
    <t>区　分</t>
    <rPh sb="0" eb="1">
      <t>ク</t>
    </rPh>
    <rPh sb="2" eb="3">
      <t>ブン</t>
    </rPh>
    <phoneticPr fontId="4"/>
  </si>
  <si>
    <r>
      <t xml:space="preserve">総数
</t>
    </r>
    <r>
      <rPr>
        <sz val="8"/>
        <rFont val="ＭＳ Ｐ明朝"/>
        <family val="1"/>
        <charset val="128"/>
      </rPr>
      <t>（15歳以上）</t>
    </r>
    <rPh sb="0" eb="2">
      <t>ソウスウ</t>
    </rPh>
    <rPh sb="7" eb="8">
      <t>サイ</t>
    </rPh>
    <rPh sb="8" eb="9">
      <t>イ</t>
    </rPh>
    <rPh sb="9" eb="10">
      <t>ウエ</t>
    </rPh>
    <phoneticPr fontId="4"/>
  </si>
  <si>
    <t>労働力人口</t>
    <rPh sb="0" eb="3">
      <t>ロウドウリョク</t>
    </rPh>
    <rPh sb="3" eb="5">
      <t>ジンコウ</t>
    </rPh>
    <phoneticPr fontId="4"/>
  </si>
  <si>
    <t>非労働力
人口</t>
    <rPh sb="0" eb="1">
      <t>ヒ</t>
    </rPh>
    <rPh sb="1" eb="4">
      <t>ロウドウリョク</t>
    </rPh>
    <rPh sb="5" eb="7">
      <t>ジンコウ</t>
    </rPh>
    <phoneticPr fontId="4"/>
  </si>
  <si>
    <t>合計</t>
    <rPh sb="0" eb="2">
      <t>ゴウケイ</t>
    </rPh>
    <phoneticPr fontId="4"/>
  </si>
  <si>
    <t>就業者</t>
    <rPh sb="0" eb="3">
      <t>シュウギョウシャ</t>
    </rPh>
    <phoneticPr fontId="4"/>
  </si>
  <si>
    <t>完全
失業者</t>
    <rPh sb="0" eb="2">
      <t>カンゼン</t>
    </rPh>
    <rPh sb="3" eb="5">
      <t>シツギョウ</t>
    </rPh>
    <rPh sb="5" eb="6">
      <t>シャ</t>
    </rPh>
    <phoneticPr fontId="4"/>
  </si>
  <si>
    <t>年　次</t>
    <rPh sb="0" eb="1">
      <t>トシ</t>
    </rPh>
    <rPh sb="2" eb="3">
      <t>ツギ</t>
    </rPh>
    <phoneticPr fontId="4"/>
  </si>
  <si>
    <t>主に仕事</t>
    <rPh sb="0" eb="1">
      <t>オモ</t>
    </rPh>
    <rPh sb="2" eb="4">
      <t>シゴト</t>
    </rPh>
    <phoneticPr fontId="4"/>
  </si>
  <si>
    <t>家事の
ほか仕事</t>
    <rPh sb="0" eb="2">
      <t>カジ</t>
    </rPh>
    <rPh sb="6" eb="8">
      <t>シゴト</t>
    </rPh>
    <phoneticPr fontId="4"/>
  </si>
  <si>
    <t>通学の
かたわら
仕事</t>
    <rPh sb="0" eb="2">
      <t>ツウガク</t>
    </rPh>
    <rPh sb="9" eb="11">
      <t>シゴト</t>
    </rPh>
    <phoneticPr fontId="4"/>
  </si>
  <si>
    <t>休業者</t>
    <rPh sb="0" eb="3">
      <t>キュウギョウシャ</t>
    </rPh>
    <phoneticPr fontId="4"/>
  </si>
  <si>
    <t>常陸太田</t>
    <rPh sb="0" eb="4">
      <t>ヒタチオオタ</t>
    </rPh>
    <phoneticPr fontId="4"/>
  </si>
  <si>
    <t>金砂郷</t>
    <rPh sb="0" eb="3">
      <t>カナサゴウ</t>
    </rPh>
    <phoneticPr fontId="4"/>
  </si>
  <si>
    <t>水府</t>
    <rPh sb="0" eb="2">
      <t>スイフ</t>
    </rPh>
    <phoneticPr fontId="4"/>
  </si>
  <si>
    <t>里美</t>
    <rPh sb="0" eb="2">
      <t>サトミ</t>
    </rPh>
    <phoneticPr fontId="4"/>
  </si>
  <si>
    <t>（注）労働力状態「不詳」を含む</t>
    <rPh sb="1" eb="2">
      <t>チュウ</t>
    </rPh>
    <rPh sb="3" eb="6">
      <t>ロウドウリョク</t>
    </rPh>
    <rPh sb="6" eb="8">
      <t>ジョウタイ</t>
    </rPh>
    <rPh sb="9" eb="11">
      <t>フショウ</t>
    </rPh>
    <rPh sb="13" eb="14">
      <t>フク</t>
    </rPh>
    <phoneticPr fontId="4"/>
  </si>
  <si>
    <t>平成22年10月1日現在（単位：人・％）</t>
    <rPh sb="0" eb="2">
      <t>ヘイセイ</t>
    </rPh>
    <rPh sb="4" eb="5">
      <t>ネン</t>
    </rPh>
    <rPh sb="5" eb="8">
      <t>１０ガツ</t>
    </rPh>
    <rPh sb="9" eb="10">
      <t>ヒ</t>
    </rPh>
    <rPh sb="10" eb="12">
      <t>ゲンザイ</t>
    </rPh>
    <rPh sb="13" eb="15">
      <t>タンイ</t>
    </rPh>
    <rPh sb="16" eb="17">
      <t>ニン</t>
    </rPh>
    <phoneticPr fontId="4"/>
  </si>
  <si>
    <t>　　　　　　　地　区</t>
    <rPh sb="7" eb="8">
      <t>チ</t>
    </rPh>
    <rPh sb="9" eb="10">
      <t>ク</t>
    </rPh>
    <phoneticPr fontId="4"/>
  </si>
  <si>
    <t>　産業別</t>
    <rPh sb="1" eb="3">
      <t>サンギョウ</t>
    </rPh>
    <rPh sb="3" eb="4">
      <t>ベツ</t>
    </rPh>
    <phoneticPr fontId="4"/>
  </si>
  <si>
    <t>人口</t>
    <rPh sb="0" eb="2">
      <t>ジンコウ</t>
    </rPh>
    <phoneticPr fontId="4"/>
  </si>
  <si>
    <t>構成比</t>
    <rPh sb="0" eb="3">
      <t>コウセイヒ</t>
    </rPh>
    <phoneticPr fontId="4"/>
  </si>
  <si>
    <t>総　　　　　　　　　　数</t>
    <rPh sb="0" eb="12">
      <t>ソウスウ</t>
    </rPh>
    <phoneticPr fontId="4"/>
  </si>
  <si>
    <t>第一次産業</t>
    <rPh sb="0" eb="1">
      <t>ダイ</t>
    </rPh>
    <rPh sb="1" eb="3">
      <t>イチジ</t>
    </rPh>
    <rPh sb="3" eb="5">
      <t>サンギョウ</t>
    </rPh>
    <phoneticPr fontId="4"/>
  </si>
  <si>
    <t xml:space="preserve">農業    </t>
    <phoneticPr fontId="21"/>
  </si>
  <si>
    <t xml:space="preserve">林業    </t>
    <phoneticPr fontId="21"/>
  </si>
  <si>
    <t xml:space="preserve">漁業    </t>
    <phoneticPr fontId="21"/>
  </si>
  <si>
    <t>-</t>
    <phoneticPr fontId="4"/>
  </si>
  <si>
    <t>計</t>
    <rPh sb="0" eb="1">
      <t>ケイ</t>
    </rPh>
    <phoneticPr fontId="4"/>
  </si>
  <si>
    <t>第二次産業</t>
    <rPh sb="0" eb="5">
      <t>ダイイチジサンギョウ</t>
    </rPh>
    <phoneticPr fontId="4"/>
  </si>
  <si>
    <t>第三次産業</t>
    <rPh sb="0" eb="5">
      <t>ダイサンジサンギョウ</t>
    </rPh>
    <phoneticPr fontId="4"/>
  </si>
  <si>
    <t>電気・ガス・熱供給・水道業</t>
    <phoneticPr fontId="4"/>
  </si>
  <si>
    <t>情報通信業</t>
    <phoneticPr fontId="4"/>
  </si>
  <si>
    <t>運輸業，郵便業</t>
    <phoneticPr fontId="4"/>
  </si>
  <si>
    <t>卸売業，小売業</t>
    <phoneticPr fontId="4"/>
  </si>
  <si>
    <t>金融業，保険業</t>
    <phoneticPr fontId="4"/>
  </si>
  <si>
    <t>不動産業，物品賃貸業</t>
    <phoneticPr fontId="4"/>
  </si>
  <si>
    <t>学術研究，専門・技術サービス業</t>
    <phoneticPr fontId="4"/>
  </si>
  <si>
    <t>宿泊業，飲食サービス業</t>
    <phoneticPr fontId="4"/>
  </si>
  <si>
    <t>生活関連サービス業，娯楽業</t>
    <phoneticPr fontId="4"/>
  </si>
  <si>
    <t>教育，学習支援業</t>
    <phoneticPr fontId="4"/>
  </si>
  <si>
    <t>医療，福祉</t>
    <phoneticPr fontId="4"/>
  </si>
  <si>
    <t>複合サービス事業</t>
    <phoneticPr fontId="4"/>
  </si>
  <si>
    <t>サービス業（他に分類されないもの）</t>
    <phoneticPr fontId="4"/>
  </si>
  <si>
    <t>公務（他に分類されるものを除く）</t>
    <phoneticPr fontId="4"/>
  </si>
  <si>
    <t>分類不能の産業</t>
    <phoneticPr fontId="4"/>
  </si>
  <si>
    <t>鉱業，採石業，砂利採取業</t>
    <phoneticPr fontId="4"/>
  </si>
  <si>
    <t xml:space="preserve">建設業    </t>
    <phoneticPr fontId="21"/>
  </si>
  <si>
    <t xml:space="preserve">製造業    </t>
    <phoneticPr fontId="21"/>
  </si>
  <si>
    <t>１１　産業別就業者の推移</t>
    <rPh sb="3" eb="5">
      <t>サンギョウ</t>
    </rPh>
    <rPh sb="5" eb="6">
      <t>ベツ</t>
    </rPh>
    <rPh sb="6" eb="9">
      <t>シュウギョウシャ</t>
    </rPh>
    <rPh sb="10" eb="12">
      <t>スイイ</t>
    </rPh>
    <phoneticPr fontId="4"/>
  </si>
  <si>
    <t>各年10月1日現在（単位：人・％）</t>
  </si>
  <si>
    <t>　　　　　　　年　次</t>
    <rPh sb="7" eb="8">
      <t>トシ</t>
    </rPh>
    <rPh sb="9" eb="10">
      <t>ツギ</t>
    </rPh>
    <phoneticPr fontId="4"/>
  </si>
  <si>
    <t>平成7年</t>
    <rPh sb="0" eb="2">
      <t>ヘイセイ</t>
    </rPh>
    <rPh sb="3" eb="4">
      <t>ネン</t>
    </rPh>
    <phoneticPr fontId="4"/>
  </si>
  <si>
    <t>構成比</t>
    <rPh sb="0" eb="2">
      <t>コウセイ</t>
    </rPh>
    <rPh sb="2" eb="3">
      <t>ヒ</t>
    </rPh>
    <phoneticPr fontId="4"/>
  </si>
  <si>
    <t>第一次産業</t>
    <rPh sb="0" eb="5">
      <t>ダイイチジサンギョウ</t>
    </rPh>
    <phoneticPr fontId="4"/>
  </si>
  <si>
    <t>農　　　　　業</t>
    <rPh sb="0" eb="7">
      <t>ノウギョウ</t>
    </rPh>
    <phoneticPr fontId="4"/>
  </si>
  <si>
    <t>林業</t>
    <rPh sb="0" eb="2">
      <t>リンギョウ</t>
    </rPh>
    <phoneticPr fontId="4"/>
  </si>
  <si>
    <t>漁業</t>
    <rPh sb="0" eb="2">
      <t>ギョギョウ</t>
    </rPh>
    <phoneticPr fontId="4"/>
  </si>
  <si>
    <t>鉱業・採石業・砂利採取業　　　　　　　　　　　　　　　</t>
    <rPh sb="0" eb="2">
      <t>コウギョウ</t>
    </rPh>
    <rPh sb="3" eb="5">
      <t>サイセキ</t>
    </rPh>
    <rPh sb="5" eb="6">
      <t>ギョウ</t>
    </rPh>
    <rPh sb="7" eb="9">
      <t>ジャリ</t>
    </rPh>
    <rPh sb="9" eb="11">
      <t>サイシュ</t>
    </rPh>
    <rPh sb="11" eb="12">
      <t>ギョウ</t>
    </rPh>
    <phoneticPr fontId="4"/>
  </si>
  <si>
    <t xml:space="preserve">            -</t>
    <phoneticPr fontId="4"/>
  </si>
  <si>
    <t>　　　　　　　-</t>
    <phoneticPr fontId="4"/>
  </si>
  <si>
    <t>（鉱　　　　業）</t>
    <rPh sb="1" eb="7">
      <t>コウギョウ</t>
    </rPh>
    <phoneticPr fontId="4"/>
  </si>
  <si>
    <t>建　設　業</t>
    <rPh sb="0" eb="5">
      <t>ケンセツギョウ</t>
    </rPh>
    <phoneticPr fontId="4"/>
  </si>
  <si>
    <t>製　造　業</t>
    <rPh sb="0" eb="5">
      <t>セイゾウギョウ</t>
    </rPh>
    <phoneticPr fontId="4"/>
  </si>
  <si>
    <t>電気・ガス・熱供給・水道業</t>
    <rPh sb="0" eb="2">
      <t>デンキ</t>
    </rPh>
    <rPh sb="6" eb="7">
      <t>ネツ</t>
    </rPh>
    <rPh sb="7" eb="9">
      <t>キョウキュウ</t>
    </rPh>
    <rPh sb="10" eb="12">
      <t>スイドウ</t>
    </rPh>
    <rPh sb="12" eb="13">
      <t>ギョウ</t>
    </rPh>
    <phoneticPr fontId="4"/>
  </si>
  <si>
    <t>情報通信業</t>
    <rPh sb="0" eb="2">
      <t>ジョウホウ</t>
    </rPh>
    <rPh sb="2" eb="5">
      <t>ツウシンギョウ</t>
    </rPh>
    <phoneticPr fontId="4"/>
  </si>
  <si>
    <t>運輸業・郵便業</t>
    <rPh sb="0" eb="2">
      <t>ウンユ</t>
    </rPh>
    <rPh sb="2" eb="3">
      <t>ギョウ</t>
    </rPh>
    <rPh sb="4" eb="6">
      <t>ユウビン</t>
    </rPh>
    <rPh sb="6" eb="7">
      <t>ギョウ</t>
    </rPh>
    <phoneticPr fontId="4"/>
  </si>
  <si>
    <t>（運輸業）</t>
    <rPh sb="1" eb="3">
      <t>ウンユ</t>
    </rPh>
    <rPh sb="3" eb="4">
      <t>ギョウ</t>
    </rPh>
    <phoneticPr fontId="4"/>
  </si>
  <si>
    <t>(運輸・通信業)</t>
    <rPh sb="1" eb="3">
      <t>ウンユ</t>
    </rPh>
    <rPh sb="4" eb="7">
      <t>ツウシンギョウ</t>
    </rPh>
    <phoneticPr fontId="4"/>
  </si>
  <si>
    <t>　　　　　　-</t>
    <phoneticPr fontId="4"/>
  </si>
  <si>
    <t>卸売業・小売業</t>
    <rPh sb="0" eb="1">
      <t>オロシ</t>
    </rPh>
    <rPh sb="1" eb="2">
      <t>ウ</t>
    </rPh>
    <rPh sb="2" eb="3">
      <t>ギョウ</t>
    </rPh>
    <rPh sb="4" eb="7">
      <t>コウリギョウ</t>
    </rPh>
    <phoneticPr fontId="4"/>
  </si>
  <si>
    <t>（卸売・小売業、飲食店）</t>
    <rPh sb="1" eb="2">
      <t>オロシ</t>
    </rPh>
    <rPh sb="2" eb="3">
      <t>ウ</t>
    </rPh>
    <rPh sb="4" eb="7">
      <t>コウリギョウ</t>
    </rPh>
    <rPh sb="8" eb="11">
      <t>インショクテン</t>
    </rPh>
    <phoneticPr fontId="4"/>
  </si>
  <si>
    <t>金融業・保険業</t>
    <rPh sb="0" eb="2">
      <t>キンユウ</t>
    </rPh>
    <rPh sb="2" eb="3">
      <t>ギョウ</t>
    </rPh>
    <rPh sb="4" eb="7">
      <t>ホケンギョウ</t>
    </rPh>
    <phoneticPr fontId="4"/>
  </si>
  <si>
    <t>不動産業・物品賃貸業</t>
    <rPh sb="0" eb="2">
      <t>フドウ</t>
    </rPh>
    <rPh sb="2" eb="3">
      <t>サン</t>
    </rPh>
    <rPh sb="3" eb="4">
      <t>ギョウ</t>
    </rPh>
    <rPh sb="5" eb="7">
      <t>ブッピン</t>
    </rPh>
    <rPh sb="7" eb="9">
      <t>チンタイ</t>
    </rPh>
    <rPh sb="9" eb="10">
      <t>ギョウ</t>
    </rPh>
    <phoneticPr fontId="4"/>
  </si>
  <si>
    <t>（不動産業）</t>
    <rPh sb="1" eb="5">
      <t>フドウサンギョウ</t>
    </rPh>
    <phoneticPr fontId="4"/>
  </si>
  <si>
    <t>学術研究・専門・技術サービス業</t>
    <rPh sb="0" eb="2">
      <t>ガクジュツ</t>
    </rPh>
    <rPh sb="2" eb="4">
      <t>ケンキュウ</t>
    </rPh>
    <rPh sb="5" eb="7">
      <t>センモン</t>
    </rPh>
    <rPh sb="8" eb="10">
      <t>ギジュツ</t>
    </rPh>
    <rPh sb="14" eb="15">
      <t>ギョウ</t>
    </rPh>
    <phoneticPr fontId="4"/>
  </si>
  <si>
    <t>宿泊業・飲食サービス業</t>
    <rPh sb="0" eb="2">
      <t>シュクハク</t>
    </rPh>
    <rPh sb="2" eb="3">
      <t>ギョウ</t>
    </rPh>
    <rPh sb="4" eb="6">
      <t>インショク</t>
    </rPh>
    <rPh sb="10" eb="11">
      <t>ギョウ</t>
    </rPh>
    <phoneticPr fontId="4"/>
  </si>
  <si>
    <t xml:space="preserve">（飲食店，宿泊業）    </t>
    <rPh sb="5" eb="7">
      <t>シュクハク</t>
    </rPh>
    <rPh sb="7" eb="8">
      <t>ギョウ</t>
    </rPh>
    <phoneticPr fontId="21"/>
  </si>
  <si>
    <t>生活関連サービス業・娯楽業</t>
    <rPh sb="0" eb="2">
      <t>セイカツ</t>
    </rPh>
    <rPh sb="2" eb="4">
      <t>カンレン</t>
    </rPh>
    <rPh sb="8" eb="9">
      <t>ギョウ</t>
    </rPh>
    <rPh sb="10" eb="12">
      <t>ゴラク</t>
    </rPh>
    <rPh sb="12" eb="13">
      <t>ギョウ</t>
    </rPh>
    <phoneticPr fontId="4"/>
  </si>
  <si>
    <t>医療，福祉</t>
    <rPh sb="0" eb="1">
      <t>イ</t>
    </rPh>
    <rPh sb="1" eb="2">
      <t>リョウ</t>
    </rPh>
    <rPh sb="3" eb="5">
      <t>フクシ</t>
    </rPh>
    <phoneticPr fontId="21"/>
  </si>
  <si>
    <t>教育，学習支援業</t>
    <rPh sb="0" eb="2">
      <t>キョウイク</t>
    </rPh>
    <rPh sb="3" eb="5">
      <t>ガクシュウ</t>
    </rPh>
    <rPh sb="5" eb="7">
      <t>シエン</t>
    </rPh>
    <rPh sb="7" eb="8">
      <t>ギョウ</t>
    </rPh>
    <phoneticPr fontId="21"/>
  </si>
  <si>
    <t>複合サービス事業</t>
    <rPh sb="0" eb="2">
      <t>フクゴウ</t>
    </rPh>
    <rPh sb="6" eb="8">
      <t>ジギョウ</t>
    </rPh>
    <phoneticPr fontId="21"/>
  </si>
  <si>
    <t xml:space="preserve">サービス業（他に分類されないもの）    </t>
    <phoneticPr fontId="21"/>
  </si>
  <si>
    <t>（サービス業）</t>
    <rPh sb="5" eb="6">
      <t>ギョウ</t>
    </rPh>
    <phoneticPr fontId="21"/>
  </si>
  <si>
    <t xml:space="preserve">公務（他に分類されないもの）    </t>
    <phoneticPr fontId="21"/>
  </si>
  <si>
    <t>分　類　不　能　の　産　業</t>
    <rPh sb="0" eb="3">
      <t>ブンルイ</t>
    </rPh>
    <rPh sb="4" eb="7">
      <t>フノウ</t>
    </rPh>
    <rPh sb="10" eb="13">
      <t>サンギョウ</t>
    </rPh>
    <phoneticPr fontId="4"/>
  </si>
  <si>
    <t xml:space="preserve">    （注）平成22年調査で産業大分類項目が一部変更になり，前回調査までの項目は（　　）書きとしている。</t>
    <rPh sb="5" eb="6">
      <t>チュウ</t>
    </rPh>
    <rPh sb="7" eb="9">
      <t>ヘイセイ</t>
    </rPh>
    <rPh sb="11" eb="12">
      <t>ネン</t>
    </rPh>
    <rPh sb="12" eb="14">
      <t>チョウサ</t>
    </rPh>
    <rPh sb="15" eb="18">
      <t>サンギョウダイ</t>
    </rPh>
    <rPh sb="18" eb="20">
      <t>ブンルイ</t>
    </rPh>
    <rPh sb="20" eb="22">
      <t>コウモク</t>
    </rPh>
    <rPh sb="23" eb="25">
      <t>イチブ</t>
    </rPh>
    <rPh sb="25" eb="27">
      <t>ヘンコウ</t>
    </rPh>
    <rPh sb="31" eb="33">
      <t>ゼンカイ</t>
    </rPh>
    <rPh sb="33" eb="35">
      <t>チョウサ</t>
    </rPh>
    <rPh sb="38" eb="40">
      <t>コウモク</t>
    </rPh>
    <rPh sb="45" eb="46">
      <t>ガ</t>
    </rPh>
    <phoneticPr fontId="4"/>
  </si>
  <si>
    <t xml:space="preserve">           地区別内訳は平成22年の数値</t>
    <rPh sb="11" eb="13">
      <t>チク</t>
    </rPh>
    <rPh sb="13" eb="14">
      <t>ベツ</t>
    </rPh>
    <rPh sb="14" eb="16">
      <t>ウチワケ</t>
    </rPh>
    <rPh sb="17" eb="19">
      <t>ヘイセイ</t>
    </rPh>
    <rPh sb="21" eb="22">
      <t>ネン</t>
    </rPh>
    <rPh sb="23" eb="25">
      <t>スウチ</t>
    </rPh>
    <phoneticPr fontId="4"/>
  </si>
  <si>
    <t xml:space="preserve">    ※産業別就業者の推移については、平成28年12月現在、平成27年国勢調査の数値が公表されたいないため、</t>
    <rPh sb="5" eb="7">
      <t>サンギョウ</t>
    </rPh>
    <rPh sb="7" eb="8">
      <t>ベツ</t>
    </rPh>
    <rPh sb="8" eb="11">
      <t>シュウギョウシャ</t>
    </rPh>
    <rPh sb="12" eb="14">
      <t>スイイ</t>
    </rPh>
    <rPh sb="20" eb="22">
      <t>ヘイセイ</t>
    </rPh>
    <rPh sb="24" eb="25">
      <t>ネン</t>
    </rPh>
    <rPh sb="27" eb="28">
      <t>ガツ</t>
    </rPh>
    <rPh sb="28" eb="30">
      <t>ゲンザイ</t>
    </rPh>
    <rPh sb="31" eb="33">
      <t>ヘイセイ</t>
    </rPh>
    <rPh sb="35" eb="36">
      <t>ネン</t>
    </rPh>
    <rPh sb="36" eb="38">
      <t>コクセイ</t>
    </rPh>
    <rPh sb="38" eb="40">
      <t>チョウサ</t>
    </rPh>
    <rPh sb="41" eb="43">
      <t>スウチ</t>
    </rPh>
    <rPh sb="44" eb="46">
      <t>コウヒョウ</t>
    </rPh>
    <phoneticPr fontId="4"/>
  </si>
  <si>
    <t xml:space="preserve">            -</t>
    <phoneticPr fontId="4"/>
  </si>
  <si>
    <t>１２　昼間・夜間人口の状況</t>
    <rPh sb="3" eb="5">
      <t>ヒルマ</t>
    </rPh>
    <rPh sb="6" eb="8">
      <t>ヤカン</t>
    </rPh>
    <rPh sb="8" eb="10">
      <t>ジンコウ</t>
    </rPh>
    <rPh sb="11" eb="13">
      <t>ジョウキョウ</t>
    </rPh>
    <phoneticPr fontId="4"/>
  </si>
  <si>
    <t>各年10月1日現在</t>
    <rPh sb="0" eb="1">
      <t>カク</t>
    </rPh>
    <rPh sb="1" eb="2">
      <t>ネン</t>
    </rPh>
    <rPh sb="2" eb="5">
      <t>１０ガツ</t>
    </rPh>
    <rPh sb="6" eb="7">
      <t>ヒ</t>
    </rPh>
    <rPh sb="7" eb="9">
      <t>ゲンザイ</t>
    </rPh>
    <phoneticPr fontId="4"/>
  </si>
  <si>
    <t>区　分</t>
    <rPh sb="0" eb="3">
      <t>クブン</t>
    </rPh>
    <phoneticPr fontId="4"/>
  </si>
  <si>
    <t>夜間人口</t>
    <rPh sb="0" eb="4">
      <t>ヤカンジンコウ</t>
    </rPh>
    <phoneticPr fontId="4"/>
  </si>
  <si>
    <t>他市町村へ</t>
    <rPh sb="0" eb="1">
      <t>タ</t>
    </rPh>
    <rPh sb="1" eb="4">
      <t>シチョウソン</t>
    </rPh>
    <phoneticPr fontId="4"/>
  </si>
  <si>
    <t>他市町村から</t>
    <rPh sb="0" eb="1">
      <t>タ</t>
    </rPh>
    <rPh sb="1" eb="4">
      <t>シチョウソン</t>
    </rPh>
    <phoneticPr fontId="4"/>
  </si>
  <si>
    <t>昼間人口</t>
    <rPh sb="0" eb="2">
      <t>ヒルマ</t>
    </rPh>
    <rPh sb="2" eb="4">
      <t>ジンコウ</t>
    </rPh>
    <phoneticPr fontId="4"/>
  </si>
  <si>
    <t>流入超過</t>
    <rPh sb="0" eb="2">
      <t>リュウニュウ</t>
    </rPh>
    <rPh sb="2" eb="4">
      <t>チョウカ</t>
    </rPh>
    <phoneticPr fontId="4"/>
  </si>
  <si>
    <t>年　次</t>
    <rPh sb="0" eb="3">
      <t>ネンジ</t>
    </rPh>
    <phoneticPr fontId="4"/>
  </si>
  <si>
    <t>流　　　　出</t>
    <rPh sb="0" eb="6">
      <t>リュウシュツ</t>
    </rPh>
    <phoneticPr fontId="4"/>
  </si>
  <si>
    <t>流　　　　　入</t>
    <rPh sb="0" eb="1">
      <t>リュウシュツ</t>
    </rPh>
    <rPh sb="6" eb="7">
      <t>ニュウ</t>
    </rPh>
    <phoneticPr fontId="4"/>
  </si>
  <si>
    <t>（△は流出）</t>
    <rPh sb="3" eb="5">
      <t>リュウシュツ</t>
    </rPh>
    <phoneticPr fontId="4"/>
  </si>
  <si>
    <t xml:space="preserve">   ※昼間・夜間人口の状況及びについては、平成28年12月現在、平成27年国勢調査の数値が</t>
    <rPh sb="4" eb="6">
      <t>ヒルマ</t>
    </rPh>
    <rPh sb="7" eb="9">
      <t>ヤカン</t>
    </rPh>
    <rPh sb="9" eb="11">
      <t>ジンコウ</t>
    </rPh>
    <rPh sb="12" eb="14">
      <t>ジョウキョウ</t>
    </rPh>
    <rPh sb="14" eb="15">
      <t>オヨ</t>
    </rPh>
    <rPh sb="22" eb="24">
      <t>ヘイセイ</t>
    </rPh>
    <rPh sb="26" eb="27">
      <t>ネン</t>
    </rPh>
    <rPh sb="29" eb="30">
      <t>ガツ</t>
    </rPh>
    <rPh sb="30" eb="32">
      <t>ゲンザイ</t>
    </rPh>
    <rPh sb="33" eb="35">
      <t>ヘイセイ</t>
    </rPh>
    <rPh sb="37" eb="38">
      <t>ネン</t>
    </rPh>
    <rPh sb="38" eb="40">
      <t>コクセイ</t>
    </rPh>
    <rPh sb="40" eb="42">
      <t>チョウサ</t>
    </rPh>
    <rPh sb="43" eb="45">
      <t>スウチ</t>
    </rPh>
    <phoneticPr fontId="4"/>
  </si>
  <si>
    <t>　　　公表されていないため、平成22年の数値までの表記になります。</t>
    <rPh sb="3" eb="5">
      <t>コウヒョウ</t>
    </rPh>
    <rPh sb="14" eb="16">
      <t>ヘイセイ</t>
    </rPh>
    <rPh sb="18" eb="19">
      <t>ネン</t>
    </rPh>
    <rPh sb="20" eb="22">
      <t>スウチ</t>
    </rPh>
    <rPh sb="25" eb="27">
      <t>ヒョウキ</t>
    </rPh>
    <phoneticPr fontId="4"/>
  </si>
  <si>
    <t>１３　通勤・通学者の流動状況（15歳以上）</t>
    <rPh sb="3" eb="5">
      <t>ツウキン</t>
    </rPh>
    <rPh sb="6" eb="8">
      <t>ツウガク</t>
    </rPh>
    <rPh sb="8" eb="9">
      <t>シャ</t>
    </rPh>
    <rPh sb="10" eb="12">
      <t>リュウドウ</t>
    </rPh>
    <rPh sb="12" eb="14">
      <t>ジョウキョウ</t>
    </rPh>
    <rPh sb="15" eb="18">
      <t>１５サイ</t>
    </rPh>
    <rPh sb="18" eb="20">
      <t>イジョウ</t>
    </rPh>
    <phoneticPr fontId="4"/>
  </si>
  <si>
    <t>平成22年10月1日現在</t>
    <rPh sb="0" eb="2">
      <t>ヘイセイ</t>
    </rPh>
    <rPh sb="4" eb="5">
      <t>ネン</t>
    </rPh>
    <rPh sb="7" eb="8">
      <t>ガツ</t>
    </rPh>
    <rPh sb="9" eb="10">
      <t>ヒ</t>
    </rPh>
    <rPh sb="10" eb="12">
      <t>ゲンザイ</t>
    </rPh>
    <phoneticPr fontId="4"/>
  </si>
  <si>
    <t>常陸太田市に常住し、市内に就業・通学している</t>
    <rPh sb="0" eb="5">
      <t>ヒタチオオタシ</t>
    </rPh>
    <rPh sb="6" eb="8">
      <t>ジョウジュウ</t>
    </rPh>
    <rPh sb="10" eb="12">
      <t>シナイ</t>
    </rPh>
    <rPh sb="13" eb="15">
      <t>シュウギョウ</t>
    </rPh>
    <rPh sb="16" eb="18">
      <t>ツウガク</t>
    </rPh>
    <phoneticPr fontId="4"/>
  </si>
  <si>
    <t>区　　　分</t>
    <rPh sb="0" eb="5">
      <t>クブン</t>
    </rPh>
    <phoneticPr fontId="4"/>
  </si>
  <si>
    <t>通学者</t>
    <rPh sb="0" eb="3">
      <t>ツウガクシャ</t>
    </rPh>
    <phoneticPr fontId="4"/>
  </si>
  <si>
    <t>自宅</t>
    <rPh sb="0" eb="2">
      <t>ジタク</t>
    </rPh>
    <phoneticPr fontId="4"/>
  </si>
  <si>
    <t>自宅外</t>
    <rPh sb="0" eb="3">
      <t>ジタクガイ</t>
    </rPh>
    <phoneticPr fontId="4"/>
  </si>
  <si>
    <t>常陸太田市から他市町村へ</t>
    <rPh sb="0" eb="5">
      <t>ヒタチオオタシ</t>
    </rPh>
    <rPh sb="7" eb="11">
      <t>タシチョウソン</t>
    </rPh>
    <phoneticPr fontId="4"/>
  </si>
  <si>
    <t>他市町村から常陸太田市へ</t>
    <rPh sb="0" eb="1">
      <t>タ</t>
    </rPh>
    <rPh sb="1" eb="4">
      <t>シチョウソン</t>
    </rPh>
    <rPh sb="6" eb="11">
      <t>ヒタチオオタシ</t>
    </rPh>
    <phoneticPr fontId="4"/>
  </si>
  <si>
    <t>県内</t>
    <rPh sb="0" eb="2">
      <t>ケンナイ</t>
    </rPh>
    <phoneticPr fontId="4"/>
  </si>
  <si>
    <t>水戸市</t>
    <phoneticPr fontId="4"/>
  </si>
  <si>
    <t>日立市</t>
    <phoneticPr fontId="4"/>
  </si>
  <si>
    <t>土浦市</t>
    <phoneticPr fontId="4"/>
  </si>
  <si>
    <t>高萩市</t>
    <phoneticPr fontId="4"/>
  </si>
  <si>
    <t>-</t>
    <phoneticPr fontId="4"/>
  </si>
  <si>
    <t>石岡市</t>
    <phoneticPr fontId="4"/>
  </si>
  <si>
    <t>北茨城市</t>
    <phoneticPr fontId="4"/>
  </si>
  <si>
    <t>笠間市</t>
    <phoneticPr fontId="4"/>
  </si>
  <si>
    <t>ひたちなか市</t>
    <phoneticPr fontId="4"/>
  </si>
  <si>
    <t>常陸大宮市</t>
    <phoneticPr fontId="4"/>
  </si>
  <si>
    <t>つくば市</t>
    <phoneticPr fontId="4"/>
  </si>
  <si>
    <t>那珂市</t>
    <phoneticPr fontId="4"/>
  </si>
  <si>
    <t>茨城町</t>
    <phoneticPr fontId="4"/>
  </si>
  <si>
    <t>大洗町</t>
    <phoneticPr fontId="4"/>
  </si>
  <si>
    <t>筑西市</t>
    <phoneticPr fontId="4"/>
  </si>
  <si>
    <t>城里町</t>
    <phoneticPr fontId="4"/>
  </si>
  <si>
    <t>東海村</t>
    <phoneticPr fontId="4"/>
  </si>
  <si>
    <t>大子町</t>
    <phoneticPr fontId="4"/>
  </si>
  <si>
    <t>その他の市町村</t>
    <rPh sb="2" eb="3">
      <t>タ</t>
    </rPh>
    <rPh sb="4" eb="7">
      <t>シチョウソン</t>
    </rPh>
    <phoneticPr fontId="4"/>
  </si>
  <si>
    <t>県外</t>
    <rPh sb="0" eb="2">
      <t>ケンガイ</t>
    </rPh>
    <phoneticPr fontId="4"/>
  </si>
  <si>
    <t>※通勤・通学者の流動状況（15歳以上）については、平成28年12月現在、平成27年国勢調査の数値が</t>
    <rPh sb="1" eb="3">
      <t>ツウキン</t>
    </rPh>
    <rPh sb="4" eb="7">
      <t>ツウガクシャ</t>
    </rPh>
    <rPh sb="8" eb="10">
      <t>リュウドウ</t>
    </rPh>
    <rPh sb="10" eb="12">
      <t>ジョウキョウ</t>
    </rPh>
    <rPh sb="15" eb="16">
      <t>サイ</t>
    </rPh>
    <rPh sb="16" eb="18">
      <t>イジョウ</t>
    </rPh>
    <rPh sb="25" eb="27">
      <t>ヘイセイ</t>
    </rPh>
    <rPh sb="29" eb="30">
      <t>ネン</t>
    </rPh>
    <rPh sb="32" eb="33">
      <t>ガツ</t>
    </rPh>
    <rPh sb="33" eb="35">
      <t>ゲンザイ</t>
    </rPh>
    <rPh sb="36" eb="38">
      <t>ヘイセイ</t>
    </rPh>
    <rPh sb="40" eb="41">
      <t>ネン</t>
    </rPh>
    <rPh sb="41" eb="43">
      <t>コクセイ</t>
    </rPh>
    <rPh sb="43" eb="45">
      <t>チョウサ</t>
    </rPh>
    <rPh sb="46" eb="48">
      <t>スウチ</t>
    </rPh>
    <phoneticPr fontId="4"/>
  </si>
  <si>
    <t>１４　国籍別・男女別外国人数</t>
    <rPh sb="3" eb="5">
      <t>コクセキ</t>
    </rPh>
    <rPh sb="5" eb="6">
      <t>ベツ</t>
    </rPh>
    <rPh sb="7" eb="9">
      <t>ダンジョ</t>
    </rPh>
    <rPh sb="9" eb="10">
      <t>ベツ</t>
    </rPh>
    <rPh sb="10" eb="12">
      <t>ガイコク</t>
    </rPh>
    <rPh sb="12" eb="14">
      <t>ニンズウ</t>
    </rPh>
    <phoneticPr fontId="4"/>
  </si>
  <si>
    <t>韓国・
朝鮮</t>
    <rPh sb="0" eb="2">
      <t>カンコク</t>
    </rPh>
    <rPh sb="4" eb="6">
      <t>チョウセン</t>
    </rPh>
    <phoneticPr fontId="4"/>
  </si>
  <si>
    <t>中国</t>
    <rPh sb="0" eb="2">
      <t>チュウゴク</t>
    </rPh>
    <phoneticPr fontId="4"/>
  </si>
  <si>
    <t>東南
アジア・
南アジア</t>
    <rPh sb="0" eb="2">
      <t>トウナン</t>
    </rPh>
    <rPh sb="8" eb="9">
      <t>ミナミ</t>
    </rPh>
    <phoneticPr fontId="4"/>
  </si>
  <si>
    <t>-</t>
  </si>
  <si>
    <t>-</t>
    <phoneticPr fontId="4"/>
  </si>
  <si>
    <t>（注）無国籍及び国名「不詳」を含む</t>
    <rPh sb="1" eb="2">
      <t>チュウ</t>
    </rPh>
    <rPh sb="3" eb="6">
      <t>ムコクセキ</t>
    </rPh>
    <rPh sb="6" eb="7">
      <t>オヨ</t>
    </rPh>
    <rPh sb="8" eb="10">
      <t>コクメイ</t>
    </rPh>
    <rPh sb="11" eb="13">
      <t>フショウ</t>
    </rPh>
    <rPh sb="15" eb="16">
      <t>フク</t>
    </rPh>
    <phoneticPr fontId="4"/>
  </si>
  <si>
    <t>　　　東南アジア・南アジアはフィリピン・タイ・インドネシア・ベトナム等</t>
    <rPh sb="3" eb="5">
      <t>トウナン</t>
    </rPh>
    <rPh sb="9" eb="10">
      <t>ミナミ</t>
    </rPh>
    <rPh sb="34" eb="35">
      <t>トウ</t>
    </rPh>
    <phoneticPr fontId="4"/>
  </si>
  <si>
    <t>イギリス</t>
    <phoneticPr fontId="4"/>
  </si>
  <si>
    <t>アメリカ</t>
    <phoneticPr fontId="4"/>
  </si>
  <si>
    <t>ブラジル</t>
    <phoneticPr fontId="4"/>
  </si>
  <si>
    <t>ペルー</t>
    <phoneticPr fontId="4"/>
  </si>
  <si>
    <t>１５　人口集中地区人口及び面積</t>
    <rPh sb="3" eb="5">
      <t>ジンコウ</t>
    </rPh>
    <rPh sb="5" eb="7">
      <t>シュウチュウ</t>
    </rPh>
    <rPh sb="7" eb="9">
      <t>チク</t>
    </rPh>
    <rPh sb="9" eb="11">
      <t>ジンコウ</t>
    </rPh>
    <rPh sb="11" eb="12">
      <t>オヨ</t>
    </rPh>
    <rPh sb="13" eb="15">
      <t>メンセキ</t>
    </rPh>
    <phoneticPr fontId="26"/>
  </si>
  <si>
    <t>各年10月1日現在</t>
    <rPh sb="0" eb="1">
      <t>カク</t>
    </rPh>
    <rPh sb="1" eb="2">
      <t>ネン</t>
    </rPh>
    <rPh sb="4" eb="5">
      <t>ツキ</t>
    </rPh>
    <rPh sb="6" eb="7">
      <t>ヒ</t>
    </rPh>
    <rPh sb="7" eb="9">
      <t>ゲンザイ</t>
    </rPh>
    <phoneticPr fontId="4"/>
  </si>
  <si>
    <t>年　　次</t>
    <rPh sb="0" eb="1">
      <t>トシ</t>
    </rPh>
    <rPh sb="3" eb="4">
      <t>ツギ</t>
    </rPh>
    <phoneticPr fontId="4"/>
  </si>
  <si>
    <t>総人口</t>
    <rPh sb="0" eb="3">
      <t>ソウジンコウ</t>
    </rPh>
    <phoneticPr fontId="4"/>
  </si>
  <si>
    <t>総面積
(k㎡)　　</t>
    <rPh sb="0" eb="3">
      <t>ソウメンセキ</t>
    </rPh>
    <phoneticPr fontId="4"/>
  </si>
  <si>
    <t>人口集中地区</t>
    <rPh sb="0" eb="2">
      <t>ジンコウ</t>
    </rPh>
    <rPh sb="2" eb="4">
      <t>シュウチュウ</t>
    </rPh>
    <rPh sb="4" eb="6">
      <t>チク</t>
    </rPh>
    <phoneticPr fontId="4"/>
  </si>
  <si>
    <t>総人口に占める人口集中地区人口割合(%)</t>
    <rPh sb="0" eb="3">
      <t>ソウジンコウ</t>
    </rPh>
    <rPh sb="4" eb="5">
      <t>シ</t>
    </rPh>
    <rPh sb="7" eb="9">
      <t>ジンコウ</t>
    </rPh>
    <rPh sb="9" eb="11">
      <t>シュウチュウ</t>
    </rPh>
    <rPh sb="11" eb="13">
      <t>チク</t>
    </rPh>
    <rPh sb="13" eb="15">
      <t>ジンコウ</t>
    </rPh>
    <rPh sb="15" eb="17">
      <t>ワリアイ</t>
    </rPh>
    <phoneticPr fontId="4"/>
  </si>
  <si>
    <t>総面積に占める人口集中地区面積割合(%)</t>
    <rPh sb="0" eb="3">
      <t>ソウメンセキ</t>
    </rPh>
    <rPh sb="4" eb="5">
      <t>シ</t>
    </rPh>
    <rPh sb="7" eb="9">
      <t>ジンコウ</t>
    </rPh>
    <rPh sb="9" eb="11">
      <t>シュウチュウ</t>
    </rPh>
    <rPh sb="11" eb="13">
      <t>チク</t>
    </rPh>
    <rPh sb="13" eb="15">
      <t>メンセキ</t>
    </rPh>
    <rPh sb="15" eb="17">
      <t>ワリアイ</t>
    </rPh>
    <phoneticPr fontId="4"/>
  </si>
  <si>
    <t>面積(k㎡)</t>
    <rPh sb="0" eb="2">
      <t>メンセキ</t>
    </rPh>
    <phoneticPr fontId="4"/>
  </si>
  <si>
    <t>人口密度
（人/k㎡）</t>
    <rPh sb="0" eb="2">
      <t>ジンコウ</t>
    </rPh>
    <rPh sb="2" eb="4">
      <t>ミツド</t>
    </rPh>
    <rPh sb="6" eb="7">
      <t>ヒト</t>
    </rPh>
    <phoneticPr fontId="4"/>
  </si>
  <si>
    <t>資料：国勢調査</t>
    <rPh sb="3" eb="7">
      <t>コクセイチョウサ</t>
    </rPh>
    <phoneticPr fontId="4"/>
  </si>
  <si>
    <t>※人口集中地区については、平成28年12月現在、平成27年国勢調査の数値が公表されておりません。</t>
    <rPh sb="1" eb="3">
      <t>ジンコウ</t>
    </rPh>
    <rPh sb="3" eb="5">
      <t>シュウチュウ</t>
    </rPh>
    <rPh sb="5" eb="7">
      <t>チク</t>
    </rPh>
    <rPh sb="13" eb="15">
      <t>ヘイセイ</t>
    </rPh>
    <rPh sb="17" eb="18">
      <t>ネン</t>
    </rPh>
    <rPh sb="20" eb="21">
      <t>ガツ</t>
    </rPh>
    <rPh sb="21" eb="23">
      <t>ゲンザイ</t>
    </rPh>
    <rPh sb="24" eb="26">
      <t>ヘイセイ</t>
    </rPh>
    <rPh sb="28" eb="29">
      <t>ネン</t>
    </rPh>
    <rPh sb="29" eb="31">
      <t>コクセイ</t>
    </rPh>
    <rPh sb="31" eb="33">
      <t>チョウサ</t>
    </rPh>
    <rPh sb="34" eb="36">
      <t>スウチ</t>
    </rPh>
    <rPh sb="37" eb="39">
      <t>コウヒョウ</t>
    </rPh>
    <phoneticPr fontId="4"/>
  </si>
  <si>
    <t>-</t>
    <phoneticPr fontId="9"/>
  </si>
  <si>
    <t>-</t>
    <phoneticPr fontId="9"/>
  </si>
  <si>
    <t>-</t>
    <phoneticPr fontId="9"/>
  </si>
  <si>
    <t>※地区別人口と世帯については、平成28年12月現在、平成27年国勢調査の数値が公表されていないため、</t>
    <rPh sb="1" eb="3">
      <t>チク</t>
    </rPh>
    <rPh sb="3" eb="4">
      <t>ベツ</t>
    </rPh>
    <rPh sb="4" eb="6">
      <t>ジンコウ</t>
    </rPh>
    <rPh sb="7" eb="9">
      <t>セタイ</t>
    </rPh>
    <rPh sb="15" eb="17">
      <t>ヘイセイ</t>
    </rPh>
    <rPh sb="19" eb="20">
      <t>ネン</t>
    </rPh>
    <rPh sb="22" eb="23">
      <t>ガツ</t>
    </rPh>
    <rPh sb="23" eb="25">
      <t>ゲンザイ</t>
    </rPh>
    <rPh sb="26" eb="28">
      <t>ヘイセイ</t>
    </rPh>
    <rPh sb="30" eb="31">
      <t>ネン</t>
    </rPh>
    <rPh sb="31" eb="33">
      <t>コクセイ</t>
    </rPh>
    <rPh sb="33" eb="35">
      <t>チョウサ</t>
    </rPh>
    <rPh sb="36" eb="38">
      <t>スウチ</t>
    </rPh>
    <rPh sb="39" eb="41">
      <t>コウヒョウ</t>
    </rPh>
    <phoneticPr fontId="4"/>
  </si>
  <si>
    <t>平成26年10月1日現在※</t>
    <phoneticPr fontId="4"/>
  </si>
  <si>
    <t xml:space="preserve">     地区別内訳は平成22年の数値</t>
    <rPh sb="5" eb="7">
      <t>チク</t>
    </rPh>
    <rPh sb="7" eb="8">
      <t>ベツ</t>
    </rPh>
    <rPh sb="8" eb="10">
      <t>ウチワケ</t>
    </rPh>
    <rPh sb="11" eb="13">
      <t>ヘイセイ</t>
    </rPh>
    <rPh sb="15" eb="16">
      <t>ネン</t>
    </rPh>
    <rPh sb="17" eb="19">
      <t>スウチ</t>
    </rPh>
    <phoneticPr fontId="4"/>
  </si>
  <si>
    <t>※労働力状態による男女別人口（15歳以上）については、平成28年12月現在、平成27年国勢調査の</t>
    <rPh sb="1" eb="4">
      <t>ロウドウリョク</t>
    </rPh>
    <rPh sb="4" eb="6">
      <t>ジョウタイ</t>
    </rPh>
    <rPh sb="9" eb="11">
      <t>ダンジョ</t>
    </rPh>
    <rPh sb="11" eb="12">
      <t>ベツ</t>
    </rPh>
    <rPh sb="12" eb="14">
      <t>ジンコウ</t>
    </rPh>
    <rPh sb="17" eb="18">
      <t>サイ</t>
    </rPh>
    <rPh sb="18" eb="20">
      <t>イジョウ</t>
    </rPh>
    <rPh sb="27" eb="29">
      <t>ヘイセイ</t>
    </rPh>
    <rPh sb="31" eb="32">
      <t>ネン</t>
    </rPh>
    <rPh sb="34" eb="35">
      <t>ガツ</t>
    </rPh>
    <rPh sb="35" eb="37">
      <t>ゲンザイ</t>
    </rPh>
    <rPh sb="38" eb="40">
      <t>ヘイセイ</t>
    </rPh>
    <rPh sb="42" eb="43">
      <t>ネン</t>
    </rPh>
    <rPh sb="43" eb="45">
      <t>コクセイ</t>
    </rPh>
    <rPh sb="45" eb="47">
      <t>チョウサ</t>
    </rPh>
    <phoneticPr fontId="4"/>
  </si>
  <si>
    <t>　数値が公表されたいないため、平成22年の数値までの表記になります。</t>
    <rPh sb="1" eb="3">
      <t>スウチ</t>
    </rPh>
    <rPh sb="4" eb="6">
      <t>コウヒョウ</t>
    </rPh>
    <rPh sb="15" eb="17">
      <t>ヘイセイ</t>
    </rPh>
    <rPh sb="19" eb="20">
      <t>ネン</t>
    </rPh>
    <rPh sb="21" eb="23">
      <t>スウチ</t>
    </rPh>
    <rPh sb="26" eb="28">
      <t>ヒョウキ</t>
    </rPh>
    <phoneticPr fontId="4"/>
  </si>
  <si>
    <t>-</t>
    <phoneticPr fontId="9"/>
  </si>
  <si>
    <t>-</t>
    <phoneticPr fontId="9"/>
  </si>
  <si>
    <r>
      <t xml:space="preserve">　    </t>
    </r>
    <r>
      <rPr>
        <sz val="10"/>
        <rFont val="ＭＳ Ｐ明朝"/>
        <family val="1"/>
        <charset val="128"/>
      </rPr>
      <t>平成22年の数値までの表記となります。</t>
    </r>
    <rPh sb="5" eb="7">
      <t>ヘイセイ</t>
    </rPh>
    <rPh sb="9" eb="10">
      <t>ネン</t>
    </rPh>
    <rPh sb="11" eb="13">
      <t>スウチ</t>
    </rPh>
    <rPh sb="16" eb="18">
      <t>ヒョウキ</t>
    </rPh>
    <phoneticPr fontId="4"/>
  </si>
  <si>
    <t>　公表されていないため、平成22年の数値の表記になります。</t>
    <rPh sb="1" eb="3">
      <t>コウヒョウ</t>
    </rPh>
    <rPh sb="12" eb="14">
      <t>ヘイセイ</t>
    </rPh>
    <rPh sb="16" eb="17">
      <t>ネン</t>
    </rPh>
    <rPh sb="18" eb="20">
      <t>スウチ</t>
    </rPh>
    <rPh sb="21" eb="23">
      <t>ヒョウキ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</si>
</sst>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0_ "/>
    <numFmt numFmtId="177" formatCode="#,##0.0_ "/>
    <numFmt numFmtId="178" formatCode="0.0_ "/>
    <numFmt numFmtId="179" formatCode="#,##0.00_ ;[Red]\-#,##0.00\ "/>
    <numFmt numFmtId="180" formatCode="#,##0.0_ ;[Red]\-#,##0.0\ "/>
    <numFmt numFmtId="181" formatCode="#,##0;&quot;△ &quot;#,##0"/>
    <numFmt numFmtId="182" formatCode="0;&quot;△ &quot;0"/>
    <numFmt numFmtId="183" formatCode="0.0_);[Red]\(0.0\)"/>
    <numFmt numFmtId="184" formatCode="#,##0_);[Red]\(#,##0\)"/>
    <numFmt numFmtId="185" formatCode="0_ "/>
    <numFmt numFmtId="186" formatCode="0_);[Red]\(0\)"/>
    <numFmt numFmtId="187" formatCode="###,###,##0;&quot;-&quot;##,###,##0"/>
    <numFmt numFmtId="188" formatCode="#,##0.00;&quot;△ &quot;#,##0.00"/>
    <numFmt numFmtId="189" formatCode="#,##0.00_ "/>
    <numFmt numFmtId="190" formatCode="\ ###,###,##0;&quot;-&quot;###,###,##0"/>
    <numFmt numFmtId="191" formatCode="#,###,##0;&quot; -&quot;###,##0"/>
    <numFmt numFmtId="192" formatCode="##,###,##0;&quot;-&quot;#,###,##0"/>
    <numFmt numFmtId="193" formatCode="###,###,###,##0;&quot;-&quot;##,###,###,##0"/>
    <numFmt numFmtId="194" formatCode="###,##0;&quot;-&quot;##,##0"/>
    <numFmt numFmtId="195" formatCode="0.00_);[Red]\(0.00\)"/>
  </numFmts>
  <fonts count="40">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ＭＳ Ｐ明朝"/>
      <family val="1"/>
      <charset val="128"/>
    </font>
    <font>
      <sz val="6"/>
      <name val="ＭＳ Ｐゴシック"/>
      <family val="3"/>
      <charset val="128"/>
    </font>
    <font>
      <sz val="10"/>
      <name val="ＭＳ Ｐ明朝"/>
      <family val="1"/>
      <charset val="128"/>
    </font>
    <font>
      <sz val="8"/>
      <name val="ＭＳ Ｐ明朝"/>
      <family val="1"/>
      <charset val="128"/>
    </font>
    <font>
      <sz val="12"/>
      <name val="HG丸ｺﾞｼｯｸM-PRO"/>
      <family val="3"/>
      <charset val="128"/>
    </font>
    <font>
      <sz val="10"/>
      <name val="ＭＳ 明朝"/>
      <family val="1"/>
      <charset val="128"/>
    </font>
    <font>
      <sz val="6"/>
      <name val="ＭＳ Ｐゴシック"/>
      <family val="2"/>
      <charset val="128"/>
      <scheme val="minor"/>
    </font>
    <font>
      <sz val="11"/>
      <name val="HG丸ｺﾞｼｯｸM-PRO"/>
      <family val="3"/>
      <charset val="128"/>
    </font>
    <font>
      <sz val="10"/>
      <name val="ＭＳ Ｐゴシック"/>
      <family val="3"/>
      <charset val="128"/>
    </font>
    <font>
      <sz val="9"/>
      <name val="ＭＳ Ｐゴシック"/>
      <family val="3"/>
      <charset val="128"/>
    </font>
    <font>
      <sz val="11"/>
      <name val="ＭＳ Ｐ明朝"/>
      <family val="1"/>
      <charset val="128"/>
    </font>
    <font>
      <sz val="11"/>
      <color rgb="FFFF0000"/>
      <name val="ＭＳ Ｐ明朝"/>
      <family val="1"/>
      <charset val="128"/>
    </font>
    <font>
      <sz val="11"/>
      <name val="ＭＳ 明朝"/>
      <family val="1"/>
      <charset val="128"/>
    </font>
    <font>
      <sz val="10"/>
      <color indexed="10"/>
      <name val="ＭＳ Ｐ明朝"/>
      <family val="1"/>
      <charset val="128"/>
    </font>
    <font>
      <sz val="8"/>
      <name val="ＭＳ ゴシック"/>
      <family val="3"/>
      <charset val="128"/>
    </font>
    <font>
      <b/>
      <sz val="10"/>
      <name val="ＭＳ Ｐゴシック"/>
      <family val="3"/>
      <charset val="128"/>
    </font>
    <font>
      <sz val="10"/>
      <name val="丸ｺﾞｼｯｸ"/>
      <family val="3"/>
      <charset val="128"/>
    </font>
    <font>
      <sz val="10"/>
      <color indexed="8"/>
      <name val="ＭＳ Ｐ明朝"/>
      <family val="1"/>
      <charset val="128"/>
    </font>
    <font>
      <sz val="11"/>
      <color indexed="8"/>
      <name val="ＭＳ Ｐゴシック"/>
      <family val="3"/>
      <charset val="128"/>
    </font>
    <font>
      <sz val="8"/>
      <name val="ＭＳ 明朝"/>
      <family val="1"/>
      <charset val="128"/>
    </font>
    <font>
      <sz val="7"/>
      <name val="ＭＳ Ｐ明朝"/>
      <family val="1"/>
      <charset val="128"/>
    </font>
    <font>
      <sz val="9"/>
      <name val="ＭＳ 明朝"/>
      <family val="1"/>
      <charset val="128"/>
    </font>
    <font>
      <b/>
      <sz val="10"/>
      <name val="ＭＳ Ｐ明朝"/>
      <family val="1"/>
      <charset val="128"/>
    </font>
    <font>
      <sz val="6"/>
      <name val="ＭＳ Ｐ明朝"/>
      <family val="1"/>
      <charset val="128"/>
    </font>
    <font>
      <sz val="10"/>
      <color theme="1"/>
      <name val="ＭＳ Ｐ明朝"/>
      <family val="1"/>
      <charset val="128"/>
    </font>
    <font>
      <sz val="11"/>
      <color rgb="FFFF0000"/>
      <name val="ＭＳ Ｐゴシック"/>
      <family val="2"/>
      <charset val="128"/>
      <scheme val="minor"/>
    </font>
    <font>
      <sz val="12"/>
      <color rgb="FFFF0000"/>
      <name val="HG丸ｺﾞｼｯｸM-PRO"/>
      <family val="3"/>
      <charset val="128"/>
    </font>
    <font>
      <sz val="12"/>
      <color theme="1"/>
      <name val="HG丸ｺﾞｼｯｸM-PRO"/>
      <family val="3"/>
      <charset val="128"/>
    </font>
    <font>
      <sz val="11"/>
      <color theme="1"/>
      <name val="ＭＳ Ｐ明朝"/>
      <family val="1"/>
      <charset val="128"/>
    </font>
    <font>
      <sz val="28"/>
      <name val="ＭＳ Ｐ明朝"/>
      <family val="1"/>
      <charset val="128"/>
    </font>
    <font>
      <sz val="36"/>
      <name val="HG丸ｺﾞｼｯｸM-PRO"/>
      <family val="3"/>
      <charset val="128"/>
    </font>
    <font>
      <b/>
      <i/>
      <sz val="16"/>
      <name val="ＭＳ Ｐゴシック"/>
      <family val="3"/>
      <charset val="128"/>
    </font>
    <font>
      <sz val="12"/>
      <name val="ＭＳ Ｐ明朝"/>
      <family val="1"/>
      <charset val="128"/>
    </font>
    <font>
      <b/>
      <i/>
      <sz val="16"/>
      <name val="HG丸ｺﾞｼｯｸM-PRO"/>
      <family val="3"/>
      <charset val="128"/>
    </font>
    <font>
      <sz val="24"/>
      <name val="ＭＳ Ｐ明朝"/>
      <family val="1"/>
      <charset val="128"/>
    </font>
    <font>
      <b/>
      <i/>
      <sz val="12"/>
      <name val="ＭＳ Ｐ明朝"/>
      <family val="1"/>
      <charset val="128"/>
    </font>
    <font>
      <b/>
      <sz val="11"/>
      <color theme="1"/>
      <name val="ＭＳ Ｐ明朝"/>
      <family val="1"/>
      <charset val="128"/>
    </font>
  </fonts>
  <fills count="3">
    <fill>
      <patternFill patternType="none"/>
    </fill>
    <fill>
      <patternFill patternType="gray125"/>
    </fill>
    <fill>
      <patternFill patternType="solid">
        <fgColor theme="0"/>
        <bgColor indexed="64"/>
      </patternFill>
    </fill>
  </fills>
  <borders count="57">
    <border>
      <left/>
      <right/>
      <top/>
      <bottom/>
      <diagonal/>
    </border>
    <border>
      <left/>
      <right/>
      <top/>
      <bottom style="thin">
        <color indexed="64"/>
      </bottom>
      <diagonal/>
    </border>
    <border>
      <left/>
      <right/>
      <top style="thin">
        <color indexed="64"/>
      </top>
      <bottom/>
      <diagonal/>
    </border>
    <border>
      <left/>
      <right/>
      <top/>
      <bottom style="hair">
        <color indexed="64"/>
      </bottom>
      <diagonal/>
    </border>
    <border>
      <left/>
      <right style="hair">
        <color indexed="64"/>
      </right>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hair">
        <color indexed="64"/>
      </top>
      <bottom/>
      <diagonal/>
    </border>
    <border>
      <left style="thin">
        <color indexed="64"/>
      </left>
      <right/>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right style="double">
        <color indexed="64"/>
      </right>
      <top style="hair">
        <color indexed="64"/>
      </top>
      <bottom style="hair">
        <color indexed="64"/>
      </bottom>
      <diagonal/>
    </border>
    <border>
      <left style="double">
        <color indexed="64"/>
      </left>
      <right/>
      <top style="hair">
        <color indexed="64"/>
      </top>
      <bottom/>
      <diagonal/>
    </border>
    <border>
      <left style="double">
        <color indexed="64"/>
      </left>
      <right/>
      <top/>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style="double">
        <color indexed="64"/>
      </right>
      <top/>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hair">
        <color indexed="64"/>
      </left>
      <right style="double">
        <color indexed="64"/>
      </right>
      <top style="thin">
        <color indexed="64"/>
      </top>
      <bottom style="hair">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2" fillId="0" borderId="0"/>
    <xf numFmtId="38" fontId="2" fillId="0" borderId="0" applyFont="0" applyFill="0" applyBorder="0" applyAlignment="0" applyProtection="0"/>
    <xf numFmtId="0" fontId="15" fillId="0" borderId="0"/>
    <xf numFmtId="0" fontId="2" fillId="0" borderId="0"/>
    <xf numFmtId="37" fontId="8" fillId="0" borderId="0"/>
    <xf numFmtId="0" fontId="17" fillId="0" borderId="0"/>
    <xf numFmtId="0" fontId="2" fillId="0" borderId="0">
      <alignment vertical="center"/>
    </xf>
  </cellStyleXfs>
  <cellXfs count="855">
    <xf numFmtId="0" fontId="0" fillId="0" borderId="0" xfId="0">
      <alignment vertical="center"/>
    </xf>
    <xf numFmtId="0" fontId="2" fillId="0" borderId="0" xfId="2"/>
    <xf numFmtId="0" fontId="5" fillId="0" borderId="0" xfId="2" applyFont="1" applyFill="1" applyBorder="1" applyAlignment="1">
      <alignment horizontal="center" vertical="center"/>
    </xf>
    <xf numFmtId="0" fontId="5" fillId="0" borderId="0" xfId="2" applyFont="1" applyFill="1" applyBorder="1" applyAlignment="1">
      <alignment vertical="center"/>
    </xf>
    <xf numFmtId="0" fontId="5" fillId="0" borderId="4" xfId="2" applyFont="1" applyFill="1" applyBorder="1" applyAlignment="1">
      <alignment vertical="center"/>
    </xf>
    <xf numFmtId="38" fontId="2" fillId="0" borderId="0" xfId="3" applyFont="1" applyBorder="1"/>
    <xf numFmtId="0" fontId="3" fillId="0" borderId="0" xfId="2" applyFont="1" applyFill="1" applyBorder="1" applyAlignment="1">
      <alignment horizontal="left"/>
    </xf>
    <xf numFmtId="177" fontId="5" fillId="0" borderId="0" xfId="2" applyNumberFormat="1" applyFont="1" applyFill="1" applyBorder="1" applyAlignment="1">
      <alignment horizontal="right"/>
    </xf>
    <xf numFmtId="38" fontId="2" fillId="0" borderId="0" xfId="3" applyFont="1" applyFill="1"/>
    <xf numFmtId="0" fontId="5" fillId="0" borderId="0" xfId="2" applyFont="1"/>
    <xf numFmtId="38" fontId="5" fillId="0" borderId="0" xfId="3" applyFont="1"/>
    <xf numFmtId="0" fontId="3" fillId="0" borderId="0" xfId="2" applyFont="1" applyFill="1" applyBorder="1" applyAlignment="1"/>
    <xf numFmtId="176" fontId="5" fillId="0" borderId="0" xfId="2" applyNumberFormat="1" applyFont="1" applyFill="1" applyBorder="1" applyAlignment="1">
      <alignment vertical="center"/>
    </xf>
    <xf numFmtId="38" fontId="5" fillId="0" borderId="0" xfId="3" applyFont="1" applyFill="1" applyBorder="1" applyAlignment="1">
      <alignment horizontal="center" vertical="center"/>
    </xf>
    <xf numFmtId="177" fontId="5" fillId="0" borderId="0" xfId="2" applyNumberFormat="1" applyFont="1" applyFill="1" applyBorder="1" applyAlignment="1">
      <alignment horizontal="center" vertical="center"/>
    </xf>
    <xf numFmtId="177" fontId="5" fillId="0" borderId="0" xfId="2" applyNumberFormat="1" applyFont="1" applyFill="1" applyBorder="1" applyAlignment="1">
      <alignment horizontal="right" vertical="center"/>
    </xf>
    <xf numFmtId="176" fontId="5" fillId="0" borderId="10" xfId="2" applyNumberFormat="1" applyFont="1" applyFill="1" applyBorder="1" applyAlignment="1">
      <alignment vertical="center"/>
    </xf>
    <xf numFmtId="0" fontId="7" fillId="0" borderId="0" xfId="2" applyFont="1" applyFill="1" applyBorder="1" applyAlignment="1">
      <alignment horizontal="left" vertical="center"/>
    </xf>
    <xf numFmtId="0" fontId="5" fillId="0" borderId="0" xfId="2" applyFont="1" applyFill="1" applyBorder="1" applyAlignment="1">
      <alignment horizontal="right"/>
    </xf>
    <xf numFmtId="38" fontId="5" fillId="0" borderId="6" xfId="3" applyFont="1" applyFill="1" applyBorder="1" applyAlignment="1">
      <alignment horizontal="center" vertical="center"/>
    </xf>
    <xf numFmtId="0" fontId="5" fillId="0" borderId="0" xfId="2" applyFont="1" applyFill="1" applyBorder="1" applyAlignment="1">
      <alignment horizontal="right" vertical="center"/>
    </xf>
    <xf numFmtId="0" fontId="5" fillId="0" borderId="0" xfId="2" applyFont="1" applyFill="1"/>
    <xf numFmtId="38" fontId="5" fillId="0" borderId="0" xfId="3" applyFont="1" applyFill="1" applyAlignment="1">
      <alignment horizontal="right"/>
    </xf>
    <xf numFmtId="0" fontId="2" fillId="0" borderId="0" xfId="2" applyFont="1" applyFill="1" applyBorder="1"/>
    <xf numFmtId="0" fontId="5" fillId="0" borderId="1" xfId="2" applyFont="1" applyFill="1" applyBorder="1" applyAlignment="1">
      <alignment vertical="center"/>
    </xf>
    <xf numFmtId="176" fontId="5" fillId="0" borderId="0" xfId="2" applyNumberFormat="1" applyFont="1" applyFill="1" applyBorder="1" applyAlignment="1" applyProtection="1">
      <alignment vertical="center"/>
    </xf>
    <xf numFmtId="38" fontId="2" fillId="0" borderId="0" xfId="3" applyFont="1" applyFill="1" applyAlignment="1">
      <alignment horizontal="right"/>
    </xf>
    <xf numFmtId="0" fontId="2" fillId="0" borderId="0" xfId="2" applyFont="1" applyFill="1"/>
    <xf numFmtId="0" fontId="2" fillId="0" borderId="0" xfId="2" applyFont="1" applyBorder="1"/>
    <xf numFmtId="0" fontId="5" fillId="0" borderId="1" xfId="2" applyFont="1" applyFill="1" applyBorder="1" applyAlignment="1">
      <alignment horizontal="center" vertical="center"/>
    </xf>
    <xf numFmtId="0" fontId="2" fillId="0" borderId="1" xfId="2" applyFont="1" applyFill="1" applyBorder="1"/>
    <xf numFmtId="38" fontId="5" fillId="0" borderId="1" xfId="3" applyFont="1" applyFill="1" applyBorder="1" applyAlignment="1">
      <alignment horizontal="center" vertical="center"/>
    </xf>
    <xf numFmtId="177" fontId="5" fillId="0" borderId="1" xfId="2" applyNumberFormat="1" applyFont="1" applyFill="1" applyBorder="1" applyAlignment="1">
      <alignment horizontal="right" vertical="center"/>
    </xf>
    <xf numFmtId="177" fontId="5" fillId="0" borderId="1" xfId="2" applyNumberFormat="1" applyFont="1" applyFill="1" applyBorder="1" applyAlignment="1">
      <alignment horizontal="center" vertical="center"/>
    </xf>
    <xf numFmtId="176" fontId="5" fillId="0" borderId="10" xfId="2" applyNumberFormat="1" applyFont="1" applyFill="1" applyBorder="1" applyAlignment="1" applyProtection="1">
      <alignment vertical="center"/>
    </xf>
    <xf numFmtId="176" fontId="5" fillId="0" borderId="1" xfId="2" applyNumberFormat="1" applyFont="1" applyFill="1" applyBorder="1" applyAlignment="1" applyProtection="1">
      <alignment vertical="center"/>
    </xf>
    <xf numFmtId="0" fontId="5" fillId="0" borderId="13" xfId="2" applyFont="1" applyFill="1" applyBorder="1" applyAlignment="1">
      <alignment vertical="center"/>
    </xf>
    <xf numFmtId="0" fontId="0" fillId="0" borderId="0" xfId="0" applyFont="1" applyFill="1" applyAlignment="1"/>
    <xf numFmtId="0" fontId="10" fillId="0" borderId="0" xfId="0" applyFont="1" applyFill="1" applyBorder="1" applyAlignment="1">
      <alignment horizontal="left"/>
    </xf>
    <xf numFmtId="0" fontId="0" fillId="0" borderId="0" xfId="0" applyFont="1" applyFill="1" applyBorder="1" applyAlignment="1">
      <alignment horizontal="left" vertical="center"/>
    </xf>
    <xf numFmtId="0" fontId="5" fillId="0" borderId="0" xfId="0" applyFont="1" applyFill="1" applyAlignment="1">
      <alignment horizontal="right"/>
    </xf>
    <xf numFmtId="0" fontId="0"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22" xfId="0" applyFont="1" applyFill="1" applyBorder="1" applyAlignment="1">
      <alignment horizontal="center" vertical="center"/>
    </xf>
    <xf numFmtId="38" fontId="3" fillId="0" borderId="23" xfId="0" applyNumberFormat="1" applyFont="1" applyFill="1" applyBorder="1" applyAlignment="1">
      <alignment horizontal="right" vertical="center"/>
    </xf>
    <xf numFmtId="0" fontId="3" fillId="0" borderId="5" xfId="0" applyFont="1" applyFill="1" applyBorder="1" applyAlignment="1">
      <alignment horizontal="center" vertical="center"/>
    </xf>
    <xf numFmtId="38" fontId="3" fillId="0" borderId="5" xfId="0" applyNumberFormat="1" applyFont="1" applyFill="1" applyBorder="1" applyAlignment="1">
      <alignment horizontal="right" vertical="center"/>
    </xf>
    <xf numFmtId="38" fontId="3" fillId="0" borderId="5" xfId="3" applyFont="1" applyFill="1" applyBorder="1" applyAlignment="1">
      <alignment vertical="center"/>
    </xf>
    <xf numFmtId="0" fontId="3" fillId="0" borderId="5" xfId="0" applyFont="1" applyFill="1" applyBorder="1" applyAlignment="1">
      <alignment horizontal="center" vertical="center" wrapText="1"/>
    </xf>
    <xf numFmtId="178" fontId="3" fillId="0" borderId="5" xfId="0" applyNumberFormat="1" applyFont="1" applyFill="1" applyBorder="1" applyAlignment="1">
      <alignment vertical="center"/>
    </xf>
    <xf numFmtId="0" fontId="3" fillId="0" borderId="5" xfId="0" applyFont="1" applyFill="1" applyBorder="1" applyAlignment="1">
      <alignment horizontal="center" vertical="top"/>
    </xf>
    <xf numFmtId="179" fontId="3" fillId="0" borderId="5" xfId="0" applyNumberFormat="1" applyFont="1" applyFill="1" applyBorder="1" applyAlignment="1">
      <alignment horizontal="right" vertical="center"/>
    </xf>
    <xf numFmtId="0" fontId="6" fillId="0" borderId="5" xfId="0" applyFont="1" applyFill="1" applyBorder="1" applyAlignment="1">
      <alignment horizontal="center" vertical="center"/>
    </xf>
    <xf numFmtId="177" fontId="3" fillId="0" borderId="0" xfId="0" applyNumberFormat="1" applyFont="1" applyFill="1" applyAlignment="1">
      <alignment vertical="center"/>
    </xf>
    <xf numFmtId="179" fontId="3" fillId="0" borderId="0" xfId="0" applyNumberFormat="1" applyFont="1" applyFill="1" applyAlignment="1"/>
    <xf numFmtId="0" fontId="3" fillId="0" borderId="4" xfId="0" applyFont="1" applyFill="1" applyBorder="1" applyAlignment="1">
      <alignment horizontal="center" vertical="center"/>
    </xf>
    <xf numFmtId="38"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38" fontId="3" fillId="0" borderId="0" xfId="3" applyFont="1" applyFill="1" applyBorder="1" applyAlignment="1">
      <alignment vertical="center"/>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vertical="center"/>
    </xf>
    <xf numFmtId="0" fontId="3" fillId="0" borderId="0" xfId="0" applyFont="1" applyFill="1" applyBorder="1" applyAlignment="1">
      <alignment horizontal="center" vertical="top"/>
    </xf>
    <xf numFmtId="179" fontId="3" fillId="0" borderId="0" xfId="0" applyNumberFormat="1" applyFont="1" applyFill="1" applyBorder="1" applyAlignment="1">
      <alignment horizontal="right" vertical="center"/>
    </xf>
    <xf numFmtId="176"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4" xfId="0" applyFont="1" applyFill="1" applyBorder="1" applyAlignment="1">
      <alignment horizontal="distributed" vertical="center"/>
    </xf>
    <xf numFmtId="179" fontId="3" fillId="0" borderId="0" xfId="3" applyNumberFormat="1" applyFont="1" applyFill="1" applyBorder="1" applyAlignment="1">
      <alignment vertical="center"/>
    </xf>
    <xf numFmtId="38" fontId="3" fillId="0" borderId="10" xfId="3" applyFont="1" applyFill="1" applyBorder="1" applyAlignment="1">
      <alignment vertical="center"/>
    </xf>
    <xf numFmtId="180" fontId="3" fillId="0" borderId="0" xfId="0" applyNumberFormat="1" applyFont="1" applyFill="1" applyBorder="1" applyAlignment="1">
      <alignment horizontal="right" vertical="center"/>
    </xf>
    <xf numFmtId="38" fontId="3" fillId="0" borderId="10" xfId="0" applyNumberFormat="1" applyFont="1" applyFill="1" applyBorder="1" applyAlignment="1">
      <alignment horizontal="right" vertical="center"/>
    </xf>
    <xf numFmtId="38" fontId="3" fillId="0" borderId="0" xfId="3" applyFont="1" applyFill="1" applyBorder="1" applyAlignment="1">
      <alignment horizontal="center" vertical="center"/>
    </xf>
    <xf numFmtId="38" fontId="3" fillId="0" borderId="0" xfId="3" applyFont="1" applyFill="1" applyBorder="1" applyAlignment="1" applyProtection="1">
      <alignment vertical="center"/>
    </xf>
    <xf numFmtId="0" fontId="3" fillId="0" borderId="1" xfId="0" applyFont="1" applyFill="1" applyBorder="1" applyAlignment="1">
      <alignment horizontal="center" vertical="center"/>
    </xf>
    <xf numFmtId="38" fontId="3" fillId="0" borderId="12" xfId="3" applyFont="1" applyFill="1" applyBorder="1" applyAlignment="1">
      <alignment vertical="center"/>
    </xf>
    <xf numFmtId="38" fontId="3" fillId="0" borderId="1" xfId="3" applyFont="1" applyFill="1" applyBorder="1" applyAlignment="1">
      <alignment vertical="center"/>
    </xf>
    <xf numFmtId="178" fontId="3" fillId="0" borderId="1" xfId="0" applyNumberFormat="1" applyFont="1" applyFill="1" applyBorder="1" applyAlignment="1">
      <alignment vertical="center"/>
    </xf>
    <xf numFmtId="38" fontId="3" fillId="0" borderId="1" xfId="3" applyFont="1" applyFill="1" applyBorder="1" applyAlignment="1">
      <alignment horizontal="center" vertical="center"/>
    </xf>
    <xf numFmtId="176" fontId="3" fillId="0" borderId="1" xfId="0" applyNumberFormat="1" applyFont="1" applyFill="1" applyBorder="1" applyAlignment="1">
      <alignment vertical="center"/>
    </xf>
    <xf numFmtId="0" fontId="3" fillId="0" borderId="0" xfId="0" applyFont="1" applyFill="1" applyAlignment="1">
      <alignment horizontal="left"/>
    </xf>
    <xf numFmtId="0" fontId="3" fillId="0" borderId="0" xfId="0" applyFont="1" applyFill="1" applyAlignment="1">
      <alignment horizontal="right"/>
    </xf>
    <xf numFmtId="0" fontId="3" fillId="0" borderId="0" xfId="0" applyFont="1" applyFill="1" applyBorder="1" applyAlignment="1">
      <alignment horizontal="right"/>
    </xf>
    <xf numFmtId="0" fontId="11" fillId="0" borderId="0" xfId="0" applyFont="1" applyFill="1" applyAlignment="1"/>
    <xf numFmtId="0" fontId="12" fillId="0" borderId="0" xfId="0" applyFont="1" applyFill="1" applyAlignment="1"/>
    <xf numFmtId="0" fontId="7" fillId="0" borderId="0" xfId="0" applyFont="1" applyFill="1" applyBorder="1" applyAlignment="1">
      <alignment horizontal="left"/>
    </xf>
    <xf numFmtId="0" fontId="0" fillId="0" borderId="0" xfId="0" applyFont="1" applyAlignment="1"/>
    <xf numFmtId="0" fontId="3" fillId="0" borderId="0" xfId="0" applyFont="1" applyAlignment="1"/>
    <xf numFmtId="176" fontId="3" fillId="0" borderId="0" xfId="0" applyNumberFormat="1" applyFont="1" applyFill="1" applyBorder="1" applyAlignment="1">
      <alignment horizontal="right" vertical="center"/>
    </xf>
    <xf numFmtId="181" fontId="3" fillId="0" borderId="0" xfId="0" applyNumberFormat="1" applyFont="1" applyFill="1" applyBorder="1" applyAlignment="1">
      <alignment horizontal="right" vertical="center"/>
    </xf>
    <xf numFmtId="181"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horizontal="right" vertical="center"/>
    </xf>
    <xf numFmtId="176" fontId="3" fillId="0" borderId="29" xfId="0" applyNumberFormat="1" applyFont="1" applyFill="1" applyBorder="1" applyAlignment="1">
      <alignment vertical="center"/>
    </xf>
    <xf numFmtId="0" fontId="5" fillId="0" borderId="0" xfId="0" applyFont="1" applyFill="1" applyBorder="1" applyAlignment="1"/>
    <xf numFmtId="0" fontId="13" fillId="0" borderId="0" xfId="0" applyFont="1" applyFill="1" applyBorder="1" applyAlignment="1"/>
    <xf numFmtId="182" fontId="3"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1" xfId="0" applyFont="1" applyFill="1" applyBorder="1" applyAlignment="1"/>
    <xf numFmtId="0" fontId="14" fillId="0" borderId="1" xfId="0" applyFont="1" applyFill="1" applyBorder="1" applyAlignment="1"/>
    <xf numFmtId="0" fontId="13" fillId="0" borderId="26" xfId="0" applyFont="1" applyFill="1" applyBorder="1" applyAlignment="1"/>
    <xf numFmtId="181" fontId="3" fillId="0" borderId="1" xfId="0" applyNumberFormat="1" applyFont="1" applyFill="1" applyBorder="1" applyAlignment="1">
      <alignment vertical="center"/>
    </xf>
    <xf numFmtId="0" fontId="3" fillId="0" borderId="1" xfId="0" applyFont="1" applyFill="1" applyBorder="1" applyAlignment="1">
      <alignment vertical="center"/>
    </xf>
    <xf numFmtId="182" fontId="3" fillId="0" borderId="1" xfId="0" applyNumberFormat="1" applyFont="1" applyFill="1" applyBorder="1" applyAlignment="1">
      <alignment vertical="center"/>
    </xf>
    <xf numFmtId="176" fontId="3" fillId="0" borderId="1" xfId="0" applyNumberFormat="1" applyFont="1" applyFill="1" applyBorder="1" applyAlignment="1">
      <alignment horizontal="right" vertical="center"/>
    </xf>
    <xf numFmtId="0" fontId="5" fillId="0" borderId="1" xfId="0" applyFont="1" applyFill="1" applyBorder="1" applyAlignment="1">
      <alignment vertical="center"/>
    </xf>
    <xf numFmtId="0" fontId="5" fillId="0" borderId="0" xfId="0" applyFont="1" applyFill="1" applyBorder="1" applyAlignment="1">
      <alignment horizontal="right"/>
    </xf>
    <xf numFmtId="0" fontId="3" fillId="0" borderId="1" xfId="0" applyFont="1" applyFill="1" applyBorder="1" applyAlignment="1">
      <alignment horizontal="center" vertical="center"/>
    </xf>
    <xf numFmtId="0" fontId="3" fillId="0" borderId="0" xfId="0" applyFont="1" applyFill="1" applyBorder="1" applyAlignment="1">
      <alignment horizontal="right" vertical="center"/>
    </xf>
    <xf numFmtId="0" fontId="7" fillId="0" borderId="0" xfId="0" applyFont="1" applyFill="1" applyBorder="1" applyAlignment="1"/>
    <xf numFmtId="0" fontId="7" fillId="0" borderId="0" xfId="0" applyFont="1" applyFill="1" applyBorder="1" applyAlignment="1">
      <alignment vertical="center"/>
    </xf>
    <xf numFmtId="0" fontId="8" fillId="0" borderId="0" xfId="0" applyFont="1" applyFill="1" applyBorder="1" applyAlignment="1"/>
    <xf numFmtId="0" fontId="5" fillId="0" borderId="0" xfId="0" applyFont="1" applyFill="1" applyBorder="1">
      <alignment vertical="center"/>
    </xf>
    <xf numFmtId="0" fontId="5" fillId="0" borderId="0" xfId="0" applyFont="1" applyFill="1">
      <alignment vertical="center"/>
    </xf>
    <xf numFmtId="0" fontId="0" fillId="0" borderId="0" xfId="0" applyFont="1">
      <alignment vertical="center"/>
    </xf>
    <xf numFmtId="0" fontId="5" fillId="0" borderId="2" xfId="0" applyFont="1" applyFill="1" applyBorder="1">
      <alignment vertical="center"/>
    </xf>
    <xf numFmtId="0" fontId="5" fillId="0" borderId="2" xfId="0" applyFont="1" applyFill="1" applyBorder="1" applyAlignment="1">
      <alignment horizontal="right" vertical="center"/>
    </xf>
    <xf numFmtId="0" fontId="5" fillId="0" borderId="7" xfId="0" applyFont="1" applyFill="1" applyBorder="1" applyAlignment="1">
      <alignment horizontal="right" vertical="top"/>
    </xf>
    <xf numFmtId="0" fontId="5" fillId="0" borderId="3" xfId="0" applyFont="1" applyFill="1" applyBorder="1">
      <alignment vertical="center"/>
    </xf>
    <xf numFmtId="0" fontId="5" fillId="0" borderId="3" xfId="0" applyFont="1" applyFill="1" applyBorder="1" applyAlignment="1">
      <alignment horizontal="right" vertical="top"/>
    </xf>
    <xf numFmtId="0" fontId="0" fillId="0" borderId="0" xfId="0" applyFont="1" applyBorder="1">
      <alignment vertical="center"/>
    </xf>
    <xf numFmtId="0" fontId="5" fillId="0" borderId="5" xfId="0" applyFont="1" applyFill="1" applyBorder="1" applyAlignment="1">
      <alignment horizontal="right" vertical="center"/>
    </xf>
    <xf numFmtId="0" fontId="5" fillId="0" borderId="5" xfId="0" applyFont="1" applyFill="1" applyBorder="1" applyAlignment="1">
      <alignment vertical="center"/>
    </xf>
    <xf numFmtId="0" fontId="5" fillId="0" borderId="5" xfId="0" applyFont="1" applyFill="1" applyBorder="1" applyAlignment="1">
      <alignment horizontal="left" vertical="center"/>
    </xf>
    <xf numFmtId="0" fontId="5" fillId="0" borderId="22"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0" xfId="4"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176" fontId="5" fillId="0" borderId="0" xfId="4" applyNumberFormat="1" applyFont="1" applyFill="1" applyAlignment="1">
      <alignment vertical="center"/>
    </xf>
    <xf numFmtId="176" fontId="0" fillId="0" borderId="0" xfId="0" applyNumberFormat="1" applyFont="1">
      <alignment vertical="center"/>
    </xf>
    <xf numFmtId="176" fontId="5" fillId="0" borderId="0" xfId="0" applyNumberFormat="1" applyFont="1" applyFill="1" applyBorder="1" applyAlignment="1">
      <alignment horizontal="right" vertical="center"/>
    </xf>
    <xf numFmtId="176" fontId="5" fillId="0" borderId="0" xfId="0" applyNumberFormat="1" applyFont="1" applyFill="1" applyBorder="1" applyAlignment="1">
      <alignment horizontal="right"/>
    </xf>
    <xf numFmtId="0" fontId="5" fillId="0" borderId="13" xfId="0" applyFont="1" applyFill="1" applyBorder="1" applyAlignment="1">
      <alignment horizontal="left" vertical="center"/>
    </xf>
    <xf numFmtId="176" fontId="5" fillId="0" borderId="12" xfId="0" applyNumberFormat="1" applyFont="1" applyFill="1" applyBorder="1" applyAlignment="1">
      <alignment horizontal="right"/>
    </xf>
    <xf numFmtId="176" fontId="5" fillId="0" borderId="1" xfId="0" applyNumberFormat="1" applyFont="1" applyFill="1" applyBorder="1" applyAlignment="1">
      <alignment vertical="center"/>
    </xf>
    <xf numFmtId="176" fontId="5" fillId="0" borderId="1" xfId="0" applyNumberFormat="1" applyFont="1" applyFill="1" applyBorder="1" applyAlignment="1">
      <alignment horizontal="right" vertical="center"/>
    </xf>
    <xf numFmtId="177" fontId="5" fillId="0" borderId="0" xfId="0" applyNumberFormat="1" applyFont="1" applyFill="1" applyBorder="1" applyAlignment="1">
      <alignment vertical="center"/>
    </xf>
    <xf numFmtId="183" fontId="5" fillId="0" borderId="0" xfId="0" applyNumberFormat="1" applyFont="1" applyFill="1" applyBorder="1" applyAlignment="1">
      <alignment vertical="center"/>
    </xf>
    <xf numFmtId="183" fontId="0" fillId="0" borderId="0" xfId="0" applyNumberFormat="1" applyFont="1">
      <alignment vertical="center"/>
    </xf>
    <xf numFmtId="0" fontId="8" fillId="0" borderId="0" xfId="0" applyFont="1" applyFill="1">
      <alignment vertical="center"/>
    </xf>
    <xf numFmtId="0" fontId="8" fillId="0" borderId="0" xfId="0" applyFont="1" applyFill="1" applyBorder="1" applyAlignment="1">
      <alignment horizontal="right"/>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0" xfId="0" applyFont="1" applyFill="1" applyBorder="1" applyAlignment="1">
      <alignment horizontal="center" vertical="center"/>
    </xf>
    <xf numFmtId="0" fontId="0" fillId="0" borderId="0" xfId="0" applyFont="1" applyFill="1" applyBorder="1" applyAlignment="1">
      <alignment vertical="center"/>
    </xf>
    <xf numFmtId="0" fontId="0" fillId="0" borderId="4"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Alignment="1">
      <alignment vertical="center"/>
    </xf>
    <xf numFmtId="0" fontId="0" fillId="0" borderId="30" xfId="0" applyFont="1" applyFill="1" applyBorder="1" applyAlignment="1">
      <alignment vertical="center"/>
    </xf>
    <xf numFmtId="0" fontId="0" fillId="0" borderId="5" xfId="0" applyFont="1" applyFill="1" applyBorder="1" applyAlignment="1">
      <alignment vertical="center"/>
    </xf>
    <xf numFmtId="0" fontId="13" fillId="0" borderId="5" xfId="0" applyFont="1" applyFill="1" applyBorder="1" applyAlignment="1">
      <alignment horizontal="center" vertical="center"/>
    </xf>
    <xf numFmtId="0" fontId="5" fillId="0" borderId="23"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0" fontId="5" fillId="0" borderId="5" xfId="0" applyNumberFormat="1" applyFont="1" applyFill="1" applyBorder="1" applyAlignment="1">
      <alignment horizontal="right" vertical="center"/>
    </xf>
    <xf numFmtId="0" fontId="5" fillId="0" borderId="35"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4" xfId="0" applyFont="1" applyFill="1" applyBorder="1" applyAlignment="1">
      <alignment horizontal="left" vertical="center" wrapText="1"/>
    </xf>
    <xf numFmtId="0" fontId="5" fillId="0" borderId="0" xfId="0" applyNumberFormat="1" applyFont="1" applyFill="1" applyBorder="1" applyAlignment="1">
      <alignment horizontal="right" vertical="center"/>
    </xf>
    <xf numFmtId="0" fontId="13" fillId="0" borderId="0" xfId="0" applyFont="1" applyFill="1" applyBorder="1" applyAlignment="1">
      <alignment horizontal="center" vertical="center"/>
    </xf>
    <xf numFmtId="0" fontId="5" fillId="0" borderId="10" xfId="0" applyNumberFormat="1" applyFont="1" applyFill="1" applyBorder="1" applyAlignment="1">
      <alignment horizontal="right" vertical="center"/>
    </xf>
    <xf numFmtId="0" fontId="5" fillId="0" borderId="36" xfId="0" applyFont="1" applyFill="1" applyBorder="1" applyAlignment="1">
      <alignment horizontal="distributed" vertical="center"/>
    </xf>
    <xf numFmtId="0" fontId="5" fillId="0" borderId="4" xfId="0" quotePrefix="1"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 xfId="0" applyFont="1" applyFill="1" applyBorder="1" applyAlignment="1">
      <alignment horizontal="distributed" vertical="center" wrapText="1"/>
    </xf>
    <xf numFmtId="0" fontId="5" fillId="0" borderId="0" xfId="0" quotePrefix="1" applyFont="1" applyFill="1" applyBorder="1" applyAlignment="1">
      <alignment horizontal="distributed" vertical="center" wrapText="1"/>
    </xf>
    <xf numFmtId="0" fontId="5" fillId="0" borderId="36" xfId="0" quotePrefix="1" applyFont="1" applyFill="1" applyBorder="1" applyAlignment="1">
      <alignment horizontal="distributed" vertical="center" wrapText="1"/>
    </xf>
    <xf numFmtId="0" fontId="5" fillId="0" borderId="36" xfId="0" applyFont="1" applyFill="1" applyBorder="1" applyAlignment="1">
      <alignment horizontal="distributed" vertical="center" wrapText="1"/>
    </xf>
    <xf numFmtId="0" fontId="13" fillId="0" borderId="4" xfId="0" applyFont="1" applyFill="1" applyBorder="1" applyAlignment="1">
      <alignment horizontal="center" vertical="center"/>
    </xf>
    <xf numFmtId="0" fontId="0" fillId="0" borderId="3" xfId="0" applyFont="1" applyFill="1" applyBorder="1" applyAlignment="1">
      <alignment vertical="center"/>
    </xf>
    <xf numFmtId="0" fontId="5" fillId="0" borderId="3" xfId="0" applyFont="1" applyFill="1" applyBorder="1" applyAlignment="1">
      <alignment horizontal="distributed" vertical="center"/>
    </xf>
    <xf numFmtId="0" fontId="13" fillId="0" borderId="3" xfId="0" applyFont="1" applyFill="1" applyBorder="1" applyAlignment="1">
      <alignment horizontal="center" vertical="center"/>
    </xf>
    <xf numFmtId="0" fontId="5" fillId="0" borderId="15"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0" fontId="5" fillId="0" borderId="3" xfId="0" applyNumberFormat="1" applyFont="1" applyFill="1" applyBorder="1" applyAlignment="1">
      <alignment horizontal="right" vertical="center"/>
    </xf>
    <xf numFmtId="0" fontId="5" fillId="0" borderId="37" xfId="0" applyFont="1" applyFill="1" applyBorder="1" applyAlignment="1">
      <alignment horizontal="distributed" vertical="center" wrapText="1"/>
    </xf>
    <xf numFmtId="0" fontId="5" fillId="0" borderId="8" xfId="0" applyFont="1" applyFill="1" applyBorder="1" applyAlignment="1">
      <alignment horizontal="distributed" vertical="center" wrapText="1"/>
    </xf>
    <xf numFmtId="0" fontId="0" fillId="0" borderId="0" xfId="0" applyFont="1" applyFill="1" applyAlignment="1">
      <alignment horizontal="right" vertical="center"/>
    </xf>
    <xf numFmtId="0" fontId="8" fillId="0" borderId="0" xfId="0" applyFont="1" applyFill="1" applyBorder="1">
      <alignment vertical="center"/>
    </xf>
    <xf numFmtId="0" fontId="8" fillId="0" borderId="0" xfId="0" applyFont="1" applyFill="1" applyAlignment="1">
      <alignment horizontal="right" vertical="center"/>
    </xf>
    <xf numFmtId="0" fontId="8" fillId="0" borderId="0" xfId="0" applyFo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5" xfId="0" applyFont="1" applyFill="1" applyBorder="1" applyAlignment="1">
      <alignment horizontal="distributed" vertical="center"/>
    </xf>
    <xf numFmtId="0" fontId="5" fillId="0" borderId="21" xfId="0" applyFont="1" applyFill="1" applyBorder="1" applyAlignment="1">
      <alignment horizontal="center" vertical="center"/>
    </xf>
    <xf numFmtId="0" fontId="5" fillId="0" borderId="2" xfId="0" applyFont="1" applyFill="1" applyBorder="1" applyAlignment="1">
      <alignment vertical="center"/>
    </xf>
    <xf numFmtId="0" fontId="5" fillId="0" borderId="4" xfId="0" applyFont="1" applyFill="1" applyBorder="1" applyAlignment="1">
      <alignment vertical="center"/>
    </xf>
    <xf numFmtId="0" fontId="5" fillId="0" borderId="38" xfId="0" applyFont="1" applyFill="1" applyBorder="1" applyAlignment="1">
      <alignment horizontal="center" vertical="center"/>
    </xf>
    <xf numFmtId="0" fontId="5" fillId="0" borderId="0" xfId="0" applyNumberFormat="1" applyFont="1" applyFill="1" applyBorder="1" applyAlignment="1">
      <alignment vertical="center"/>
    </xf>
    <xf numFmtId="0" fontId="0" fillId="0" borderId="36" xfId="0" applyFont="1" applyFill="1" applyBorder="1" applyAlignment="1">
      <alignment vertical="center"/>
    </xf>
    <xf numFmtId="0" fontId="5" fillId="0" borderId="0" xfId="0" applyFont="1" applyFill="1" applyAlignment="1">
      <alignment horizontal="left"/>
    </xf>
    <xf numFmtId="0" fontId="0" fillId="0" borderId="0" xfId="0" applyNumberFormat="1" applyFont="1" applyFill="1" applyAlignment="1">
      <alignment vertical="center"/>
    </xf>
    <xf numFmtId="0" fontId="13" fillId="0" borderId="0" xfId="0" applyFont="1" applyFill="1" applyBorder="1">
      <alignment vertical="center"/>
    </xf>
    <xf numFmtId="0" fontId="0" fillId="0" borderId="0" xfId="0" applyFont="1" applyFill="1">
      <alignment vertical="center"/>
    </xf>
    <xf numFmtId="176" fontId="5" fillId="0" borderId="36" xfId="0" applyNumberFormat="1" applyFont="1" applyFill="1" applyBorder="1" applyAlignment="1">
      <alignment vertical="center"/>
    </xf>
    <xf numFmtId="176" fontId="5" fillId="0" borderId="4" xfId="0" applyNumberFormat="1" applyFont="1" applyFill="1" applyBorder="1" applyAlignment="1">
      <alignment vertical="center"/>
    </xf>
    <xf numFmtId="0" fontId="5" fillId="0" borderId="0" xfId="0" applyNumberFormat="1" applyFont="1" applyFill="1" applyBorder="1">
      <alignment vertical="center"/>
    </xf>
    <xf numFmtId="0" fontId="11" fillId="0" borderId="0" xfId="0" applyFont="1" applyFill="1" applyBorder="1" applyAlignment="1">
      <alignment vertical="center"/>
    </xf>
    <xf numFmtId="0" fontId="0" fillId="0" borderId="0" xfId="0" applyNumberFormat="1" applyFont="1" applyFill="1" applyBorder="1" applyAlignment="1">
      <alignment vertical="center"/>
    </xf>
    <xf numFmtId="176" fontId="5" fillId="0" borderId="15" xfId="0" applyNumberFormat="1" applyFont="1" applyFill="1" applyBorder="1" applyAlignment="1">
      <alignment horizontal="right" vertical="center"/>
    </xf>
    <xf numFmtId="176" fontId="5" fillId="0" borderId="3" xfId="0" applyNumberFormat="1" applyFont="1" applyFill="1" applyBorder="1" applyAlignment="1">
      <alignment vertical="center"/>
    </xf>
    <xf numFmtId="0" fontId="11" fillId="0" borderId="3" xfId="0" applyFont="1" applyFill="1" applyBorder="1" applyAlignment="1">
      <alignment vertical="center"/>
    </xf>
    <xf numFmtId="0" fontId="0" fillId="0" borderId="37" xfId="0" applyFont="1" applyFill="1" applyBorder="1" applyAlignment="1">
      <alignment vertical="center"/>
    </xf>
    <xf numFmtId="0" fontId="0" fillId="0" borderId="8" xfId="0" applyFont="1" applyFill="1" applyBorder="1" applyAlignment="1">
      <alignment vertical="center"/>
    </xf>
    <xf numFmtId="0" fontId="0" fillId="0" borderId="3" xfId="0" applyNumberFormat="1" applyFont="1" applyFill="1" applyBorder="1" applyAlignment="1">
      <alignment vertical="center"/>
    </xf>
    <xf numFmtId="0" fontId="5" fillId="0" borderId="0" xfId="0" applyFont="1" applyFill="1" applyBorder="1" applyAlignment="1">
      <alignment horizontal="right" vertical="center"/>
    </xf>
    <xf numFmtId="0" fontId="5" fillId="0" borderId="30" xfId="0" applyFont="1" applyFill="1" applyBorder="1" applyAlignment="1">
      <alignment horizontal="right"/>
    </xf>
    <xf numFmtId="0" fontId="5" fillId="0" borderId="30" xfId="0" applyFont="1" applyFill="1" applyBorder="1" applyAlignment="1"/>
    <xf numFmtId="0" fontId="5" fillId="0" borderId="30" xfId="0" applyFont="1" applyFill="1" applyBorder="1" applyAlignment="1">
      <alignment horizontal="left" vertical="top"/>
    </xf>
    <xf numFmtId="0" fontId="5" fillId="0" borderId="6" xfId="0" applyFont="1" applyFill="1" applyBorder="1" applyAlignment="1">
      <alignment horizontal="center" vertical="center"/>
    </xf>
    <xf numFmtId="184" fontId="5" fillId="0" borderId="10" xfId="0" applyNumberFormat="1" applyFont="1" applyFill="1" applyBorder="1" applyAlignment="1">
      <alignment vertical="center"/>
    </xf>
    <xf numFmtId="184" fontId="5" fillId="0" borderId="0" xfId="0" applyNumberFormat="1" applyFont="1" applyFill="1" applyBorder="1" applyAlignment="1">
      <alignment vertical="center"/>
    </xf>
    <xf numFmtId="184" fontId="5" fillId="0" borderId="0" xfId="0" applyNumberFormat="1" applyFont="1" applyFill="1" applyAlignment="1">
      <alignment vertical="center"/>
    </xf>
    <xf numFmtId="184" fontId="5" fillId="0" borderId="15" xfId="0" applyNumberFormat="1" applyFont="1" applyFill="1" applyBorder="1" applyAlignment="1">
      <alignment vertical="center"/>
    </xf>
    <xf numFmtId="184" fontId="5" fillId="0" borderId="3" xfId="0" applyNumberFormat="1" applyFont="1" applyFill="1" applyBorder="1" applyAlignment="1">
      <alignment vertical="center"/>
    </xf>
    <xf numFmtId="184" fontId="5" fillId="0" borderId="10" xfId="5" quotePrefix="1" applyNumberFormat="1" applyFont="1" applyFill="1" applyBorder="1" applyAlignment="1">
      <alignment vertical="center"/>
    </xf>
    <xf numFmtId="184" fontId="5" fillId="0" borderId="0" xfId="5" quotePrefix="1" applyNumberFormat="1" applyFont="1" applyFill="1" applyBorder="1" applyAlignment="1">
      <alignment vertical="center"/>
    </xf>
    <xf numFmtId="0" fontId="8" fillId="0" borderId="0" xfId="0" applyFont="1" applyFill="1" applyAlignment="1"/>
    <xf numFmtId="0" fontId="0" fillId="0" borderId="1" xfId="0" applyFont="1" applyFill="1" applyBorder="1" applyAlignment="1">
      <alignment vertical="center"/>
    </xf>
    <xf numFmtId="0" fontId="5" fillId="0" borderId="39" xfId="0" applyFont="1" applyFill="1" applyBorder="1" applyAlignment="1">
      <alignment horizontal="center" vertical="center"/>
    </xf>
    <xf numFmtId="176" fontId="5" fillId="0" borderId="23" xfId="0" applyNumberFormat="1" applyFont="1" applyFill="1" applyBorder="1">
      <alignment vertical="center"/>
    </xf>
    <xf numFmtId="176" fontId="5" fillId="0" borderId="5" xfId="0" applyNumberFormat="1" applyFont="1" applyFill="1" applyBorder="1">
      <alignment vertical="center"/>
    </xf>
    <xf numFmtId="176" fontId="5" fillId="0" borderId="35" xfId="0" applyNumberFormat="1" applyFont="1" applyFill="1" applyBorder="1">
      <alignment vertical="center"/>
    </xf>
    <xf numFmtId="176" fontId="5" fillId="0" borderId="10" xfId="0" applyNumberFormat="1" applyFont="1" applyFill="1" applyBorder="1">
      <alignment vertical="center"/>
    </xf>
    <xf numFmtId="176" fontId="5" fillId="0" borderId="0" xfId="0" applyNumberFormat="1" applyFont="1" applyFill="1" applyBorder="1">
      <alignment vertical="center"/>
    </xf>
    <xf numFmtId="176" fontId="5" fillId="0" borderId="36" xfId="0" applyNumberFormat="1" applyFont="1" applyFill="1" applyBorder="1">
      <alignment vertical="center"/>
    </xf>
    <xf numFmtId="176" fontId="5" fillId="0" borderId="10" xfId="0" applyNumberFormat="1" applyFont="1" applyFill="1" applyBorder="1" applyAlignment="1">
      <alignment vertical="center"/>
    </xf>
    <xf numFmtId="176" fontId="5" fillId="0" borderId="10" xfId="0" applyNumberFormat="1" applyFont="1" applyFill="1" applyBorder="1" applyAlignment="1">
      <alignment horizontal="right" vertical="center"/>
    </xf>
    <xf numFmtId="185" fontId="5" fillId="0" borderId="0" xfId="0" applyNumberFormat="1" applyFont="1" applyFill="1" applyBorder="1" applyAlignment="1" applyProtection="1">
      <alignment vertical="center"/>
    </xf>
    <xf numFmtId="186" fontId="5" fillId="0" borderId="10" xfId="0" applyNumberFormat="1" applyFont="1" applyFill="1" applyBorder="1" applyAlignment="1" applyProtection="1">
      <alignment vertical="center"/>
    </xf>
    <xf numFmtId="186" fontId="5" fillId="0" borderId="0" xfId="0" applyNumberFormat="1" applyFont="1" applyFill="1" applyBorder="1" applyAlignment="1" applyProtection="1">
      <alignment vertical="center"/>
    </xf>
    <xf numFmtId="186" fontId="5" fillId="0" borderId="0" xfId="6" applyNumberFormat="1" applyFont="1" applyFill="1" applyBorder="1" applyAlignment="1" applyProtection="1">
      <alignment vertical="center"/>
    </xf>
    <xf numFmtId="186" fontId="5" fillId="0" borderId="40" xfId="6" applyNumberFormat="1" applyFont="1" applyFill="1" applyBorder="1" applyAlignment="1" applyProtection="1">
      <alignment vertical="center"/>
    </xf>
    <xf numFmtId="176" fontId="5" fillId="0" borderId="36" xfId="0" applyNumberFormat="1" applyFont="1" applyFill="1" applyBorder="1" applyAlignment="1">
      <alignment horizontal="right" vertical="center"/>
    </xf>
    <xf numFmtId="38" fontId="5" fillId="0" borderId="0" xfId="1" applyFont="1" applyFill="1" applyBorder="1" applyAlignment="1" applyProtection="1">
      <alignment vertical="center"/>
    </xf>
    <xf numFmtId="176" fontId="5" fillId="0" borderId="40" xfId="0" applyNumberFormat="1" applyFont="1" applyFill="1" applyBorder="1" applyAlignment="1">
      <alignment vertical="center"/>
    </xf>
    <xf numFmtId="0" fontId="5" fillId="0" borderId="3" xfId="0" applyFont="1" applyFill="1" applyBorder="1" applyAlignment="1">
      <alignment horizontal="distributed" vertical="center" wrapText="1"/>
    </xf>
    <xf numFmtId="176" fontId="5" fillId="0" borderId="15" xfId="0" applyNumberFormat="1" applyFont="1" applyFill="1" applyBorder="1" applyAlignment="1">
      <alignment vertical="center"/>
    </xf>
    <xf numFmtId="176" fontId="5" fillId="0" borderId="37" xfId="0" applyNumberFormat="1" applyFont="1" applyFill="1" applyBorder="1" applyAlignment="1">
      <alignment horizontal="right" vertical="center"/>
    </xf>
    <xf numFmtId="176" fontId="5" fillId="0" borderId="23" xfId="0" applyNumberFormat="1" applyFont="1" applyFill="1" applyBorder="1" applyAlignment="1">
      <alignment vertical="center"/>
    </xf>
    <xf numFmtId="176" fontId="5" fillId="0" borderId="5" xfId="0" applyNumberFormat="1" applyFont="1" applyFill="1" applyBorder="1" applyAlignment="1">
      <alignment vertical="center"/>
    </xf>
    <xf numFmtId="176" fontId="5" fillId="0" borderId="35" xfId="0" applyNumberFormat="1" applyFont="1" applyFill="1" applyBorder="1" applyAlignment="1">
      <alignment vertical="center"/>
    </xf>
    <xf numFmtId="0" fontId="13" fillId="0" borderId="0" xfId="0" applyFont="1" applyFill="1" applyBorder="1" applyAlignment="1">
      <alignment horizontal="distributed" vertical="center"/>
    </xf>
    <xf numFmtId="0" fontId="0" fillId="2" borderId="0" xfId="0" applyFont="1" applyFill="1" applyBorder="1" applyAlignment="1">
      <alignment vertical="center"/>
    </xf>
    <xf numFmtId="0" fontId="0" fillId="0" borderId="3" xfId="0" applyFont="1" applyFill="1" applyBorder="1" applyAlignment="1">
      <alignment horizontal="left" vertical="center"/>
    </xf>
    <xf numFmtId="0" fontId="0" fillId="2" borderId="3" xfId="0" applyFont="1" applyFill="1" applyBorder="1" applyAlignment="1">
      <alignment vertical="center"/>
    </xf>
    <xf numFmtId="0" fontId="5" fillId="2" borderId="41" xfId="0" applyFont="1" applyFill="1" applyBorder="1" applyAlignment="1">
      <alignment horizontal="center" vertical="center"/>
    </xf>
    <xf numFmtId="176" fontId="5" fillId="0" borderId="23" xfId="0" applyNumberFormat="1" applyFont="1" applyFill="1" applyBorder="1" applyAlignment="1">
      <alignment horizontal="right" vertical="center"/>
    </xf>
    <xf numFmtId="176" fontId="5" fillId="2" borderId="5" xfId="0" applyNumberFormat="1" applyFont="1" applyFill="1" applyBorder="1" applyAlignment="1">
      <alignment horizontal="right" vertical="center"/>
    </xf>
    <xf numFmtId="176" fontId="5" fillId="2" borderId="23" xfId="0" applyNumberFormat="1" applyFont="1" applyFill="1" applyBorder="1" applyAlignment="1">
      <alignment horizontal="right" vertical="center"/>
    </xf>
    <xf numFmtId="176" fontId="5" fillId="0" borderId="35" xfId="0" applyNumberFormat="1" applyFont="1" applyFill="1" applyBorder="1" applyAlignment="1">
      <alignment horizontal="right" vertical="center"/>
    </xf>
    <xf numFmtId="176" fontId="5" fillId="2" borderId="0" xfId="0" applyNumberFormat="1" applyFont="1" applyFill="1" applyBorder="1" applyAlignment="1">
      <alignment vertical="center"/>
    </xf>
    <xf numFmtId="176" fontId="5" fillId="2" borderId="10" xfId="0" applyNumberFormat="1" applyFont="1" applyFill="1" applyBorder="1" applyAlignment="1">
      <alignment vertical="center"/>
    </xf>
    <xf numFmtId="176" fontId="5" fillId="2" borderId="3" xfId="0" applyNumberFormat="1" applyFont="1" applyFill="1" applyBorder="1" applyAlignment="1">
      <alignment vertical="center"/>
    </xf>
    <xf numFmtId="176" fontId="5" fillId="2" borderId="15" xfId="0" applyNumberFormat="1" applyFont="1" applyFill="1" applyBorder="1" applyAlignment="1">
      <alignment vertical="center"/>
    </xf>
    <xf numFmtId="0" fontId="13" fillId="0" borderId="0" xfId="0" applyFont="1" applyFill="1">
      <alignment vertical="center"/>
    </xf>
    <xf numFmtId="0" fontId="13" fillId="2" borderId="0" xfId="0" applyFont="1" applyFill="1">
      <alignment vertical="center"/>
    </xf>
    <xf numFmtId="0" fontId="5" fillId="0" borderId="44" xfId="0" applyFont="1" applyFill="1" applyBorder="1" applyAlignment="1">
      <alignment horizontal="center" vertical="center"/>
    </xf>
    <xf numFmtId="0" fontId="5" fillId="2"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3" xfId="0" applyFont="1" applyFill="1" applyBorder="1" applyAlignment="1">
      <alignment horizontal="center" vertical="center"/>
    </xf>
    <xf numFmtId="0" fontId="13" fillId="0" borderId="5" xfId="0" applyFont="1" applyFill="1" applyBorder="1" applyAlignment="1">
      <alignment horizontal="distributed" vertical="center"/>
    </xf>
    <xf numFmtId="176" fontId="5" fillId="0" borderId="37" xfId="0" applyNumberFormat="1" applyFont="1" applyFill="1" applyBorder="1" applyAlignment="1">
      <alignment vertical="center"/>
    </xf>
    <xf numFmtId="0" fontId="0" fillId="2" borderId="0" xfId="0" applyFont="1" applyFill="1" applyAlignment="1">
      <alignment vertical="center"/>
    </xf>
    <xf numFmtId="0" fontId="2" fillId="0" borderId="0" xfId="0" applyFont="1" applyFill="1" applyAlignment="1">
      <alignment vertical="center"/>
    </xf>
    <xf numFmtId="0" fontId="2" fillId="0" borderId="0" xfId="0" applyFont="1" applyFill="1">
      <alignment vertical="center"/>
    </xf>
    <xf numFmtId="0" fontId="0" fillId="0" borderId="0" xfId="0" applyAlignment="1">
      <alignment vertical="center"/>
    </xf>
    <xf numFmtId="0" fontId="2" fillId="0" borderId="1" xfId="0" applyFont="1" applyFill="1" applyBorder="1" applyAlignment="1">
      <alignment vertical="center"/>
    </xf>
    <xf numFmtId="0" fontId="2" fillId="0" borderId="1" xfId="0" applyFont="1" applyFill="1" applyBorder="1">
      <alignment vertical="center"/>
    </xf>
    <xf numFmtId="0" fontId="5" fillId="0" borderId="1" xfId="0" applyFont="1" applyFill="1" applyBorder="1" applyAlignment="1">
      <alignment horizontal="right"/>
    </xf>
    <xf numFmtId="0" fontId="5" fillId="0" borderId="3" xfId="0" applyFont="1" applyFill="1" applyBorder="1" applyAlignment="1">
      <alignment vertical="center"/>
    </xf>
    <xf numFmtId="0" fontId="0" fillId="0" borderId="0" xfId="0" applyBorder="1">
      <alignment vertical="center"/>
    </xf>
    <xf numFmtId="0" fontId="2" fillId="0" borderId="5" xfId="0" applyFont="1" applyFill="1" applyBorder="1">
      <alignment vertical="center"/>
    </xf>
    <xf numFmtId="0" fontId="5" fillId="0" borderId="22" xfId="0" applyFont="1" applyFill="1" applyBorder="1" applyAlignment="1">
      <alignment horizontal="center" vertical="center"/>
    </xf>
    <xf numFmtId="187" fontId="5" fillId="0" borderId="0" xfId="7" applyNumberFormat="1" applyFont="1" applyFill="1" applyAlignment="1">
      <alignment horizontal="right" vertical="center"/>
    </xf>
    <xf numFmtId="0" fontId="5" fillId="0" borderId="20" xfId="0" applyFont="1" applyFill="1" applyBorder="1" applyAlignment="1">
      <alignment horizontal="right" vertical="center"/>
    </xf>
    <xf numFmtId="0" fontId="5" fillId="0" borderId="30" xfId="0" applyFont="1" applyFill="1" applyBorder="1" applyAlignment="1">
      <alignment vertical="center"/>
    </xf>
    <xf numFmtId="0" fontId="5" fillId="0" borderId="21" xfId="0" applyFont="1" applyFill="1" applyBorder="1" applyAlignment="1">
      <alignment vertical="center"/>
    </xf>
    <xf numFmtId="187" fontId="5" fillId="0" borderId="0" xfId="7" applyNumberFormat="1" applyFont="1" applyFill="1" applyBorder="1" applyAlignment="1">
      <alignment horizontal="right" vertical="center"/>
    </xf>
    <xf numFmtId="0" fontId="5" fillId="0" borderId="21" xfId="0" applyFont="1" applyFill="1" applyBorder="1" applyAlignment="1">
      <alignment horizontal="distributed" vertical="center"/>
    </xf>
    <xf numFmtId="187" fontId="5" fillId="0" borderId="3" xfId="7" applyNumberFormat="1" applyFont="1" applyFill="1" applyBorder="1" applyAlignment="1">
      <alignment horizontal="right" vertical="center"/>
    </xf>
    <xf numFmtId="0" fontId="6" fillId="0" borderId="3" xfId="0" applyFont="1" applyFill="1" applyBorder="1" applyAlignment="1">
      <alignment horizontal="distributed" vertical="center"/>
    </xf>
    <xf numFmtId="0" fontId="6" fillId="0" borderId="8" xfId="0" applyFont="1" applyFill="1" applyBorder="1" applyAlignment="1">
      <alignment horizontal="distributed" vertical="center"/>
    </xf>
    <xf numFmtId="0" fontId="5" fillId="0" borderId="30" xfId="0" applyFont="1" applyFill="1" applyBorder="1" applyAlignment="1">
      <alignment horizontal="distributed" vertical="center"/>
    </xf>
    <xf numFmtId="2" fontId="5" fillId="0" borderId="0" xfId="7" applyNumberFormat="1" applyFont="1" applyFill="1" applyAlignment="1">
      <alignment horizontal="right" vertical="center"/>
    </xf>
    <xf numFmtId="0" fontId="5" fillId="0" borderId="22" xfId="0" applyFont="1" applyFill="1" applyBorder="1" applyAlignment="1">
      <alignment horizontal="distributed" vertical="center"/>
    </xf>
    <xf numFmtId="0" fontId="5" fillId="0" borderId="4" xfId="0" applyFont="1" applyFill="1" applyBorder="1" applyAlignment="1">
      <alignment horizontal="distributed" vertical="center"/>
    </xf>
    <xf numFmtId="0" fontId="5" fillId="0" borderId="8" xfId="0" applyFont="1" applyFill="1" applyBorder="1" applyAlignment="1">
      <alignment horizontal="distributed" vertical="center"/>
    </xf>
    <xf numFmtId="0" fontId="2" fillId="0" borderId="0"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18" fillId="0" borderId="0" xfId="0" applyFont="1" applyFill="1" applyBorder="1" applyAlignment="1">
      <alignmen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9" fillId="0" borderId="0" xfId="0" applyFont="1" applyAlignment="1">
      <alignment vertical="center"/>
    </xf>
    <xf numFmtId="0" fontId="11"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0" xfId="0" applyFont="1" applyAlignment="1">
      <alignment vertical="center"/>
    </xf>
    <xf numFmtId="0" fontId="5" fillId="0" borderId="22" xfId="0" applyFont="1" applyFill="1" applyBorder="1" applyAlignment="1">
      <alignment vertical="center"/>
    </xf>
    <xf numFmtId="38" fontId="5" fillId="0" borderId="0" xfId="1" applyFont="1" applyFill="1" applyBorder="1" applyAlignment="1">
      <alignment vertical="center"/>
    </xf>
    <xf numFmtId="176" fontId="5" fillId="0" borderId="0" xfId="0" applyNumberFormat="1" applyFont="1" applyAlignment="1">
      <alignment vertical="center"/>
    </xf>
    <xf numFmtId="0" fontId="5" fillId="0" borderId="23" xfId="0" applyFont="1" applyFill="1" applyBorder="1" applyAlignment="1">
      <alignment vertical="center"/>
    </xf>
    <xf numFmtId="0" fontId="5" fillId="0" borderId="21" xfId="0" applyFont="1" applyFill="1" applyBorder="1" applyAlignment="1">
      <alignment horizontal="left" vertical="center"/>
    </xf>
    <xf numFmtId="176" fontId="5" fillId="0" borderId="0" xfId="0" applyNumberFormat="1" applyFont="1" applyBorder="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0" xfId="0" applyFont="1" applyFill="1" applyBorder="1" applyAlignment="1">
      <alignment horizontal="distributed" vertical="center"/>
    </xf>
    <xf numFmtId="0" fontId="6" fillId="0" borderId="21" xfId="0" applyFont="1" applyFill="1" applyBorder="1" applyAlignment="1">
      <alignment horizontal="distributed"/>
    </xf>
    <xf numFmtId="0" fontId="6" fillId="0" borderId="30" xfId="0" applyFont="1" applyFill="1" applyBorder="1" applyAlignment="1">
      <alignment horizontal="distributed" vertical="center" wrapText="1"/>
    </xf>
    <xf numFmtId="0" fontId="6" fillId="0" borderId="8" xfId="0" applyFont="1" applyFill="1" applyBorder="1" applyAlignment="1">
      <alignment horizontal="center" vertical="center"/>
    </xf>
    <xf numFmtId="0" fontId="6" fillId="0" borderId="30"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15" xfId="0" applyFont="1" applyFill="1" applyBorder="1" applyAlignment="1">
      <alignment vertical="center"/>
    </xf>
    <xf numFmtId="0" fontId="6" fillId="0" borderId="3" xfId="0" applyFont="1" applyFill="1" applyBorder="1" applyAlignment="1">
      <alignment horizontal="center" vertical="center"/>
    </xf>
    <xf numFmtId="0" fontId="5" fillId="0" borderId="20" xfId="0" applyFont="1" applyFill="1" applyBorder="1" applyAlignment="1">
      <alignment vertical="center"/>
    </xf>
    <xf numFmtId="0" fontId="5" fillId="0" borderId="21" xfId="0" applyFont="1" applyFill="1" applyBorder="1" applyAlignment="1">
      <alignment horizontal="center" vertical="distributed"/>
    </xf>
    <xf numFmtId="38" fontId="5" fillId="0" borderId="0" xfId="1" applyFont="1" applyFill="1" applyBorder="1" applyAlignment="1">
      <alignment horizontal="right" vertical="center"/>
    </xf>
    <xf numFmtId="0" fontId="5" fillId="0" borderId="47"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horizontal="center" vertical="distributed"/>
    </xf>
    <xf numFmtId="38" fontId="5" fillId="0" borderId="1" xfId="1" applyFont="1" applyFill="1" applyBorder="1" applyAlignment="1">
      <alignment vertical="center"/>
    </xf>
    <xf numFmtId="3" fontId="6" fillId="0" borderId="0" xfId="0" applyNumberFormat="1" applyFont="1" applyFill="1" applyAlignment="1">
      <alignment vertical="center"/>
    </xf>
    <xf numFmtId="0" fontId="5" fillId="0" borderId="0" xfId="0" applyFont="1" applyFill="1" applyAlignment="1">
      <alignment horizontal="center" vertical="center"/>
    </xf>
    <xf numFmtId="181" fontId="5" fillId="0" borderId="0" xfId="3" applyNumberFormat="1" applyFont="1" applyFill="1" applyAlignment="1">
      <alignment vertical="center"/>
    </xf>
    <xf numFmtId="188" fontId="5" fillId="0" borderId="0" xfId="0" applyNumberFormat="1" applyFont="1" applyFill="1" applyBorder="1" applyAlignment="1">
      <alignment vertical="center"/>
    </xf>
    <xf numFmtId="189" fontId="5" fillId="0" borderId="0" xfId="0" applyNumberFormat="1" applyFont="1" applyFill="1" applyBorder="1" applyAlignment="1">
      <alignment horizontal="center" vertical="center"/>
    </xf>
    <xf numFmtId="181" fontId="5" fillId="0" borderId="0" xfId="0" applyNumberFormat="1" applyFont="1" applyFill="1" applyBorder="1" applyAlignment="1" applyProtection="1">
      <alignment vertical="center"/>
    </xf>
    <xf numFmtId="181" fontId="5" fillId="0" borderId="0" xfId="0" applyNumberFormat="1" applyFont="1" applyFill="1" applyAlignment="1">
      <alignment vertical="center"/>
    </xf>
    <xf numFmtId="181" fontId="5" fillId="0" borderId="0" xfId="3" applyNumberFormat="1" applyFont="1" applyFill="1" applyBorder="1" applyAlignment="1">
      <alignment vertical="center"/>
    </xf>
    <xf numFmtId="0" fontId="6" fillId="0" borderId="0" xfId="0" applyFont="1" applyFill="1" applyBorder="1" applyAlignment="1">
      <alignment horizontal="distributed" vertical="center"/>
    </xf>
    <xf numFmtId="0" fontId="6" fillId="0" borderId="4" xfId="0" applyFont="1" applyFill="1" applyBorder="1" applyAlignment="1">
      <alignment horizontal="distributed" vertical="center"/>
    </xf>
    <xf numFmtId="0" fontId="0" fillId="0" borderId="0" xfId="0" applyFont="1" applyBorder="1" applyAlignment="1"/>
    <xf numFmtId="181" fontId="5" fillId="0" borderId="10" xfId="0" applyNumberFormat="1" applyFont="1" applyFill="1" applyBorder="1" applyAlignment="1">
      <alignment vertical="center"/>
    </xf>
    <xf numFmtId="181" fontId="5" fillId="0" borderId="0" xfId="0" applyNumberFormat="1"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horizontal="center"/>
    </xf>
    <xf numFmtId="0" fontId="13" fillId="0" borderId="0" xfId="0" applyFont="1" applyFill="1" applyAlignment="1"/>
    <xf numFmtId="0" fontId="2" fillId="0" borderId="0" xfId="0" applyFont="1" applyFill="1" applyBorder="1" applyAlignment="1">
      <alignment vertical="center"/>
    </xf>
    <xf numFmtId="0" fontId="2" fillId="0" borderId="4" xfId="0" applyFont="1" applyFill="1" applyBorder="1" applyAlignment="1">
      <alignment horizontal="left" vertical="center"/>
    </xf>
    <xf numFmtId="0" fontId="2" fillId="0" borderId="33"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horizontal="left" vertical="center"/>
    </xf>
    <xf numFmtId="0" fontId="2" fillId="0" borderId="2" xfId="0" applyFont="1" applyFill="1" applyBorder="1" applyAlignment="1">
      <alignment vertical="center"/>
    </xf>
    <xf numFmtId="0" fontId="0" fillId="0" borderId="0" xfId="0" applyAlignment="1">
      <alignment horizontal="center" vertical="center"/>
    </xf>
    <xf numFmtId="0" fontId="0" fillId="0" borderId="3" xfId="0" applyBorder="1" applyAlignment="1">
      <alignment horizontal="center" vertical="center"/>
    </xf>
    <xf numFmtId="0" fontId="2" fillId="0" borderId="5" xfId="0" applyFont="1" applyFill="1" applyBorder="1" applyAlignment="1">
      <alignment vertical="center"/>
    </xf>
    <xf numFmtId="176" fontId="5" fillId="0" borderId="15" xfId="0" applyNumberFormat="1" applyFont="1" applyFill="1" applyBorder="1" applyAlignment="1">
      <alignment horizontal="center" vertical="center"/>
    </xf>
    <xf numFmtId="0" fontId="5" fillId="0" borderId="8" xfId="0" quotePrefix="1" applyFont="1" applyFill="1" applyBorder="1" applyAlignment="1">
      <alignment horizontal="distributed" vertical="center" wrapText="1"/>
    </xf>
    <xf numFmtId="190" fontId="20" fillId="0" borderId="23" xfId="5" applyNumberFormat="1" applyFont="1" applyFill="1" applyBorder="1" applyAlignment="1">
      <alignment horizontal="right" vertical="center"/>
    </xf>
    <xf numFmtId="190" fontId="20" fillId="0" borderId="5" xfId="5" applyNumberFormat="1" applyFont="1" applyFill="1" applyBorder="1" applyAlignment="1">
      <alignment horizontal="right" vertical="center"/>
    </xf>
    <xf numFmtId="187" fontId="20" fillId="0" borderId="5" xfId="5" applyNumberFormat="1" applyFont="1" applyFill="1" applyBorder="1" applyAlignment="1">
      <alignment horizontal="right" vertical="center"/>
    </xf>
    <xf numFmtId="191" fontId="20" fillId="0" borderId="5" xfId="5" applyNumberFormat="1" applyFont="1" applyFill="1" applyBorder="1" applyAlignment="1">
      <alignment horizontal="right" vertical="center"/>
    </xf>
    <xf numFmtId="176" fontId="5" fillId="0" borderId="20" xfId="0" applyNumberFormat="1" applyFont="1" applyFill="1" applyBorder="1" applyAlignment="1">
      <alignment horizontal="center" vertical="center"/>
    </xf>
    <xf numFmtId="0" fontId="5" fillId="0" borderId="21" xfId="0" applyFont="1" applyFill="1" applyBorder="1" applyAlignment="1">
      <alignment horizontal="distributed" vertical="center" wrapText="1"/>
    </xf>
    <xf numFmtId="190" fontId="20" fillId="0" borderId="10" xfId="5" applyNumberFormat="1" applyFont="1" applyFill="1" applyBorder="1" applyAlignment="1">
      <alignment horizontal="right" vertical="center"/>
    </xf>
    <xf numFmtId="190" fontId="20" fillId="0" borderId="0" xfId="5" applyNumberFormat="1" applyFont="1" applyFill="1" applyBorder="1" applyAlignment="1">
      <alignment horizontal="right" vertical="center"/>
    </xf>
    <xf numFmtId="187" fontId="20" fillId="0" borderId="0" xfId="5" applyNumberFormat="1" applyFont="1" applyFill="1" applyBorder="1" applyAlignment="1">
      <alignment horizontal="right" vertical="center"/>
    </xf>
    <xf numFmtId="191" fontId="20" fillId="0" borderId="0" xfId="5" applyNumberFormat="1" applyFont="1" applyFill="1" applyBorder="1" applyAlignment="1">
      <alignment horizontal="right" vertical="center"/>
    </xf>
    <xf numFmtId="0" fontId="2" fillId="0" borderId="3" xfId="0" applyFont="1" applyFill="1" applyBorder="1" applyAlignment="1">
      <alignment vertical="center"/>
    </xf>
    <xf numFmtId="190" fontId="20" fillId="0" borderId="20" xfId="5" applyNumberFormat="1" applyFont="1" applyFill="1" applyBorder="1" applyAlignment="1">
      <alignment horizontal="center" vertical="center"/>
    </xf>
    <xf numFmtId="190" fontId="20" fillId="0" borderId="15" xfId="5" applyNumberFormat="1" applyFont="1" applyFill="1" applyBorder="1" applyAlignment="1">
      <alignment horizontal="right" vertical="center"/>
    </xf>
    <xf numFmtId="190" fontId="20" fillId="0" borderId="3" xfId="5" applyNumberFormat="1" applyFont="1" applyFill="1" applyBorder="1" applyAlignment="1">
      <alignment horizontal="right" vertical="center"/>
    </xf>
    <xf numFmtId="187" fontId="20" fillId="0" borderId="3" xfId="5" applyNumberFormat="1" applyFont="1" applyFill="1" applyBorder="1" applyAlignment="1">
      <alignment horizontal="right" vertical="center"/>
    </xf>
    <xf numFmtId="191" fontId="20" fillId="0" borderId="3" xfId="5" applyNumberFormat="1" applyFont="1" applyFill="1" applyBorder="1" applyAlignment="1">
      <alignment horizontal="right" vertical="center"/>
    </xf>
    <xf numFmtId="0" fontId="2" fillId="0" borderId="8" xfId="0" applyFont="1" applyFill="1" applyBorder="1" applyAlignment="1">
      <alignment vertical="center"/>
    </xf>
    <xf numFmtId="190" fontId="20" fillId="0" borderId="15" xfId="5" applyNumberFormat="1" applyFont="1" applyFill="1" applyBorder="1" applyAlignment="1">
      <alignment horizontal="center" vertical="center"/>
    </xf>
    <xf numFmtId="0" fontId="5" fillId="0" borderId="3" xfId="0" applyFont="1" applyFill="1" applyBorder="1" applyAlignment="1">
      <alignment horizontal="left" vertical="center" wrapText="1"/>
    </xf>
    <xf numFmtId="190" fontId="5" fillId="0" borderId="10" xfId="5" applyNumberFormat="1" applyFont="1" applyFill="1" applyBorder="1" applyAlignment="1">
      <alignment horizontal="right" vertical="center"/>
    </xf>
    <xf numFmtId="190" fontId="5" fillId="0" borderId="0" xfId="5" applyNumberFormat="1" applyFont="1" applyFill="1" applyBorder="1" applyAlignment="1">
      <alignment horizontal="right" vertical="center"/>
    </xf>
    <xf numFmtId="187" fontId="5" fillId="0" borderId="0" xfId="5" applyNumberFormat="1" applyFont="1" applyFill="1" applyBorder="1" applyAlignment="1">
      <alignment horizontal="right" vertical="center"/>
    </xf>
    <xf numFmtId="191" fontId="5" fillId="0" borderId="0" xfId="5" applyNumberFormat="1" applyFont="1" applyFill="1" applyBorder="1" applyAlignment="1">
      <alignment horizontal="right" vertical="center"/>
    </xf>
    <xf numFmtId="190" fontId="5" fillId="0" borderId="5" xfId="5" applyNumberFormat="1" applyFont="1" applyFill="1" applyBorder="1" applyAlignment="1">
      <alignment horizontal="right" vertical="center"/>
    </xf>
    <xf numFmtId="187" fontId="5" fillId="0" borderId="5" xfId="5" applyNumberFormat="1" applyFont="1" applyFill="1" applyBorder="1" applyAlignment="1">
      <alignment horizontal="right" vertical="center"/>
    </xf>
    <xf numFmtId="191" fontId="5" fillId="0" borderId="5" xfId="5" applyNumberFormat="1" applyFont="1" applyFill="1" applyBorder="1" applyAlignment="1">
      <alignment horizontal="right" vertical="center"/>
    </xf>
    <xf numFmtId="0" fontId="2" fillId="0" borderId="50" xfId="0" applyFont="1" applyFill="1" applyBorder="1" applyAlignment="1">
      <alignment vertical="center"/>
    </xf>
    <xf numFmtId="0" fontId="2" fillId="0" borderId="51" xfId="0" applyFont="1" applyFill="1" applyBorder="1" applyAlignment="1">
      <alignment vertical="center"/>
    </xf>
    <xf numFmtId="190" fontId="20" fillId="0" borderId="52" xfId="5" applyNumberFormat="1" applyFont="1" applyFill="1" applyBorder="1" applyAlignment="1">
      <alignment horizontal="center" vertical="center"/>
    </xf>
    <xf numFmtId="0" fontId="5" fillId="0" borderId="50" xfId="0" applyFont="1" applyFill="1" applyBorder="1" applyAlignment="1">
      <alignment horizontal="left" vertical="center" wrapText="1"/>
    </xf>
    <xf numFmtId="190" fontId="5" fillId="0" borderId="52" xfId="5" applyNumberFormat="1" applyFont="1" applyFill="1" applyBorder="1" applyAlignment="1">
      <alignment horizontal="right" vertical="center"/>
    </xf>
    <xf numFmtId="190" fontId="5" fillId="0" borderId="50" xfId="5" applyNumberFormat="1" applyFont="1" applyFill="1" applyBorder="1" applyAlignment="1">
      <alignment horizontal="right" vertical="center"/>
    </xf>
    <xf numFmtId="187" fontId="5" fillId="0" borderId="50" xfId="5" applyNumberFormat="1" applyFont="1" applyFill="1" applyBorder="1" applyAlignment="1">
      <alignment horizontal="right" vertical="center"/>
    </xf>
    <xf numFmtId="191" fontId="5" fillId="0" borderId="50" xfId="5" applyNumberFormat="1" applyFont="1" applyFill="1" applyBorder="1" applyAlignment="1">
      <alignment horizontal="right" vertical="center"/>
    </xf>
    <xf numFmtId="0" fontId="5" fillId="0" borderId="30" xfId="0" applyFont="1" applyFill="1" applyBorder="1" applyAlignment="1">
      <alignment horizontal="distributed" vertical="center" wrapText="1"/>
    </xf>
    <xf numFmtId="187" fontId="5" fillId="0" borderId="23" xfId="5" applyNumberFormat="1" applyFont="1" applyFill="1" applyBorder="1" applyAlignment="1">
      <alignment horizontal="right" vertical="center"/>
    </xf>
    <xf numFmtId="187" fontId="5" fillId="0" borderId="10" xfId="5" applyNumberFormat="1" applyFont="1" applyFill="1" applyBorder="1" applyAlignment="1">
      <alignment horizontal="right" vertical="center"/>
    </xf>
    <xf numFmtId="187" fontId="5" fillId="0" borderId="15" xfId="5" applyNumberFormat="1" applyFont="1" applyFill="1" applyBorder="1" applyAlignment="1">
      <alignment horizontal="right" vertical="center"/>
    </xf>
    <xf numFmtId="190" fontId="5" fillId="0" borderId="3" xfId="5" applyNumberFormat="1" applyFont="1" applyFill="1" applyBorder="1" applyAlignment="1">
      <alignment horizontal="right" vertical="center"/>
    </xf>
    <xf numFmtId="187" fontId="5" fillId="0" borderId="3" xfId="5" applyNumberFormat="1" applyFont="1" applyFill="1" applyBorder="1" applyAlignment="1">
      <alignment horizontal="right" vertical="center"/>
    </xf>
    <xf numFmtId="191" fontId="5" fillId="0" borderId="3" xfId="5" applyNumberFormat="1" applyFont="1" applyFill="1" applyBorder="1" applyAlignment="1">
      <alignment horizontal="right" vertical="center"/>
    </xf>
    <xf numFmtId="190" fontId="20" fillId="0" borderId="12" xfId="5" applyNumberFormat="1" applyFont="1" applyFill="1" applyBorder="1" applyAlignment="1">
      <alignment horizontal="center" vertical="center"/>
    </xf>
    <xf numFmtId="0" fontId="5" fillId="0" borderId="1" xfId="0" applyFont="1" applyFill="1" applyBorder="1" applyAlignment="1">
      <alignment horizontal="left" vertical="center" wrapText="1"/>
    </xf>
    <xf numFmtId="187" fontId="5" fillId="0" borderId="12" xfId="5" applyNumberFormat="1" applyFont="1" applyFill="1" applyBorder="1" applyAlignment="1">
      <alignment horizontal="right" vertical="center"/>
    </xf>
    <xf numFmtId="190" fontId="5" fillId="0" borderId="1" xfId="5" applyNumberFormat="1" applyFont="1" applyFill="1" applyBorder="1" applyAlignment="1">
      <alignment horizontal="right" vertical="center"/>
    </xf>
    <xf numFmtId="187" fontId="5" fillId="0" borderId="1" xfId="5" applyNumberFormat="1" applyFont="1" applyFill="1" applyBorder="1" applyAlignment="1">
      <alignment horizontal="right" vertical="center"/>
    </xf>
    <xf numFmtId="191" fontId="5" fillId="0" borderId="1" xfId="5" applyNumberFormat="1" applyFont="1" applyFill="1" applyBorder="1" applyAlignment="1">
      <alignment horizontal="right" vertical="center"/>
    </xf>
    <xf numFmtId="0" fontId="5" fillId="0" borderId="0" xfId="0" applyFont="1" applyBorder="1" applyAlignment="1"/>
    <xf numFmtId="0" fontId="5" fillId="0" borderId="0" xfId="0" applyFont="1" applyBorder="1" applyAlignment="1">
      <alignment horizontal="right"/>
    </xf>
    <xf numFmtId="0" fontId="5" fillId="0" borderId="0" xfId="0" applyFont="1" applyFill="1" applyAlignment="1"/>
    <xf numFmtId="0" fontId="2" fillId="0" borderId="0" xfId="0" applyFont="1" applyFill="1" applyAlignment="1"/>
    <xf numFmtId="0" fontId="5" fillId="0" borderId="30" xfId="0" applyFont="1" applyBorder="1" applyAlignment="1">
      <alignment horizontal="center" vertical="center"/>
    </xf>
    <xf numFmtId="183" fontId="0" fillId="0" borderId="0" xfId="0" applyNumberFormat="1" applyFont="1" applyFill="1" applyAlignment="1"/>
    <xf numFmtId="0" fontId="0" fillId="0" borderId="1" xfId="0" applyFont="1" applyFill="1" applyBorder="1" applyAlignment="1"/>
    <xf numFmtId="183" fontId="5" fillId="0" borderId="6" xfId="0" applyNumberFormat="1" applyFont="1" applyFill="1" applyBorder="1" applyAlignment="1">
      <alignment horizontal="center" vertical="center"/>
    </xf>
    <xf numFmtId="183" fontId="5" fillId="0" borderId="20" xfId="0" applyNumberFormat="1" applyFont="1" applyFill="1" applyBorder="1" applyAlignment="1">
      <alignment horizontal="center" vertical="center"/>
    </xf>
    <xf numFmtId="192" fontId="5" fillId="0" borderId="20" xfId="5" quotePrefix="1" applyNumberFormat="1" applyFont="1" applyFill="1" applyBorder="1" applyAlignment="1">
      <alignment horizontal="right" vertical="center"/>
    </xf>
    <xf numFmtId="183" fontId="5" fillId="0" borderId="30" xfId="5" quotePrefix="1" applyNumberFormat="1" applyFont="1" applyFill="1" applyBorder="1" applyAlignment="1">
      <alignment horizontal="right" vertical="center"/>
    </xf>
    <xf numFmtId="192" fontId="5" fillId="0" borderId="30" xfId="5" quotePrefix="1" applyNumberFormat="1" applyFont="1" applyFill="1" applyBorder="1" applyAlignment="1">
      <alignment horizontal="right" vertical="center"/>
    </xf>
    <xf numFmtId="183" fontId="5" fillId="0" borderId="30" xfId="0" applyNumberFormat="1" applyFont="1" applyFill="1" applyBorder="1" applyAlignment="1">
      <alignment vertical="center"/>
    </xf>
    <xf numFmtId="0" fontId="8" fillId="0" borderId="10" xfId="0" applyFont="1" applyFill="1" applyBorder="1" applyAlignment="1">
      <alignment horizontal="distributed" vertical="center"/>
    </xf>
    <xf numFmtId="49" fontId="8" fillId="0" borderId="0" xfId="5" applyNumberFormat="1" applyFont="1" applyFill="1" applyBorder="1" applyAlignment="1">
      <alignment horizontal="distributed" vertical="center" wrapText="1"/>
    </xf>
    <xf numFmtId="192" fontId="5" fillId="0" borderId="10" xfId="5" quotePrefix="1" applyNumberFormat="1" applyFont="1" applyFill="1" applyBorder="1" applyAlignment="1">
      <alignment horizontal="right" vertical="center"/>
    </xf>
    <xf numFmtId="183" fontId="5" fillId="0" borderId="0" xfId="5" quotePrefix="1" applyNumberFormat="1" applyFont="1" applyFill="1" applyBorder="1" applyAlignment="1">
      <alignment horizontal="right" vertical="center"/>
    </xf>
    <xf numFmtId="192" fontId="5" fillId="0" borderId="0" xfId="5" quotePrefix="1" applyNumberFormat="1" applyFont="1" applyFill="1" applyBorder="1" applyAlignment="1">
      <alignment horizontal="right" vertical="center"/>
    </xf>
    <xf numFmtId="192" fontId="5" fillId="0" borderId="10" xfId="5" applyNumberFormat="1" applyFont="1" applyFill="1" applyBorder="1" applyAlignment="1">
      <alignment horizontal="right" vertical="center"/>
    </xf>
    <xf numFmtId="192" fontId="5" fillId="0" borderId="0" xfId="5" applyNumberFormat="1" applyFont="1" applyFill="1" applyBorder="1" applyAlignment="1">
      <alignment horizontal="right" vertical="center"/>
    </xf>
    <xf numFmtId="0" fontId="8" fillId="0" borderId="20" xfId="0" applyFont="1" applyFill="1" applyBorder="1" applyAlignment="1">
      <alignment horizontal="distributed" vertical="center"/>
    </xf>
    <xf numFmtId="0" fontId="8" fillId="0" borderId="30" xfId="0" applyFont="1" applyFill="1" applyBorder="1" applyAlignment="1">
      <alignment horizontal="center" vertical="center" wrapText="1"/>
    </xf>
    <xf numFmtId="0" fontId="8" fillId="0" borderId="5" xfId="0" applyFont="1" applyBorder="1" applyAlignment="1">
      <alignment horizontal="left" vertical="center" wrapText="1"/>
    </xf>
    <xf numFmtId="192" fontId="5" fillId="0" borderId="23" xfId="5" quotePrefix="1" applyNumberFormat="1" applyFont="1" applyFill="1" applyBorder="1" applyAlignment="1">
      <alignment horizontal="right" vertical="center"/>
    </xf>
    <xf numFmtId="183" fontId="5" fillId="0" borderId="5" xfId="5" quotePrefix="1" applyNumberFormat="1" applyFont="1" applyFill="1" applyBorder="1" applyAlignment="1">
      <alignment horizontal="right" vertical="center"/>
    </xf>
    <xf numFmtId="192" fontId="5" fillId="0" borderId="5" xfId="5" quotePrefix="1" applyNumberFormat="1" applyFont="1" applyFill="1" applyBorder="1" applyAlignment="1">
      <alignment horizontal="right" vertical="center"/>
    </xf>
    <xf numFmtId="192" fontId="5" fillId="0" borderId="5" xfId="5" applyNumberFormat="1" applyFont="1" applyFill="1" applyBorder="1" applyAlignment="1">
      <alignment horizontal="right" vertical="center"/>
    </xf>
    <xf numFmtId="0" fontId="8" fillId="0" borderId="23" xfId="0" applyFont="1" applyFill="1" applyBorder="1" applyAlignment="1">
      <alignment horizontal="distributed" vertical="center"/>
    </xf>
    <xf numFmtId="0" fontId="8" fillId="0" borderId="0" xfId="0" applyFont="1" applyAlignment="1">
      <alignment horizontal="left" vertical="center" wrapText="1"/>
    </xf>
    <xf numFmtId="0" fontId="8" fillId="0" borderId="0" xfId="0" applyFont="1" applyAlignment="1">
      <alignment horizontal="distributed" vertical="center" wrapText="1"/>
    </xf>
    <xf numFmtId="0" fontId="22" fillId="0" borderId="10" xfId="0" applyFont="1" applyFill="1" applyBorder="1" applyAlignment="1">
      <alignment horizontal="distributed" vertical="center"/>
    </xf>
    <xf numFmtId="0" fontId="15" fillId="0" borderId="10" xfId="0" applyFont="1" applyFill="1" applyBorder="1" applyAlignment="1"/>
    <xf numFmtId="0" fontId="15" fillId="0" borderId="20" xfId="0" applyFont="1" applyFill="1" applyBorder="1" applyAlignment="1"/>
    <xf numFmtId="0" fontId="0" fillId="0" borderId="30" xfId="0" applyFont="1" applyFill="1" applyBorder="1" applyAlignment="1"/>
    <xf numFmtId="0" fontId="5" fillId="0" borderId="48" xfId="0" applyFont="1" applyFill="1" applyBorder="1" applyAlignment="1">
      <alignment horizontal="center" vertical="center"/>
    </xf>
    <xf numFmtId="192" fontId="5" fillId="0" borderId="12" xfId="5" quotePrefix="1" applyNumberFormat="1" applyFont="1" applyFill="1" applyBorder="1" applyAlignment="1">
      <alignment horizontal="right" vertical="center"/>
    </xf>
    <xf numFmtId="183" fontId="5" fillId="0" borderId="1" xfId="5" quotePrefix="1" applyNumberFormat="1" applyFont="1" applyFill="1" applyBorder="1" applyAlignment="1">
      <alignment horizontal="right" vertical="center"/>
    </xf>
    <xf numFmtId="192" fontId="5" fillId="0" borderId="1" xfId="5" quotePrefix="1" applyNumberFormat="1" applyFont="1" applyFill="1" applyBorder="1" applyAlignment="1">
      <alignment horizontal="right" vertical="center"/>
    </xf>
    <xf numFmtId="183" fontId="5" fillId="0" borderId="0" xfId="0" applyNumberFormat="1" applyFont="1" applyFill="1" applyAlignment="1">
      <alignment horizontal="right"/>
    </xf>
    <xf numFmtId="0" fontId="2" fillId="0" borderId="1" xfId="0" applyFont="1" applyFill="1" applyBorder="1" applyAlignment="1"/>
    <xf numFmtId="183" fontId="2" fillId="0" borderId="0" xfId="0" applyNumberFormat="1" applyFont="1" applyFill="1" applyAlignment="1"/>
    <xf numFmtId="0" fontId="2" fillId="0" borderId="0" xfId="0" applyFont="1" applyFill="1" applyAlignment="1">
      <alignment horizontal="right"/>
    </xf>
    <xf numFmtId="176" fontId="5" fillId="0" borderId="20" xfId="0" applyNumberFormat="1" applyFont="1" applyFill="1" applyBorder="1" applyAlignment="1">
      <alignment vertical="center"/>
    </xf>
    <xf numFmtId="178" fontId="5" fillId="0" borderId="30" xfId="0" applyNumberFormat="1" applyFont="1" applyFill="1" applyBorder="1" applyAlignment="1">
      <alignment vertical="center"/>
    </xf>
    <xf numFmtId="176" fontId="5" fillId="0" borderId="30" xfId="0" applyNumberFormat="1" applyFont="1" applyFill="1" applyBorder="1" applyAlignment="1">
      <alignment vertical="center"/>
    </xf>
    <xf numFmtId="177" fontId="5" fillId="0" borderId="30" xfId="0" applyNumberFormat="1" applyFont="1" applyFill="1" applyBorder="1" applyAlignment="1">
      <alignment vertical="center"/>
    </xf>
    <xf numFmtId="0" fontId="5" fillId="0" borderId="10" xfId="0" applyFont="1" applyFill="1" applyBorder="1" applyAlignment="1">
      <alignment horizontal="distributed" vertical="center"/>
    </xf>
    <xf numFmtId="178" fontId="5" fillId="0" borderId="0" xfId="0" applyNumberFormat="1" applyFont="1" applyFill="1" applyBorder="1" applyAlignment="1">
      <alignment vertical="center"/>
    </xf>
    <xf numFmtId="176" fontId="5" fillId="0" borderId="1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5" fillId="0" borderId="15" xfId="0" applyFont="1" applyFill="1" applyBorder="1" applyAlignment="1">
      <alignment horizontal="distributed" vertical="center"/>
    </xf>
    <xf numFmtId="178" fontId="5" fillId="0" borderId="3" xfId="0" applyNumberFormat="1" applyFont="1" applyFill="1" applyBorder="1" applyAlignment="1">
      <alignment vertical="center"/>
    </xf>
    <xf numFmtId="183" fontId="5" fillId="0" borderId="3" xfId="0" applyNumberFormat="1" applyFont="1" applyFill="1" applyBorder="1" applyAlignment="1">
      <alignment vertical="center"/>
    </xf>
    <xf numFmtId="0" fontId="5" fillId="0" borderId="0" xfId="0" applyFont="1" applyFill="1" applyBorder="1" applyAlignment="1">
      <alignment vertical="center" wrapText="1"/>
    </xf>
    <xf numFmtId="176" fontId="5" fillId="0" borderId="23" xfId="0" applyNumberFormat="1" applyFont="1" applyFill="1" applyBorder="1" applyAlignment="1">
      <alignment horizontal="center" vertical="center"/>
    </xf>
    <xf numFmtId="183" fontId="5" fillId="0" borderId="5" xfId="0" applyNumberFormat="1" applyFont="1" applyFill="1" applyBorder="1" applyAlignment="1">
      <alignment vertical="center"/>
    </xf>
    <xf numFmtId="0" fontId="5" fillId="0" borderId="23" xfId="0" applyFont="1" applyFill="1" applyBorder="1" applyAlignment="1">
      <alignment horizontal="distributed" vertical="center"/>
    </xf>
    <xf numFmtId="0" fontId="5" fillId="0" borderId="5" xfId="0" applyFont="1" applyFill="1" applyBorder="1" applyAlignment="1">
      <alignment vertical="center" wrapText="1"/>
    </xf>
    <xf numFmtId="176" fontId="5" fillId="0" borderId="5" xfId="0" applyNumberFormat="1" applyFont="1" applyFill="1" applyBorder="1" applyAlignment="1">
      <alignment horizontal="center" vertical="center"/>
    </xf>
    <xf numFmtId="184" fontId="5" fillId="0" borderId="5" xfId="0" applyNumberFormat="1" applyFont="1" applyFill="1" applyBorder="1" applyAlignment="1">
      <alignment vertical="center"/>
    </xf>
    <xf numFmtId="178" fontId="5" fillId="0" borderId="5" xfId="0" applyNumberFormat="1" applyFont="1" applyFill="1" applyBorder="1" applyAlignment="1">
      <alignment vertical="center"/>
    </xf>
    <xf numFmtId="183" fontId="5" fillId="0" borderId="0" xfId="0" applyNumberFormat="1" applyFont="1" applyFill="1" applyBorder="1" applyAlignment="1">
      <alignment horizontal="center" vertical="center"/>
    </xf>
    <xf numFmtId="0" fontId="6" fillId="0" borderId="10" xfId="0" applyFont="1" applyFill="1" applyBorder="1" applyAlignment="1">
      <alignment horizontal="distributed" vertical="center"/>
    </xf>
    <xf numFmtId="0" fontId="23" fillId="0" borderId="0" xfId="0" applyFont="1" applyFill="1" applyBorder="1" applyAlignment="1">
      <alignment horizontal="distributed" vertical="center"/>
    </xf>
    <xf numFmtId="0" fontId="6" fillId="0" borderId="0" xfId="0" applyFont="1" applyFill="1" applyBorder="1" applyAlignment="1">
      <alignment horizontal="distributed" vertical="center" wrapText="1"/>
    </xf>
    <xf numFmtId="49" fontId="24" fillId="0" borderId="0" xfId="5" applyNumberFormat="1" applyFont="1" applyFill="1" applyBorder="1" applyAlignment="1">
      <alignment horizontal="distributed" vertical="center"/>
    </xf>
    <xf numFmtId="49" fontId="24" fillId="0" borderId="0" xfId="5" applyNumberFormat="1" applyFont="1" applyFill="1" applyBorder="1" applyAlignment="1">
      <alignment vertical="center" wrapText="1"/>
    </xf>
    <xf numFmtId="49" fontId="8" fillId="0" borderId="0" xfId="5" applyNumberFormat="1" applyFont="1" applyFill="1" applyBorder="1" applyAlignment="1">
      <alignment horizontal="distributed" vertical="center"/>
    </xf>
    <xf numFmtId="49" fontId="22" fillId="0" borderId="0" xfId="5" applyNumberFormat="1" applyFont="1" applyFill="1" applyBorder="1" applyAlignment="1">
      <alignment horizontal="distributed" vertical="center"/>
    </xf>
    <xf numFmtId="176" fontId="5" fillId="0" borderId="12" xfId="0" applyNumberFormat="1" applyFont="1" applyFill="1" applyBorder="1" applyAlignment="1">
      <alignment horizontal="right" vertical="center"/>
    </xf>
    <xf numFmtId="178" fontId="5" fillId="0" borderId="1" xfId="0" applyNumberFormat="1" applyFont="1" applyFill="1" applyBorder="1" applyAlignment="1">
      <alignment horizontal="right" vertical="center"/>
    </xf>
    <xf numFmtId="178" fontId="5" fillId="0" borderId="48" xfId="0" applyNumberFormat="1" applyFont="1" applyFill="1" applyBorder="1" applyAlignment="1">
      <alignment vertical="center"/>
    </xf>
    <xf numFmtId="184" fontId="5" fillId="0" borderId="1" xfId="0" applyNumberFormat="1" applyFont="1" applyFill="1" applyBorder="1" applyAlignment="1">
      <alignment vertical="center"/>
    </xf>
    <xf numFmtId="183" fontId="5" fillId="0" borderId="1" xfId="0" applyNumberFormat="1" applyFont="1" applyFill="1" applyBorder="1" applyAlignment="1">
      <alignment vertical="center"/>
    </xf>
    <xf numFmtId="183" fontId="5" fillId="0" borderId="48" xfId="0" applyNumberFormat="1" applyFont="1" applyFill="1" applyBorder="1" applyAlignment="1">
      <alignment vertical="center"/>
    </xf>
    <xf numFmtId="0" fontId="7" fillId="0" borderId="0" xfId="0" applyFont="1" applyBorder="1" applyAlignment="1">
      <alignment horizontal="left"/>
    </xf>
    <xf numFmtId="0" fontId="2" fillId="0" borderId="0" xfId="0" applyFont="1" applyBorder="1" applyAlignment="1">
      <alignment horizontal="left" vertical="center"/>
    </xf>
    <xf numFmtId="0" fontId="0" fillId="0" borderId="0" xfId="0" applyAlignment="1"/>
    <xf numFmtId="0" fontId="2" fillId="0" borderId="1" xfId="0" applyFont="1" applyBorder="1" applyAlignment="1">
      <alignment horizontal="left" vertical="center"/>
    </xf>
    <xf numFmtId="0" fontId="25" fillId="0" borderId="2" xfId="0" applyFont="1" applyBorder="1" applyAlignment="1">
      <alignment horizontal="left"/>
    </xf>
    <xf numFmtId="0" fontId="5" fillId="0" borderId="2" xfId="0" applyFont="1" applyBorder="1" applyAlignment="1">
      <alignment horizontal="left" vertical="center"/>
    </xf>
    <xf numFmtId="0" fontId="0" fillId="0" borderId="0" xfId="0" applyBorder="1" applyAlignment="1"/>
    <xf numFmtId="0" fontId="5" fillId="0" borderId="3" xfId="0" applyFont="1" applyBorder="1" applyAlignment="1">
      <alignment horizontal="right" vertical="center"/>
    </xf>
    <xf numFmtId="0" fontId="5" fillId="0" borderId="3" xfId="0" applyFont="1" applyBorder="1" applyAlignment="1">
      <alignment horizontal="left" vertical="center"/>
    </xf>
    <xf numFmtId="0" fontId="25" fillId="0" borderId="3" xfId="0" applyFont="1" applyBorder="1" applyAlignment="1">
      <alignment horizontal="left"/>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176" fontId="5" fillId="0" borderId="10" xfId="0" applyNumberFormat="1" applyFont="1" applyBorder="1" applyAlignment="1">
      <alignment horizontal="right" vertical="center"/>
    </xf>
    <xf numFmtId="176" fontId="5" fillId="0" borderId="0" xfId="0" applyNumberFormat="1" applyFont="1" applyBorder="1" applyAlignment="1">
      <alignment horizontal="right" vertical="center"/>
    </xf>
    <xf numFmtId="181" fontId="5" fillId="0" borderId="0" xfId="0" applyNumberFormat="1" applyFont="1" applyBorder="1" applyAlignment="1">
      <alignment horizontal="right" vertical="center"/>
    </xf>
    <xf numFmtId="176" fontId="5" fillId="0" borderId="0" xfId="0" applyNumberFormat="1" applyFont="1" applyBorder="1" applyAlignment="1">
      <alignment horizontal="center" vertical="center"/>
    </xf>
    <xf numFmtId="0" fontId="5" fillId="0" borderId="0" xfId="0" quotePrefix="1" applyFont="1" applyBorder="1" applyAlignment="1">
      <alignment horizontal="center" vertical="center"/>
    </xf>
    <xf numFmtId="0" fontId="5" fillId="0" borderId="3" xfId="0" quotePrefix="1" applyFont="1" applyBorder="1" applyAlignment="1">
      <alignment horizontal="center" vertical="center"/>
    </xf>
    <xf numFmtId="181" fontId="5" fillId="0" borderId="3" xfId="0" applyNumberFormat="1" applyFont="1" applyBorder="1" applyAlignment="1">
      <alignment horizontal="right" vertical="center"/>
    </xf>
    <xf numFmtId="0" fontId="5" fillId="0" borderId="0" xfId="0" applyFont="1" applyAlignment="1"/>
    <xf numFmtId="0" fontId="5" fillId="0" borderId="0" xfId="0" applyFont="1" applyAlignment="1">
      <alignment horizontal="right"/>
    </xf>
    <xf numFmtId="0" fontId="7" fillId="0" borderId="0" xfId="0" applyFont="1" applyAlignment="1"/>
    <xf numFmtId="0" fontId="7" fillId="0" borderId="0" xfId="0" applyFont="1" applyAlignment="1">
      <alignment vertical="center"/>
    </xf>
    <xf numFmtId="0" fontId="2" fillId="0" borderId="0" xfId="0" applyFont="1" applyAlignment="1">
      <alignment vertical="center"/>
    </xf>
    <xf numFmtId="0" fontId="7" fillId="0" borderId="0" xfId="0" applyFont="1" applyFill="1" applyAlignment="1">
      <alignment vertical="center"/>
    </xf>
    <xf numFmtId="0" fontId="0" fillId="0" borderId="0" xfId="0" applyFill="1" applyAlignment="1"/>
    <xf numFmtId="0" fontId="2" fillId="0" borderId="0" xfId="0" applyFont="1" applyBorder="1" applyAlignment="1">
      <alignment vertical="center"/>
    </xf>
    <xf numFmtId="0" fontId="5" fillId="0" borderId="30" xfId="0" quotePrefix="1" applyFont="1" applyFill="1" applyBorder="1" applyAlignment="1">
      <alignment horizontal="center" vertical="center"/>
    </xf>
    <xf numFmtId="0" fontId="5" fillId="0" borderId="35" xfId="0" applyFont="1" applyFill="1" applyBorder="1" applyAlignment="1">
      <alignment horizontal="center" vertical="center"/>
    </xf>
    <xf numFmtId="193" fontId="3" fillId="0" borderId="0" xfId="5" applyNumberFormat="1" applyFont="1" applyFill="1" applyBorder="1" applyAlignment="1">
      <alignment horizontal="right" vertical="center"/>
    </xf>
    <xf numFmtId="0" fontId="5" fillId="0" borderId="36" xfId="0" applyFont="1" applyFill="1" applyBorder="1" applyAlignment="1">
      <alignment horizontal="center" vertical="center"/>
    </xf>
    <xf numFmtId="0" fontId="5" fillId="0" borderId="4" xfId="0" applyFont="1" applyFill="1" applyBorder="1" applyAlignment="1">
      <alignment horizontal="center" vertical="center"/>
    </xf>
    <xf numFmtId="193" fontId="3" fillId="0" borderId="10" xfId="5" applyNumberFormat="1" applyFont="1" applyFill="1" applyBorder="1" applyAlignment="1">
      <alignment horizontal="right" vertical="center"/>
    </xf>
    <xf numFmtId="0" fontId="5" fillId="0" borderId="55" xfId="0" applyFont="1" applyBorder="1" applyAlignment="1">
      <alignment horizontal="distributed" vertical="center"/>
    </xf>
    <xf numFmtId="0" fontId="5" fillId="0" borderId="1" xfId="0" applyFont="1" applyBorder="1" applyAlignment="1">
      <alignment horizontal="distributed" vertical="center"/>
    </xf>
    <xf numFmtId="0" fontId="5" fillId="0" borderId="13" xfId="0" applyFont="1" applyBorder="1" applyAlignment="1">
      <alignment horizontal="distributed" vertical="center"/>
    </xf>
    <xf numFmtId="193" fontId="3" fillId="0" borderId="1" xfId="5" applyNumberFormat="1" applyFont="1" applyFill="1" applyBorder="1" applyAlignment="1">
      <alignment horizontal="right" vertical="center"/>
    </xf>
    <xf numFmtId="176" fontId="5" fillId="0" borderId="1" xfId="0" applyNumberFormat="1" applyFont="1" applyBorder="1" applyAlignment="1">
      <alignment vertical="center"/>
    </xf>
    <xf numFmtId="0" fontId="0" fillId="0" borderId="2" xfId="0" applyFont="1" applyBorder="1" applyAlignment="1"/>
    <xf numFmtId="0" fontId="0" fillId="0" borderId="18" xfId="0" applyFont="1" applyBorder="1" applyAlignment="1"/>
    <xf numFmtId="0" fontId="5" fillId="0" borderId="21" xfId="0" applyFont="1" applyBorder="1" applyAlignment="1">
      <alignment horizontal="center" vertical="center"/>
    </xf>
    <xf numFmtId="0" fontId="5" fillId="0" borderId="30" xfId="0" quotePrefix="1" applyFont="1" applyBorder="1" applyAlignment="1">
      <alignment horizontal="center" vertical="center"/>
    </xf>
    <xf numFmtId="0" fontId="5" fillId="0" borderId="20" xfId="0" applyFont="1" applyBorder="1" applyAlignment="1">
      <alignment horizontal="center" vertical="center"/>
    </xf>
    <xf numFmtId="0" fontId="0" fillId="0" borderId="30" xfId="0" applyFont="1" applyBorder="1" applyAlignment="1"/>
    <xf numFmtId="0" fontId="5" fillId="0" borderId="0" xfId="0" applyFont="1" applyBorder="1" applyAlignment="1">
      <alignment horizontal="distributed" vertical="center"/>
    </xf>
    <xf numFmtId="0" fontId="5" fillId="0" borderId="5" xfId="0" applyFont="1" applyBorder="1" applyAlignment="1">
      <alignment horizontal="distributed" vertical="center"/>
    </xf>
    <xf numFmtId="190" fontId="3" fillId="0" borderId="23" xfId="5" applyNumberFormat="1" applyFont="1" applyFill="1" applyBorder="1" applyAlignment="1">
      <alignment vertical="center"/>
    </xf>
    <xf numFmtId="190" fontId="3" fillId="0" borderId="0" xfId="5" applyNumberFormat="1" applyFont="1" applyFill="1" applyBorder="1" applyAlignment="1">
      <alignment vertical="center"/>
    </xf>
    <xf numFmtId="176" fontId="5" fillId="0" borderId="40" xfId="0" applyNumberFormat="1" applyFont="1" applyBorder="1" applyAlignment="1">
      <alignment vertical="center"/>
    </xf>
    <xf numFmtId="0" fontId="5" fillId="0" borderId="22" xfId="0" applyFont="1" applyBorder="1" applyAlignment="1">
      <alignment horizontal="distributed" vertical="center"/>
    </xf>
    <xf numFmtId="190" fontId="3" fillId="0" borderId="10" xfId="5" applyNumberFormat="1" applyFont="1" applyFill="1" applyBorder="1" applyAlignment="1">
      <alignment vertical="center"/>
    </xf>
    <xf numFmtId="0" fontId="5" fillId="0" borderId="4" xfId="0" applyFont="1" applyBorder="1" applyAlignment="1">
      <alignment horizontal="distributed" vertical="center"/>
    </xf>
    <xf numFmtId="49" fontId="8" fillId="0" borderId="0" xfId="5" applyNumberFormat="1" applyFont="1" applyFill="1" applyBorder="1" applyAlignment="1">
      <alignment horizontal="distributed" vertical="top"/>
    </xf>
    <xf numFmtId="190" fontId="3" fillId="0" borderId="0" xfId="5" applyNumberFormat="1" applyFont="1" applyFill="1" applyBorder="1" applyAlignment="1">
      <alignment horizontal="right" vertical="center"/>
    </xf>
    <xf numFmtId="0" fontId="3" fillId="0" borderId="0" xfId="0" applyFont="1" applyBorder="1" applyAlignment="1">
      <alignment horizontal="distributed" vertical="center"/>
    </xf>
    <xf numFmtId="38" fontId="5" fillId="0" borderId="0" xfId="3" applyFont="1" applyFill="1" applyAlignment="1">
      <alignment horizontal="right" vertical="center"/>
    </xf>
    <xf numFmtId="38" fontId="5" fillId="0" borderId="10" xfId="3" applyFont="1" applyFill="1" applyBorder="1" applyAlignment="1">
      <alignment horizontal="right" vertical="center"/>
    </xf>
    <xf numFmtId="38" fontId="5" fillId="0" borderId="0" xfId="3" applyFont="1" applyFill="1" applyBorder="1" applyAlignment="1">
      <alignment horizontal="right" vertical="center"/>
    </xf>
    <xf numFmtId="49" fontId="8" fillId="0" borderId="1" xfId="5" applyNumberFormat="1" applyFont="1" applyFill="1" applyBorder="1" applyAlignment="1">
      <alignment horizontal="distributed" vertical="top"/>
    </xf>
    <xf numFmtId="190" fontId="3" fillId="0" borderId="12" xfId="5" applyNumberFormat="1" applyFont="1" applyFill="1" applyBorder="1" applyAlignment="1">
      <alignment vertical="center"/>
    </xf>
    <xf numFmtId="190" fontId="3" fillId="0" borderId="1" xfId="5" applyNumberFormat="1" applyFont="1" applyFill="1" applyBorder="1" applyAlignment="1">
      <alignment vertical="center"/>
    </xf>
    <xf numFmtId="38" fontId="5" fillId="0" borderId="1" xfId="3" applyFont="1" applyFill="1" applyBorder="1" applyAlignment="1">
      <alignment horizontal="right" vertical="center"/>
    </xf>
    <xf numFmtId="176" fontId="5" fillId="0" borderId="54" xfId="0" applyNumberFormat="1" applyFont="1" applyBorder="1" applyAlignment="1">
      <alignment vertical="center"/>
    </xf>
    <xf numFmtId="0" fontId="3" fillId="0" borderId="1" xfId="0" applyFont="1" applyBorder="1" applyAlignment="1">
      <alignment horizontal="distributed" vertical="center"/>
    </xf>
    <xf numFmtId="0" fontId="0" fillId="0" borderId="0" xfId="0" applyAlignment="1">
      <alignment horizontal="right"/>
    </xf>
    <xf numFmtId="0" fontId="5" fillId="0" borderId="0" xfId="0" applyFont="1" applyBorder="1" applyAlignment="1">
      <alignment vertical="center"/>
    </xf>
    <xf numFmtId="0" fontId="2" fillId="0" borderId="1" xfId="0" applyFont="1" applyFill="1" applyBorder="1" applyAlignment="1">
      <alignment horizontal="left" vertical="center"/>
    </xf>
    <xf numFmtId="191" fontId="5" fillId="0" borderId="10" xfId="5" applyNumberFormat="1" applyFont="1" applyFill="1" applyBorder="1" applyAlignment="1">
      <alignment horizontal="right" vertical="center"/>
    </xf>
    <xf numFmtId="0" fontId="5" fillId="0" borderId="30" xfId="0" applyFont="1" applyFill="1" applyBorder="1" applyAlignment="1">
      <alignment horizontal="left" vertical="center" wrapText="1"/>
    </xf>
    <xf numFmtId="194" fontId="5" fillId="0" borderId="0" xfId="5" applyNumberFormat="1" applyFont="1" applyFill="1" applyBorder="1" applyAlignment="1">
      <alignment horizontal="right" vertical="center"/>
    </xf>
    <xf numFmtId="190" fontId="5" fillId="0" borderId="20" xfId="5" applyNumberFormat="1" applyFont="1" applyFill="1" applyBorder="1" applyAlignment="1">
      <alignment horizontal="center" vertical="center"/>
    </xf>
    <xf numFmtId="0" fontId="5" fillId="0" borderId="30" xfId="0" quotePrefix="1" applyFont="1" applyFill="1" applyBorder="1" applyAlignment="1">
      <alignment horizontal="distributed" vertical="center" wrapText="1"/>
    </xf>
    <xf numFmtId="191" fontId="5" fillId="0" borderId="15" xfId="5" applyNumberFormat="1" applyFont="1" applyFill="1" applyBorder="1" applyAlignment="1">
      <alignment horizontal="right" vertical="center"/>
    </xf>
    <xf numFmtId="0" fontId="5" fillId="0" borderId="3" xfId="0" quotePrefix="1" applyFont="1" applyFill="1" applyBorder="1" applyAlignment="1">
      <alignment horizontal="distributed" vertical="center" wrapText="1"/>
    </xf>
    <xf numFmtId="191" fontId="5" fillId="0" borderId="23" xfId="5" applyNumberFormat="1" applyFont="1" applyFill="1" applyBorder="1" applyAlignment="1">
      <alignment horizontal="right" vertical="center"/>
    </xf>
    <xf numFmtId="194" fontId="5" fillId="0" borderId="5" xfId="5" applyNumberFormat="1" applyFont="1" applyFill="1" applyBorder="1" applyAlignment="1">
      <alignment horizontal="right" vertical="center"/>
    </xf>
    <xf numFmtId="190" fontId="5" fillId="0" borderId="47" xfId="5" applyNumberFormat="1" applyFont="1" applyFill="1" applyBorder="1" applyAlignment="1">
      <alignment horizontal="center" vertical="center"/>
    </xf>
    <xf numFmtId="0" fontId="5" fillId="0" borderId="48" xfId="0" applyFont="1" applyFill="1" applyBorder="1" applyAlignment="1">
      <alignment horizontal="distributed" vertical="center" wrapText="1"/>
    </xf>
    <xf numFmtId="191" fontId="5" fillId="0" borderId="12" xfId="5" applyNumberFormat="1" applyFont="1" applyFill="1" applyBorder="1" applyAlignment="1">
      <alignment horizontal="right" vertical="center"/>
    </xf>
    <xf numFmtId="194" fontId="5" fillId="0" borderId="1" xfId="5"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7" fillId="0" borderId="0" xfId="0" applyFont="1" applyFill="1" applyAlignment="1"/>
    <xf numFmtId="0" fontId="13" fillId="0" borderId="2" xfId="0" applyFont="1" applyFill="1" applyBorder="1" applyAlignment="1"/>
    <xf numFmtId="0" fontId="5" fillId="0" borderId="2" xfId="0" applyFont="1" applyFill="1" applyBorder="1" applyAlignment="1">
      <alignment horizontal="right"/>
    </xf>
    <xf numFmtId="0" fontId="11" fillId="0" borderId="0" xfId="0" applyFont="1" applyBorder="1" applyAlignment="1">
      <alignment horizontal="center" vertical="center"/>
    </xf>
    <xf numFmtId="0" fontId="5" fillId="0" borderId="8" xfId="0" applyFont="1" applyFill="1" applyBorder="1" applyAlignment="1">
      <alignment horizontal="center" vertical="center" wrapText="1"/>
    </xf>
    <xf numFmtId="0" fontId="11" fillId="0" borderId="0" xfId="0" applyFont="1" applyAlignment="1">
      <alignment horizontal="center" vertical="center"/>
    </xf>
    <xf numFmtId="0" fontId="5" fillId="0" borderId="1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3" fillId="0" borderId="0" xfId="0" applyFont="1" applyFill="1" applyBorder="1" applyAlignment="1">
      <alignment horizontal="right"/>
    </xf>
    <xf numFmtId="3" fontId="5" fillId="0" borderId="10" xfId="0" applyNumberFormat="1" applyFont="1" applyFill="1" applyBorder="1" applyAlignment="1">
      <alignment horizontal="right" vertical="center"/>
    </xf>
    <xf numFmtId="3" fontId="5" fillId="0" borderId="0" xfId="0" applyNumberFormat="1" applyFont="1" applyFill="1" applyBorder="1" applyAlignment="1">
      <alignment vertical="center"/>
    </xf>
    <xf numFmtId="189" fontId="5" fillId="0" borderId="0" xfId="0" applyNumberFormat="1" applyFont="1" applyFill="1" applyBorder="1" applyAlignment="1">
      <alignment vertical="center"/>
    </xf>
    <xf numFmtId="195" fontId="5" fillId="0" borderId="0" xfId="0" applyNumberFormat="1" applyFont="1" applyFill="1" applyBorder="1" applyAlignment="1">
      <alignment vertical="center"/>
    </xf>
    <xf numFmtId="177" fontId="5" fillId="0" borderId="0" xfId="0" applyNumberFormat="1" applyFont="1" applyFill="1" applyBorder="1" applyAlignment="1">
      <alignment horizontal="right" vertical="center"/>
    </xf>
    <xf numFmtId="3" fontId="13" fillId="0" borderId="0" xfId="0" applyNumberFormat="1" applyFont="1" applyFill="1" applyBorder="1" applyAlignment="1">
      <alignment vertical="center"/>
    </xf>
    <xf numFmtId="0" fontId="13" fillId="0" borderId="1" xfId="0" applyFont="1" applyFill="1" applyBorder="1" applyAlignment="1">
      <alignment horizontal="right"/>
    </xf>
    <xf numFmtId="0" fontId="5" fillId="0" borderId="1" xfId="0" applyFont="1" applyFill="1" applyBorder="1" applyAlignment="1">
      <alignment horizontal="right" vertical="center"/>
    </xf>
    <xf numFmtId="0" fontId="27" fillId="0" borderId="1" xfId="0" applyFont="1" applyFill="1" applyBorder="1" applyAlignment="1">
      <alignment horizontal="center" vertical="center"/>
    </xf>
    <xf numFmtId="0" fontId="27" fillId="0" borderId="1" xfId="0" applyFont="1" applyFill="1" applyBorder="1" applyAlignment="1">
      <alignment horizontal="left" vertical="center"/>
    </xf>
    <xf numFmtId="3" fontId="27" fillId="0" borderId="12" xfId="0" applyNumberFormat="1" applyFont="1" applyFill="1" applyBorder="1" applyAlignment="1">
      <alignment horizontal="right" vertical="center"/>
    </xf>
    <xf numFmtId="3" fontId="27" fillId="0" borderId="1" xfId="0" applyNumberFormat="1" applyFont="1" applyFill="1" applyBorder="1" applyAlignment="1">
      <alignment vertical="center"/>
    </xf>
    <xf numFmtId="189" fontId="27" fillId="0" borderId="1" xfId="0" applyNumberFormat="1" applyFont="1" applyFill="1" applyBorder="1" applyAlignment="1">
      <alignment vertical="center"/>
    </xf>
    <xf numFmtId="3" fontId="27" fillId="0" borderId="1" xfId="0" applyNumberFormat="1" applyFont="1" applyFill="1" applyBorder="1" applyAlignment="1">
      <alignment horizontal="right" vertical="center"/>
    </xf>
    <xf numFmtId="195" fontId="27" fillId="0" borderId="1" xfId="0" applyNumberFormat="1" applyFont="1" applyFill="1" applyBorder="1" applyAlignment="1">
      <alignment horizontal="right" vertical="center"/>
    </xf>
    <xf numFmtId="177" fontId="27" fillId="0" borderId="1" xfId="0" applyNumberFormat="1" applyFont="1" applyFill="1" applyBorder="1" applyAlignment="1">
      <alignment horizontal="right" vertical="center"/>
    </xf>
    <xf numFmtId="0" fontId="27" fillId="0" borderId="1" xfId="0" applyFont="1" applyFill="1" applyBorder="1" applyAlignment="1">
      <alignment horizontal="right" vertical="center"/>
    </xf>
    <xf numFmtId="0" fontId="27" fillId="0" borderId="1" xfId="0" applyFont="1" applyFill="1" applyBorder="1" applyAlignment="1">
      <alignment vertical="center"/>
    </xf>
    <xf numFmtId="3" fontId="13" fillId="0" borderId="1" xfId="0" applyNumberFormat="1" applyFont="1" applyFill="1" applyBorder="1" applyAlignment="1">
      <alignment vertical="center"/>
    </xf>
    <xf numFmtId="189" fontId="0" fillId="0" borderId="0" xfId="0" applyNumberFormat="1" applyBorder="1" applyAlignment="1">
      <alignment horizontal="right"/>
    </xf>
    <xf numFmtId="0" fontId="29" fillId="0" borderId="0" xfId="0" applyFont="1" applyFill="1" applyBorder="1" applyAlignment="1">
      <alignment horizontal="left"/>
    </xf>
    <xf numFmtId="0" fontId="28" fillId="0" borderId="0" xfId="0" applyFont="1" applyFill="1" applyBorder="1" applyAlignment="1">
      <alignment vertical="center"/>
    </xf>
    <xf numFmtId="0" fontId="28" fillId="0" borderId="4" xfId="0" applyFont="1" applyFill="1" applyBorder="1" applyAlignment="1">
      <alignment horizontal="left" vertical="center"/>
    </xf>
    <xf numFmtId="0" fontId="28" fillId="0" borderId="33" xfId="0" applyFont="1" applyFill="1" applyBorder="1" applyAlignment="1">
      <alignment horizontal="right" vertical="center"/>
    </xf>
    <xf numFmtId="0" fontId="28" fillId="0" borderId="10" xfId="0" applyFont="1" applyFill="1" applyBorder="1" applyAlignment="1">
      <alignment vertical="center"/>
    </xf>
    <xf numFmtId="0" fontId="28" fillId="0" borderId="10" xfId="0" applyFont="1" applyFill="1" applyBorder="1" applyAlignment="1">
      <alignment horizontal="right" vertical="center"/>
    </xf>
    <xf numFmtId="0" fontId="29" fillId="0" borderId="0" xfId="0" applyFont="1" applyFill="1" applyBorder="1" applyAlignment="1">
      <alignment vertical="center"/>
    </xf>
    <xf numFmtId="0" fontId="28" fillId="0" borderId="0" xfId="0" applyFont="1" applyAlignment="1"/>
    <xf numFmtId="0" fontId="28" fillId="0" borderId="0" xfId="0" applyFont="1" applyFill="1" applyAlignment="1">
      <alignment vertical="center"/>
    </xf>
    <xf numFmtId="0" fontId="28" fillId="0" borderId="33" xfId="0" applyFont="1" applyFill="1" applyBorder="1" applyAlignment="1">
      <alignment vertical="center"/>
    </xf>
    <xf numFmtId="0" fontId="28" fillId="2" borderId="0" xfId="0" applyFont="1" applyFill="1" applyBorder="1" applyAlignment="1">
      <alignment vertical="center"/>
    </xf>
    <xf numFmtId="0" fontId="5" fillId="0" borderId="0"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2" xfId="0" applyFont="1" applyFill="1" applyBorder="1" applyAlignment="1">
      <alignment horizontal="center" vertical="center"/>
    </xf>
    <xf numFmtId="0" fontId="5" fillId="0" borderId="3" xfId="0" applyFont="1" applyFill="1" applyBorder="1" applyAlignment="1">
      <alignment horizontal="distributed" vertical="center" wrapText="1"/>
    </xf>
    <xf numFmtId="0" fontId="0" fillId="0" borderId="2" xfId="0" applyBorder="1" applyAlignment="1">
      <alignment horizontal="center" vertical="center"/>
    </xf>
    <xf numFmtId="0" fontId="5" fillId="0" borderId="1" xfId="0" applyFont="1" applyFill="1" applyBorder="1" applyAlignment="1">
      <alignment horizontal="right"/>
    </xf>
    <xf numFmtId="0" fontId="5" fillId="0" borderId="3" xfId="0" applyFont="1" applyBorder="1" applyAlignment="1">
      <alignment horizontal="center" vertical="center"/>
    </xf>
    <xf numFmtId="0" fontId="27" fillId="0" borderId="0" xfId="0" applyFont="1" applyFill="1" applyBorder="1" applyAlignment="1">
      <alignment horizontal="right"/>
    </xf>
    <xf numFmtId="0" fontId="30" fillId="0" borderId="0" xfId="0" applyFont="1" applyFill="1" applyBorder="1" applyAlignment="1"/>
    <xf numFmtId="0" fontId="30" fillId="0" borderId="0" xfId="0" applyFont="1" applyFill="1" applyBorder="1" applyAlignment="1">
      <alignment horizontal="left"/>
    </xf>
    <xf numFmtId="0" fontId="31" fillId="0" borderId="0" xfId="0" applyFont="1" applyAlignment="1"/>
    <xf numFmtId="0" fontId="31" fillId="0" borderId="0" xfId="0" applyFont="1" applyBorder="1" applyAlignment="1"/>
    <xf numFmtId="181" fontId="5" fillId="0" borderId="3" xfId="0" applyNumberFormat="1" applyFont="1" applyFill="1" applyBorder="1" applyAlignment="1">
      <alignment vertical="center"/>
    </xf>
    <xf numFmtId="188" fontId="5" fillId="0" borderId="3" xfId="0" applyNumberFormat="1" applyFont="1" applyFill="1" applyBorder="1" applyAlignment="1">
      <alignment vertical="center"/>
    </xf>
    <xf numFmtId="189" fontId="5" fillId="0" borderId="3" xfId="0" applyNumberFormat="1" applyFont="1" applyFill="1" applyBorder="1" applyAlignment="1">
      <alignment horizontal="center" vertical="center"/>
    </xf>
    <xf numFmtId="181" fontId="5" fillId="0" borderId="3" xfId="3" applyNumberFormat="1" applyFont="1" applyFill="1" applyBorder="1" applyAlignment="1">
      <alignment vertical="center"/>
    </xf>
    <xf numFmtId="181" fontId="5" fillId="0" borderId="15" xfId="0" applyNumberFormat="1" applyFont="1" applyFill="1" applyBorder="1" applyAlignment="1">
      <alignment vertical="center"/>
    </xf>
    <xf numFmtId="0" fontId="5" fillId="0" borderId="0" xfId="0" applyFont="1" applyFill="1" applyBorder="1" applyAlignment="1">
      <alignment vertical="center"/>
    </xf>
    <xf numFmtId="0" fontId="32" fillId="0" borderId="0" xfId="8" applyFont="1" applyFill="1" applyBorder="1" applyAlignment="1">
      <alignment vertical="center"/>
    </xf>
    <xf numFmtId="0" fontId="33" fillId="0" borderId="0" xfId="8" applyFont="1" applyFill="1" applyBorder="1" applyAlignment="1">
      <alignment vertical="center"/>
    </xf>
    <xf numFmtId="0" fontId="33" fillId="0" borderId="0" xfId="8" applyFont="1" applyFill="1" applyAlignment="1">
      <alignment vertical="center"/>
    </xf>
    <xf numFmtId="0" fontId="2" fillId="0" borderId="0" xfId="8" applyFill="1">
      <alignment vertical="center"/>
    </xf>
    <xf numFmtId="0" fontId="2" fillId="0" borderId="0" xfId="8" applyBorder="1">
      <alignment vertical="center"/>
    </xf>
    <xf numFmtId="0" fontId="34" fillId="0" borderId="0" xfId="8" applyFont="1" applyBorder="1">
      <alignment vertical="center"/>
    </xf>
    <xf numFmtId="0" fontId="13" fillId="0" borderId="0" xfId="8" applyFont="1" applyBorder="1">
      <alignment vertical="center"/>
    </xf>
    <xf numFmtId="0" fontId="35" fillId="0" borderId="0" xfId="8" applyFont="1" applyFill="1" applyBorder="1" applyAlignment="1">
      <alignment vertical="distributed"/>
    </xf>
    <xf numFmtId="0" fontId="2" fillId="0" borderId="0" xfId="8">
      <alignment vertical="center"/>
    </xf>
    <xf numFmtId="0" fontId="36" fillId="0" borderId="0" xfId="8" applyFont="1" applyFill="1" applyBorder="1" applyAlignment="1">
      <alignment horizontal="distributed" vertical="center"/>
    </xf>
    <xf numFmtId="0" fontId="37" fillId="0" borderId="0" xfId="8" applyFont="1" applyFill="1" applyBorder="1">
      <alignment vertical="center"/>
    </xf>
    <xf numFmtId="0" fontId="38" fillId="0" borderId="0" xfId="8" applyFont="1" applyFill="1" applyBorder="1" applyAlignment="1">
      <alignment horizontal="distributed" vertical="distributed"/>
    </xf>
    <xf numFmtId="0" fontId="2" fillId="0" borderId="0" xfId="8" applyFill="1" applyBorder="1">
      <alignment vertical="center"/>
    </xf>
    <xf numFmtId="0" fontId="34" fillId="0" borderId="0" xfId="8" applyFont="1" applyFill="1" applyBorder="1">
      <alignment vertical="center"/>
    </xf>
    <xf numFmtId="0" fontId="13" fillId="0" borderId="0" xfId="8" applyFont="1" applyFill="1" applyBorder="1">
      <alignment vertical="center"/>
    </xf>
    <xf numFmtId="0" fontId="2" fillId="0" borderId="29" xfId="8" applyBorder="1">
      <alignment vertical="center"/>
    </xf>
    <xf numFmtId="0" fontId="13" fillId="0" borderId="0" xfId="0" applyFont="1" applyFill="1" applyAlignment="1">
      <alignment vertical="center"/>
    </xf>
    <xf numFmtId="0" fontId="13" fillId="0" borderId="0" xfId="0" applyFont="1" applyFill="1" applyBorder="1" applyAlignment="1">
      <alignment vertical="center"/>
    </xf>
    <xf numFmtId="0" fontId="31" fillId="0" borderId="0" xfId="0" applyFont="1" applyFill="1" applyAlignment="1"/>
    <xf numFmtId="0" fontId="31" fillId="0" borderId="0" xfId="0" applyFont="1">
      <alignment vertical="center"/>
    </xf>
    <xf numFmtId="0" fontId="39" fillId="0" borderId="0" xfId="0" applyFont="1" applyAlignment="1"/>
    <xf numFmtId="0" fontId="27" fillId="0" borderId="0" xfId="0" applyFont="1" applyAlignment="1"/>
    <xf numFmtId="194" fontId="5" fillId="0" borderId="3" xfId="5" applyNumberFormat="1" applyFont="1" applyFill="1" applyBorder="1" applyAlignment="1">
      <alignment horizontal="right" vertical="center"/>
    </xf>
    <xf numFmtId="0" fontId="5" fillId="0" borderId="14"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14"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6" fillId="0" borderId="15"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7" fillId="0" borderId="0" xfId="2" applyFont="1" applyFill="1" applyBorder="1" applyAlignment="1">
      <alignment horizontal="left"/>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38" fontId="5" fillId="0" borderId="17" xfId="3" applyFont="1" applyFill="1" applyBorder="1" applyAlignment="1">
      <alignment horizontal="center" vertical="center"/>
    </xf>
    <xf numFmtId="38" fontId="5" fillId="0" borderId="18" xfId="3" applyFont="1" applyFill="1" applyBorder="1" applyAlignment="1">
      <alignment horizontal="center" vertical="center"/>
    </xf>
    <xf numFmtId="38" fontId="5" fillId="0" borderId="19" xfId="3" applyFont="1" applyFill="1" applyBorder="1" applyAlignment="1">
      <alignment horizontal="center" vertical="center"/>
    </xf>
    <xf numFmtId="0" fontId="30" fillId="0" borderId="0" xfId="0" applyFont="1" applyFill="1" applyBorder="1" applyAlignment="1">
      <alignment horizontal="left"/>
    </xf>
    <xf numFmtId="0" fontId="5" fillId="0" borderId="0" xfId="0" applyFont="1" applyFill="1" applyBorder="1" applyAlignment="1">
      <alignment horizontal="right"/>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xf>
    <xf numFmtId="0" fontId="3" fillId="0" borderId="7" xfId="0"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15" xfId="0" applyFont="1" applyFill="1" applyBorder="1" applyAlignment="1">
      <alignment horizontal="center" vertical="top"/>
    </xf>
    <xf numFmtId="0" fontId="3" fillId="0" borderId="8" xfId="0" applyFont="1" applyFill="1" applyBorder="1" applyAlignment="1">
      <alignment horizontal="center" vertical="top"/>
    </xf>
    <xf numFmtId="0" fontId="3" fillId="0" borderId="5" xfId="0" applyFont="1" applyFill="1" applyBorder="1" applyAlignment="1">
      <alignment horizontal="distributed" vertical="center"/>
    </xf>
    <xf numFmtId="0" fontId="3" fillId="0" borderId="0" xfId="0" applyFont="1" applyFill="1" applyBorder="1" applyAlignment="1">
      <alignment vertical="center"/>
    </xf>
    <xf numFmtId="0" fontId="3" fillId="0" borderId="1" xfId="0" applyFont="1" applyFill="1" applyBorder="1" applyAlignment="1">
      <alignment horizontal="distributed" vertical="center"/>
    </xf>
    <xf numFmtId="0" fontId="3" fillId="0" borderId="0" xfId="0" applyFont="1" applyFill="1" applyAlignment="1">
      <alignment horizontal="left" wrapText="1"/>
    </xf>
    <xf numFmtId="0" fontId="3" fillId="0" borderId="5" xfId="0" applyFont="1" applyFill="1" applyBorder="1" applyAlignment="1">
      <alignment horizontal="left" vertical="center"/>
    </xf>
    <xf numFmtId="0" fontId="3" fillId="0" borderId="28" xfId="0" applyFont="1" applyFill="1" applyBorder="1" applyAlignment="1">
      <alignment horizontal="left" vertical="center"/>
    </xf>
    <xf numFmtId="0" fontId="3" fillId="0" borderId="2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0" xfId="0" applyFont="1" applyBorder="1" applyAlignment="1">
      <alignment horizontal="center" vertical="center"/>
    </xf>
    <xf numFmtId="0" fontId="5" fillId="0" borderId="5" xfId="0" applyFont="1" applyFill="1" applyBorder="1" applyAlignment="1">
      <alignment horizontal="distributed" vertical="center"/>
    </xf>
    <xf numFmtId="0" fontId="5" fillId="0" borderId="34" xfId="0" applyFont="1" applyFill="1" applyBorder="1" applyAlignment="1">
      <alignment horizontal="center" vertical="center"/>
    </xf>
    <xf numFmtId="0" fontId="5" fillId="0" borderId="0" xfId="0" applyFont="1" applyFill="1" applyBorder="1" applyAlignment="1">
      <alignment horizontal="distributed" vertical="center"/>
    </xf>
    <xf numFmtId="0" fontId="0" fillId="0" borderId="0" xfId="0" applyFont="1" applyFill="1" applyAlignment="1">
      <alignment vertical="center"/>
    </xf>
    <xf numFmtId="0" fontId="5" fillId="0" borderId="0" xfId="0" applyFont="1" applyFill="1" applyBorder="1" applyAlignment="1">
      <alignment horizontal="distributed" vertical="center" wrapText="1"/>
    </xf>
    <xf numFmtId="0" fontId="5" fillId="0" borderId="1" xfId="0" applyFont="1" applyFill="1" applyBorder="1" applyAlignment="1">
      <alignment horizontal="distributed" vertical="center"/>
    </xf>
    <xf numFmtId="0" fontId="5" fillId="0" borderId="0" xfId="0" applyFont="1" applyFill="1" applyBorder="1" applyAlignment="1">
      <alignment vertical="center"/>
    </xf>
    <xf numFmtId="0" fontId="0" fillId="0" borderId="0" xfId="0" applyFont="1" applyFill="1" applyBorder="1" applyAlignment="1">
      <alignment vertical="center"/>
    </xf>
    <xf numFmtId="0" fontId="0" fillId="0" borderId="4" xfId="0" applyFont="1" applyFill="1" applyBorder="1" applyAlignment="1">
      <alignment vertical="center"/>
    </xf>
    <xf numFmtId="0" fontId="27" fillId="0" borderId="1" xfId="0" applyFont="1" applyFill="1" applyBorder="1" applyAlignment="1">
      <alignment horizontal="right"/>
    </xf>
    <xf numFmtId="0" fontId="5" fillId="0" borderId="1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30" xfId="0" applyFont="1" applyFill="1" applyBorder="1">
      <alignment vertical="center"/>
    </xf>
    <xf numFmtId="0" fontId="0" fillId="0" borderId="21" xfId="0" applyFont="1" applyFill="1" applyBorder="1">
      <alignment vertical="center"/>
    </xf>
    <xf numFmtId="0" fontId="0" fillId="0" borderId="0" xfId="0" applyFont="1" applyBorder="1" applyAlignment="1">
      <alignment horizontal="right"/>
    </xf>
    <xf numFmtId="0" fontId="27" fillId="0" borderId="20" xfId="0" applyFont="1" applyFill="1" applyBorder="1" applyAlignment="1">
      <alignment horizontal="center" vertical="center"/>
    </xf>
    <xf numFmtId="0" fontId="27" fillId="0" borderId="3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0" xfId="0" applyFont="1" applyFill="1" applyBorder="1" applyAlignment="1">
      <alignment horizontal="right" wrapText="1"/>
    </xf>
    <xf numFmtId="0" fontId="0" fillId="0" borderId="0" xfId="0" applyFont="1" applyFill="1" applyBorder="1" applyAlignment="1">
      <alignment wrapText="1"/>
    </xf>
    <xf numFmtId="0" fontId="5" fillId="0" borderId="0" xfId="0" applyFont="1" applyFill="1" applyAlignment="1">
      <alignment horizontal="left"/>
    </xf>
    <xf numFmtId="0" fontId="5" fillId="0" borderId="41"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 xfId="0" applyFont="1" applyFill="1" applyBorder="1" applyAlignment="1">
      <alignment horizontal="right" wrapText="1"/>
    </xf>
    <xf numFmtId="0" fontId="0" fillId="0" borderId="3" xfId="0" applyFont="1" applyFill="1" applyBorder="1" applyAlignment="1">
      <alignment wrapText="1"/>
    </xf>
    <xf numFmtId="0" fontId="5" fillId="0" borderId="0" xfId="0" applyFont="1" applyFill="1" applyBorder="1" applyAlignment="1">
      <alignment horizontal="center" vertical="center"/>
    </xf>
    <xf numFmtId="0" fontId="5" fillId="0" borderId="4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0" xfId="0" applyFont="1" applyFill="1" applyBorder="1" applyAlignment="1">
      <alignment horizontal="distributed" vertical="center" wrapText="1"/>
    </xf>
    <xf numFmtId="0" fontId="12" fillId="0" borderId="0" xfId="0" applyFont="1" applyFill="1" applyBorder="1" applyAlignment="1">
      <alignment vertical="center"/>
    </xf>
    <xf numFmtId="0" fontId="5" fillId="0" borderId="3" xfId="0" applyFont="1" applyFill="1" applyBorder="1" applyAlignment="1">
      <alignment horizontal="distributed" vertical="center"/>
    </xf>
    <xf numFmtId="0" fontId="11" fillId="0" borderId="3" xfId="0" applyFont="1" applyFill="1" applyBorder="1" applyAlignment="1">
      <alignment vertical="center"/>
    </xf>
    <xf numFmtId="0" fontId="5" fillId="0" borderId="30" xfId="0" applyFont="1" applyFill="1" applyBorder="1" applyAlignment="1">
      <alignment horizontal="distributed" vertical="center"/>
    </xf>
    <xf numFmtId="0" fontId="11" fillId="0" borderId="30" xfId="0" applyFont="1" applyFill="1" applyBorder="1" applyAlignment="1">
      <alignment vertical="center"/>
    </xf>
    <xf numFmtId="0" fontId="3" fillId="0" borderId="5" xfId="0" applyFont="1" applyFill="1" applyBorder="1" applyAlignment="1">
      <alignment horizontal="distributed" vertical="center" wrapText="1"/>
    </xf>
    <xf numFmtId="0" fontId="12" fillId="0" borderId="5" xfId="0" applyFont="1" applyFill="1" applyBorder="1" applyAlignment="1">
      <alignment vertical="center"/>
    </xf>
    <xf numFmtId="0" fontId="3" fillId="0" borderId="3" xfId="0" applyFont="1" applyFill="1" applyBorder="1" applyAlignment="1">
      <alignment horizontal="distributed" vertical="center" wrapText="1"/>
    </xf>
    <xf numFmtId="0" fontId="12" fillId="0" borderId="3" xfId="0" applyFont="1" applyFill="1" applyBorder="1" applyAlignment="1">
      <alignment vertical="center"/>
    </xf>
    <xf numFmtId="0" fontId="5" fillId="0" borderId="8" xfId="0" applyFont="1" applyFill="1" applyBorder="1" applyAlignment="1">
      <alignment horizontal="center" vertical="center" textRotation="255"/>
    </xf>
    <xf numFmtId="0" fontId="2" fillId="0" borderId="21" xfId="0" applyFont="1" applyFill="1" applyBorder="1" applyAlignment="1">
      <alignment horizontal="center" vertical="center" textRotation="255"/>
    </xf>
    <xf numFmtId="0" fontId="5" fillId="0" borderId="2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5" fillId="0" borderId="30" xfId="0" applyFont="1" applyFill="1" applyBorder="1" applyAlignment="1">
      <alignment vertical="center"/>
    </xf>
    <xf numFmtId="0" fontId="5" fillId="0" borderId="2"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6" xfId="0" applyFont="1" applyFill="1" applyBorder="1" applyAlignment="1">
      <alignment horizontal="center" vertical="center" shrinkToFit="1"/>
    </xf>
    <xf numFmtId="0" fontId="5" fillId="0" borderId="16" xfId="0" quotePrefix="1" applyFont="1" applyFill="1" applyBorder="1" applyAlignment="1">
      <alignment horizontal="center" vertical="center" shrinkToFi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30" xfId="0" applyFont="1" applyFill="1" applyBorder="1" applyAlignment="1">
      <alignment horizontal="left" vertical="distributed"/>
    </xf>
    <xf numFmtId="0" fontId="5" fillId="0" borderId="48" xfId="0" applyFont="1" applyFill="1" applyBorder="1" applyAlignment="1">
      <alignment horizontal="left" vertical="distributed"/>
    </xf>
    <xf numFmtId="0" fontId="7" fillId="0" borderId="0" xfId="0" applyFont="1" applyFill="1" applyBorder="1" applyAlignment="1"/>
    <xf numFmtId="176" fontId="5" fillId="0" borderId="14" xfId="0" applyNumberFormat="1" applyFont="1" applyFill="1" applyBorder="1" applyAlignment="1">
      <alignment horizontal="center" vertical="center" wrapText="1"/>
    </xf>
    <xf numFmtId="0" fontId="0" fillId="0" borderId="2"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3" xfId="0" applyBorder="1" applyAlignment="1">
      <alignment vertical="center"/>
    </xf>
    <xf numFmtId="0" fontId="5" fillId="0" borderId="10" xfId="0" applyFont="1" applyFill="1" applyBorder="1" applyAlignment="1">
      <alignment horizontal="center" vertical="center"/>
    </xf>
    <xf numFmtId="0" fontId="0" fillId="0" borderId="0" xfId="0" applyBorder="1" applyAlignment="1">
      <alignment vertical="center"/>
    </xf>
    <xf numFmtId="0" fontId="0" fillId="0" borderId="8" xfId="0" applyBorder="1" applyAlignment="1">
      <alignment vertical="center"/>
    </xf>
    <xf numFmtId="0" fontId="5" fillId="0" borderId="30" xfId="0" applyFont="1" applyBorder="1" applyAlignment="1">
      <alignment horizontal="center" vertical="center"/>
    </xf>
    <xf numFmtId="0" fontId="0" fillId="0" borderId="30" xfId="0" applyBorder="1" applyAlignment="1">
      <alignment vertical="center"/>
    </xf>
    <xf numFmtId="0" fontId="0" fillId="0" borderId="21" xfId="0" applyBorder="1" applyAlignment="1">
      <alignment vertical="center"/>
    </xf>
    <xf numFmtId="0" fontId="5" fillId="0" borderId="10" xfId="0" applyFont="1" applyBorder="1" applyAlignment="1">
      <alignment horizontal="center" vertical="center" wrapText="1"/>
    </xf>
    <xf numFmtId="0" fontId="0" fillId="0" borderId="4" xfId="0" applyBorder="1" applyAlignment="1">
      <alignment vertical="center"/>
    </xf>
    <xf numFmtId="0" fontId="6" fillId="0" borderId="15" xfId="0" applyFont="1" applyFill="1" applyBorder="1" applyAlignment="1">
      <alignment horizontal="center" vertical="center" wrapText="1"/>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176" fontId="5" fillId="0" borderId="18" xfId="0" applyNumberFormat="1" applyFont="1" applyFill="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5" fillId="0" borderId="5" xfId="0" applyFont="1" applyFill="1" applyBorder="1" applyAlignment="1">
      <alignment horizontal="distributed" vertical="center" wrapText="1"/>
    </xf>
    <xf numFmtId="0" fontId="5" fillId="0" borderId="3" xfId="0" applyFont="1" applyFill="1" applyBorder="1" applyAlignment="1">
      <alignment horizontal="distributed" vertical="center" wrapText="1"/>
    </xf>
    <xf numFmtId="0" fontId="5" fillId="0" borderId="5" xfId="0" applyFont="1" applyFill="1" applyBorder="1" applyAlignment="1">
      <alignment horizontal="right" vertical="center" wrapText="1"/>
    </xf>
    <xf numFmtId="0" fontId="5" fillId="0" borderId="0" xfId="0" quotePrefix="1" applyFont="1" applyFill="1" applyBorder="1" applyAlignment="1">
      <alignment horizontal="right" vertical="center" wrapText="1"/>
    </xf>
    <xf numFmtId="0" fontId="5" fillId="0" borderId="3" xfId="0" quotePrefix="1" applyFont="1" applyFill="1" applyBorder="1" applyAlignment="1">
      <alignment horizontal="right" vertical="center" wrapText="1"/>
    </xf>
    <xf numFmtId="0" fontId="5" fillId="0" borderId="5" xfId="0" applyFont="1" applyFill="1" applyBorder="1" applyAlignment="1">
      <alignment horizontal="center" vertical="center" wrapText="1"/>
    </xf>
    <xf numFmtId="0" fontId="5" fillId="0" borderId="0" xfId="0" quotePrefix="1"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0" xfId="0" quotePrefix="1" applyFont="1" applyFill="1" applyBorder="1" applyAlignment="1">
      <alignment horizontal="left" vertical="center" wrapText="1"/>
    </xf>
    <xf numFmtId="0" fontId="5" fillId="0" borderId="3" xfId="0" quotePrefix="1" applyFont="1" applyFill="1" applyBorder="1" applyAlignment="1">
      <alignment horizontal="left" vertical="center" wrapText="1"/>
    </xf>
    <xf numFmtId="0" fontId="5" fillId="0" borderId="3" xfId="0" quotePrefix="1" applyFont="1" applyFill="1" applyBorder="1" applyAlignment="1">
      <alignment horizontal="center" vertical="center" wrapText="1"/>
    </xf>
    <xf numFmtId="0" fontId="5" fillId="0" borderId="1" xfId="0" applyFont="1" applyFill="1" applyBorder="1" applyAlignment="1">
      <alignment horizontal="distributed" vertical="center" wrapText="1"/>
    </xf>
    <xf numFmtId="0" fontId="5" fillId="0" borderId="50" xfId="0" quotePrefix="1" applyFont="1" applyFill="1" applyBorder="1" applyAlignment="1">
      <alignment horizontal="center" vertical="center" wrapText="1"/>
    </xf>
    <xf numFmtId="0" fontId="5" fillId="0" borderId="48" xfId="0" applyFont="1" applyFill="1" applyBorder="1" applyAlignment="1">
      <alignment horizontal="center" vertical="center"/>
    </xf>
    <xf numFmtId="0" fontId="5" fillId="0" borderId="22"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0" fontId="8" fillId="0" borderId="22" xfId="0" applyFont="1" applyFill="1" applyBorder="1" applyAlignment="1">
      <alignment horizontal="center" vertical="center" textRotation="255" wrapText="1"/>
    </xf>
    <xf numFmtId="0" fontId="8" fillId="0" borderId="4" xfId="0" applyFont="1" applyFill="1" applyBorder="1" applyAlignment="1">
      <alignment horizontal="center" vertical="center" textRotation="255" wrapText="1"/>
    </xf>
    <xf numFmtId="0" fontId="8" fillId="0" borderId="8" xfId="0" applyFont="1" applyFill="1" applyBorder="1" applyAlignment="1">
      <alignment horizontal="center" vertical="center" textRotation="255" wrapText="1"/>
    </xf>
    <xf numFmtId="0" fontId="8" fillId="0" borderId="22" xfId="0" applyFont="1" applyFill="1" applyBorder="1" applyAlignment="1">
      <alignment horizontal="center" vertical="center" textRotation="255"/>
    </xf>
    <xf numFmtId="0" fontId="8" fillId="0" borderId="4" xfId="0" applyFont="1" applyFill="1" applyBorder="1" applyAlignment="1">
      <alignment horizontal="center" vertical="center" textRotation="255"/>
    </xf>
    <xf numFmtId="0" fontId="8" fillId="0" borderId="8" xfId="0" applyFont="1" applyFill="1" applyBorder="1" applyAlignment="1">
      <alignment horizontal="center" vertical="center" textRotation="255"/>
    </xf>
    <xf numFmtId="0" fontId="8" fillId="0" borderId="48" xfId="0" applyFont="1" applyFill="1" applyBorder="1" applyAlignment="1">
      <alignment horizontal="center" vertical="center"/>
    </xf>
    <xf numFmtId="0" fontId="5" fillId="0" borderId="1" xfId="0" applyFont="1" applyFill="1" applyBorder="1" applyAlignment="1">
      <alignment horizontal="right"/>
    </xf>
    <xf numFmtId="0" fontId="0" fillId="0" borderId="1" xfId="0" applyFont="1" applyFill="1" applyBorder="1" applyAlignment="1"/>
    <xf numFmtId="0" fontId="5" fillId="0" borderId="1" xfId="0" applyFont="1" applyBorder="1" applyAlignment="1">
      <alignment horizontal="right"/>
    </xf>
    <xf numFmtId="0" fontId="0" fillId="0" borderId="1" xfId="0" applyBorder="1" applyAlignment="1"/>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5" xfId="0" quotePrefix="1" applyFont="1" applyBorder="1" applyAlignment="1">
      <alignment horizontal="center" vertical="center"/>
    </xf>
    <xf numFmtId="0" fontId="5" fillId="0" borderId="8" xfId="0" quotePrefix="1" applyFont="1" applyBorder="1" applyAlignment="1">
      <alignment horizontal="center" vertical="center"/>
    </xf>
    <xf numFmtId="0" fontId="5" fillId="0" borderId="3" xfId="0" applyFont="1" applyBorder="1" applyAlignment="1">
      <alignment horizontal="center" vertical="center"/>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56" xfId="0" applyFont="1" applyBorder="1" applyAlignment="1">
      <alignment horizontal="center" vertical="center"/>
    </xf>
    <xf numFmtId="0" fontId="5" fillId="0" borderId="18" xfId="0" applyFont="1" applyBorder="1" applyAlignment="1">
      <alignment horizontal="center" vertical="center"/>
    </xf>
    <xf numFmtId="58" fontId="5" fillId="0" borderId="1" xfId="0" applyNumberFormat="1" applyFont="1" applyFill="1" applyBorder="1" applyAlignment="1">
      <alignment horizontal="right"/>
    </xf>
    <xf numFmtId="0" fontId="0" fillId="0" borderId="1" xfId="0" applyFill="1" applyBorder="1" applyAlignment="1"/>
    <xf numFmtId="0" fontId="5" fillId="0" borderId="53"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1" xfId="0" applyFont="1" applyBorder="1" applyAlignment="1">
      <alignment horizontal="center" vertical="center"/>
    </xf>
    <xf numFmtId="0" fontId="5" fillId="0" borderId="54"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34" xfId="0" applyFont="1" applyBorder="1" applyAlignment="1">
      <alignment horizontal="center" vertical="center"/>
    </xf>
    <xf numFmtId="0" fontId="5" fillId="0" borderId="22" xfId="0" applyFont="1" applyFill="1" applyBorder="1" applyAlignment="1">
      <alignment horizontal="left" vertical="center" wrapText="1"/>
    </xf>
    <xf numFmtId="0" fontId="5" fillId="0" borderId="4" xfId="0" quotePrefix="1" applyFont="1" applyFill="1" applyBorder="1" applyAlignment="1">
      <alignment horizontal="left" vertical="center" wrapText="1"/>
    </xf>
    <xf numFmtId="0" fontId="5" fillId="0" borderId="8" xfId="0" quotePrefix="1" applyFont="1" applyFill="1" applyBorder="1" applyAlignment="1">
      <alignment horizontal="left" vertical="center" wrapText="1"/>
    </xf>
    <xf numFmtId="0" fontId="5"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4" xfId="0" applyFont="1" applyFill="1" applyBorder="1" applyAlignment="1">
      <alignment horizontal="center"/>
    </xf>
    <xf numFmtId="0" fontId="5" fillId="0" borderId="7" xfId="0" applyFont="1" applyFill="1" applyBorder="1" applyAlignment="1">
      <alignment horizontal="center"/>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wrapText="1"/>
    </xf>
  </cellXfs>
  <cellStyles count="9">
    <cellStyle name="桁区切り" xfId="1" builtinId="6"/>
    <cellStyle name="桁区切り 2" xfId="3"/>
    <cellStyle name="標準" xfId="0" builtinId="0"/>
    <cellStyle name="標準 2" xfId="2"/>
    <cellStyle name="標準 3" xfId="6"/>
    <cellStyle name="標準 4" xfId="8"/>
    <cellStyle name="標準_H16.4.1年齢別人口2" xfId="4"/>
    <cellStyle name="標準_JB16" xfId="5"/>
    <cellStyle name="標準_第7表"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784748680608478E-2"/>
          <c:y val="0.17314503828614344"/>
          <c:w val="0.78472174849111598"/>
          <c:h val="0.71378215027010794"/>
        </c:manualLayout>
      </c:layout>
      <c:barChart>
        <c:barDir val="col"/>
        <c:grouping val="clustered"/>
        <c:varyColors val="0"/>
        <c:ser>
          <c:idx val="0"/>
          <c:order val="0"/>
          <c:tx>
            <c:v>人口</c:v>
          </c:tx>
          <c:spPr>
            <a:pattFill prst="dkUpDiag">
              <a:fgClr>
                <a:srgbClr val="D99694"/>
              </a:fgClr>
              <a:bgClr>
                <a:srgbClr val="FFFFFF"/>
              </a:bgClr>
            </a:pattFill>
            <a:ln w="12700">
              <a:solidFill>
                <a:srgbClr val="FF0000"/>
              </a:solidFill>
              <a:prstDash val="solid"/>
            </a:ln>
          </c:spPr>
          <c:invertIfNegative val="0"/>
          <c:cat>
            <c:strRef>
              <c:f>[1]グラフ!$E$4:$E$27</c:f>
              <c:strCache>
                <c:ptCount val="24"/>
                <c:pt idx="0">
                  <c:v>S22</c:v>
                </c:pt>
                <c:pt idx="1">
                  <c:v>S25</c:v>
                </c:pt>
                <c:pt idx="2">
                  <c:v>S30</c:v>
                </c:pt>
                <c:pt idx="3">
                  <c:v>S35</c:v>
                </c:pt>
                <c:pt idx="4">
                  <c:v>S40</c:v>
                </c:pt>
                <c:pt idx="5">
                  <c:v>S45</c:v>
                </c:pt>
                <c:pt idx="6">
                  <c:v>S50</c:v>
                </c:pt>
                <c:pt idx="7">
                  <c:v>S55</c:v>
                </c:pt>
                <c:pt idx="8">
                  <c:v>S60</c:v>
                </c:pt>
                <c:pt idx="9">
                  <c:v>H2</c:v>
                </c:pt>
                <c:pt idx="10">
                  <c:v>H7</c:v>
                </c:pt>
                <c:pt idx="11">
                  <c:v>H12</c:v>
                </c:pt>
                <c:pt idx="12">
                  <c:v>H16</c:v>
                </c:pt>
                <c:pt idx="13">
                  <c:v>H17</c:v>
                </c:pt>
                <c:pt idx="14">
                  <c:v>H18</c:v>
                </c:pt>
                <c:pt idx="15">
                  <c:v>H19</c:v>
                </c:pt>
                <c:pt idx="16">
                  <c:v>H20</c:v>
                </c:pt>
                <c:pt idx="17">
                  <c:v>H21</c:v>
                </c:pt>
                <c:pt idx="18">
                  <c:v>H22</c:v>
                </c:pt>
                <c:pt idx="19">
                  <c:v>H23</c:v>
                </c:pt>
                <c:pt idx="20">
                  <c:v>H24</c:v>
                </c:pt>
                <c:pt idx="21">
                  <c:v>H25</c:v>
                </c:pt>
                <c:pt idx="22">
                  <c:v>H26</c:v>
                </c:pt>
                <c:pt idx="23">
                  <c:v>H27</c:v>
                </c:pt>
              </c:strCache>
            </c:strRef>
          </c:cat>
          <c:val>
            <c:numRef>
              <c:f>[1]グラフ!$F$4:$F$27</c:f>
              <c:numCache>
                <c:formatCode>General</c:formatCode>
                <c:ptCount val="24"/>
                <c:pt idx="0">
                  <c:v>40859</c:v>
                </c:pt>
                <c:pt idx="1">
                  <c:v>40751</c:v>
                </c:pt>
                <c:pt idx="2">
                  <c:v>39630</c:v>
                </c:pt>
                <c:pt idx="3">
                  <c:v>38541</c:v>
                </c:pt>
                <c:pt idx="4">
                  <c:v>36974</c:v>
                </c:pt>
                <c:pt idx="5">
                  <c:v>35470</c:v>
                </c:pt>
                <c:pt idx="6">
                  <c:v>35322</c:v>
                </c:pt>
                <c:pt idx="7">
                  <c:v>35980</c:v>
                </c:pt>
                <c:pt idx="8">
                  <c:v>36628</c:v>
                </c:pt>
                <c:pt idx="9">
                  <c:v>37624</c:v>
                </c:pt>
                <c:pt idx="10">
                  <c:v>39545</c:v>
                </c:pt>
                <c:pt idx="11">
                  <c:v>39680</c:v>
                </c:pt>
                <c:pt idx="12">
                  <c:v>60548</c:v>
                </c:pt>
                <c:pt idx="13">
                  <c:v>59802</c:v>
                </c:pt>
                <c:pt idx="14">
                  <c:v>59109</c:v>
                </c:pt>
                <c:pt idx="15">
                  <c:v>58573</c:v>
                </c:pt>
                <c:pt idx="16">
                  <c:v>57750</c:v>
                </c:pt>
                <c:pt idx="17">
                  <c:v>56987</c:v>
                </c:pt>
                <c:pt idx="18">
                  <c:v>56250</c:v>
                </c:pt>
                <c:pt idx="19">
                  <c:v>55424</c:v>
                </c:pt>
                <c:pt idx="20">
                  <c:v>54573</c:v>
                </c:pt>
                <c:pt idx="21">
                  <c:v>53684</c:v>
                </c:pt>
                <c:pt idx="22">
                  <c:v>52959</c:v>
                </c:pt>
                <c:pt idx="23">
                  <c:v>52294</c:v>
                </c:pt>
              </c:numCache>
            </c:numRef>
          </c:val>
        </c:ser>
        <c:dLbls>
          <c:showLegendKey val="0"/>
          <c:showVal val="0"/>
          <c:showCatName val="0"/>
          <c:showSerName val="0"/>
          <c:showPercent val="0"/>
          <c:showBubbleSize val="0"/>
        </c:dLbls>
        <c:gapWidth val="100"/>
        <c:axId val="86083456"/>
        <c:axId val="86106112"/>
      </c:barChart>
      <c:lineChart>
        <c:grouping val="standard"/>
        <c:varyColors val="0"/>
        <c:ser>
          <c:idx val="1"/>
          <c:order val="1"/>
          <c:tx>
            <c:v>世帯数</c:v>
          </c:tx>
          <c:spPr>
            <a:ln w="12700">
              <a:solidFill>
                <a:srgbClr val="000000"/>
              </a:solidFill>
              <a:prstDash val="solid"/>
            </a:ln>
          </c:spPr>
          <c:marker>
            <c:symbol val="square"/>
            <c:size val="4"/>
            <c:spPr>
              <a:solidFill>
                <a:srgbClr val="FFFF00"/>
              </a:solidFill>
              <a:ln>
                <a:solidFill>
                  <a:srgbClr val="000000"/>
                </a:solidFill>
                <a:prstDash val="solid"/>
              </a:ln>
            </c:spPr>
          </c:marker>
          <c:cat>
            <c:strRef>
              <c:f>[1]グラフ!$E$4:$E$27</c:f>
              <c:strCache>
                <c:ptCount val="24"/>
                <c:pt idx="0">
                  <c:v>S22</c:v>
                </c:pt>
                <c:pt idx="1">
                  <c:v>S25</c:v>
                </c:pt>
                <c:pt idx="2">
                  <c:v>S30</c:v>
                </c:pt>
                <c:pt idx="3">
                  <c:v>S35</c:v>
                </c:pt>
                <c:pt idx="4">
                  <c:v>S40</c:v>
                </c:pt>
                <c:pt idx="5">
                  <c:v>S45</c:v>
                </c:pt>
                <c:pt idx="6">
                  <c:v>S50</c:v>
                </c:pt>
                <c:pt idx="7">
                  <c:v>S55</c:v>
                </c:pt>
                <c:pt idx="8">
                  <c:v>S60</c:v>
                </c:pt>
                <c:pt idx="9">
                  <c:v>H2</c:v>
                </c:pt>
                <c:pt idx="10">
                  <c:v>H7</c:v>
                </c:pt>
                <c:pt idx="11">
                  <c:v>H12</c:v>
                </c:pt>
                <c:pt idx="12">
                  <c:v>H16</c:v>
                </c:pt>
                <c:pt idx="13">
                  <c:v>H17</c:v>
                </c:pt>
                <c:pt idx="14">
                  <c:v>H18</c:v>
                </c:pt>
                <c:pt idx="15">
                  <c:v>H19</c:v>
                </c:pt>
                <c:pt idx="16">
                  <c:v>H20</c:v>
                </c:pt>
                <c:pt idx="17">
                  <c:v>H21</c:v>
                </c:pt>
                <c:pt idx="18">
                  <c:v>H22</c:v>
                </c:pt>
                <c:pt idx="19">
                  <c:v>H23</c:v>
                </c:pt>
                <c:pt idx="20">
                  <c:v>H24</c:v>
                </c:pt>
                <c:pt idx="21">
                  <c:v>H25</c:v>
                </c:pt>
                <c:pt idx="22">
                  <c:v>H26</c:v>
                </c:pt>
                <c:pt idx="23">
                  <c:v>H27</c:v>
                </c:pt>
              </c:strCache>
            </c:strRef>
          </c:cat>
          <c:val>
            <c:numRef>
              <c:f>[1]グラフ!$G$4:$G$27</c:f>
              <c:numCache>
                <c:formatCode>General</c:formatCode>
                <c:ptCount val="24"/>
                <c:pt idx="0">
                  <c:v>7814</c:v>
                </c:pt>
                <c:pt idx="1">
                  <c:v>7716</c:v>
                </c:pt>
                <c:pt idx="2">
                  <c:v>7541</c:v>
                </c:pt>
                <c:pt idx="3">
                  <c:v>7841</c:v>
                </c:pt>
                <c:pt idx="4">
                  <c:v>8171</c:v>
                </c:pt>
                <c:pt idx="5">
                  <c:v>8526</c:v>
                </c:pt>
                <c:pt idx="6">
                  <c:v>8980</c:v>
                </c:pt>
                <c:pt idx="7">
                  <c:v>9595</c:v>
                </c:pt>
                <c:pt idx="8">
                  <c:v>10081</c:v>
                </c:pt>
                <c:pt idx="9">
                  <c:v>10700</c:v>
                </c:pt>
                <c:pt idx="10">
                  <c:v>11872</c:v>
                </c:pt>
                <c:pt idx="11">
                  <c:v>12634</c:v>
                </c:pt>
                <c:pt idx="12">
                  <c:v>20047</c:v>
                </c:pt>
                <c:pt idx="13">
                  <c:v>19810</c:v>
                </c:pt>
                <c:pt idx="14">
                  <c:v>19962</c:v>
                </c:pt>
                <c:pt idx="15">
                  <c:v>20083</c:v>
                </c:pt>
                <c:pt idx="16">
                  <c:v>20197</c:v>
                </c:pt>
                <c:pt idx="17">
                  <c:v>20180</c:v>
                </c:pt>
                <c:pt idx="18">
                  <c:v>19801</c:v>
                </c:pt>
                <c:pt idx="19">
                  <c:v>19802</c:v>
                </c:pt>
                <c:pt idx="20">
                  <c:v>19817</c:v>
                </c:pt>
                <c:pt idx="21">
                  <c:v>19816</c:v>
                </c:pt>
                <c:pt idx="22">
                  <c:v>19882</c:v>
                </c:pt>
                <c:pt idx="23">
                  <c:v>19436</c:v>
                </c:pt>
              </c:numCache>
            </c:numRef>
          </c:val>
          <c:smooth val="0"/>
        </c:ser>
        <c:dLbls>
          <c:showLegendKey val="0"/>
          <c:showVal val="0"/>
          <c:showCatName val="0"/>
          <c:showSerName val="0"/>
          <c:showPercent val="0"/>
          <c:showBubbleSize val="0"/>
        </c:dLbls>
        <c:marker val="1"/>
        <c:smooth val="0"/>
        <c:axId val="86108032"/>
        <c:axId val="86109568"/>
      </c:lineChart>
      <c:catAx>
        <c:axId val="860834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86106112"/>
        <c:crosses val="autoZero"/>
        <c:auto val="1"/>
        <c:lblAlgn val="ctr"/>
        <c:lblOffset val="100"/>
        <c:tickLblSkip val="1"/>
        <c:tickMarkSkip val="3"/>
        <c:noMultiLvlLbl val="0"/>
      </c:catAx>
      <c:valAx>
        <c:axId val="86106112"/>
        <c:scaling>
          <c:orientation val="minMax"/>
        </c:scaling>
        <c:delete val="0"/>
        <c:axPos val="l"/>
        <c:majorGridlines>
          <c:spPr>
            <a:ln w="3175">
              <a:solidFill>
                <a:srgbClr val="000000"/>
              </a:solidFill>
              <a:prstDash val="solid"/>
            </a:ln>
          </c:spPr>
        </c:majorGridlines>
        <c:title>
          <c:tx>
            <c:rich>
              <a:bodyPr rot="0" vert="horz"/>
              <a:lstStyle/>
              <a:p>
                <a:pPr algn="ctr">
                  <a:defRPr sz="850" b="0" i="0" u="none" strike="noStrike" baseline="0">
                    <a:solidFill>
                      <a:srgbClr val="000000"/>
                    </a:solidFill>
                    <a:latin typeface="ＭＳ Ｐゴシック"/>
                    <a:ea typeface="ＭＳ Ｐゴシック"/>
                    <a:cs typeface="ＭＳ Ｐゴシック"/>
                  </a:defRPr>
                </a:pPr>
                <a:r>
                  <a:rPr lang="ja-JP" altLang="en-US"/>
                  <a:t>人口（人）</a:t>
                </a:r>
              </a:p>
            </c:rich>
          </c:tx>
          <c:layout>
            <c:manualLayout>
              <c:xMode val="edge"/>
              <c:yMode val="edge"/>
              <c:x val="3.1192713813999056E-2"/>
              <c:y val="6.3604394583420432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083456"/>
        <c:crosses val="autoZero"/>
        <c:crossBetween val="between"/>
      </c:valAx>
      <c:catAx>
        <c:axId val="86108032"/>
        <c:scaling>
          <c:orientation val="minMax"/>
        </c:scaling>
        <c:delete val="1"/>
        <c:axPos val="b"/>
        <c:majorTickMark val="out"/>
        <c:minorTickMark val="none"/>
        <c:tickLblPos val="nextTo"/>
        <c:crossAx val="86109568"/>
        <c:crosses val="autoZero"/>
        <c:auto val="1"/>
        <c:lblAlgn val="ctr"/>
        <c:lblOffset val="100"/>
        <c:noMultiLvlLbl val="0"/>
      </c:catAx>
      <c:valAx>
        <c:axId val="86109568"/>
        <c:scaling>
          <c:orientation val="minMax"/>
          <c:max val="22000"/>
          <c:min val="0"/>
        </c:scaling>
        <c:delete val="0"/>
        <c:axPos val="r"/>
        <c:title>
          <c:tx>
            <c:rich>
              <a:bodyPr rot="0" vert="horz"/>
              <a:lstStyle/>
              <a:p>
                <a:pPr algn="ctr">
                  <a:defRPr sz="1125" b="0" i="0" u="none" strike="noStrike" baseline="0">
                    <a:solidFill>
                      <a:srgbClr val="000000"/>
                    </a:solidFill>
                    <a:latin typeface="ＭＳ Ｐゴシック"/>
                    <a:ea typeface="ＭＳ Ｐゴシック"/>
                    <a:cs typeface="ＭＳ Ｐゴシック"/>
                  </a:defRPr>
                </a:pPr>
                <a:r>
                  <a:rPr lang="ja-JP" altLang="en-US" sz="850" b="0" i="0" u="none" strike="noStrike" baseline="0">
                    <a:solidFill>
                      <a:srgbClr val="000000"/>
                    </a:solidFill>
                    <a:latin typeface="ＭＳ Ｐゴシック"/>
                    <a:ea typeface="ＭＳ Ｐゴシック"/>
                  </a:rPr>
                  <a:t>世帯数(戸）</a:t>
                </a:r>
              </a:p>
            </c:rich>
          </c:tx>
          <c:layout>
            <c:manualLayout>
              <c:xMode val="edge"/>
              <c:yMode val="edge"/>
              <c:x val="0.85871556378033387"/>
              <c:y val="5.6537136397773281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108032"/>
        <c:crosses val="max"/>
        <c:crossBetween val="between"/>
        <c:majorUnit val="5000"/>
      </c:valAx>
      <c:spPr>
        <a:solidFill>
          <a:srgbClr val="FFFFFF"/>
        </a:solidFill>
        <a:ln w="12700">
          <a:solidFill>
            <a:srgbClr val="000000"/>
          </a:solidFill>
          <a:prstDash val="solid"/>
        </a:ln>
      </c:spPr>
    </c:plotArea>
    <c:legend>
      <c:legendPos val="t"/>
      <c:layout>
        <c:manualLayout>
          <c:xMode val="edge"/>
          <c:yMode val="edge"/>
          <c:x val="0.54373090460466644"/>
          <c:y val="1.766783576831657E-2"/>
          <c:w val="0.2905198140555012"/>
          <c:h val="0.11425235562368863"/>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9638989169675"/>
          <c:y val="0.30498533724340177"/>
          <c:w val="0.61371841155234652"/>
          <c:h val="0.59530791788856308"/>
        </c:manualLayout>
      </c:layout>
      <c:barChart>
        <c:barDir val="col"/>
        <c:grouping val="clustered"/>
        <c:varyColors val="0"/>
        <c:ser>
          <c:idx val="1"/>
          <c:order val="0"/>
          <c:tx>
            <c:strRef>
              <c:f>[2]グラフ!$B$3</c:f>
              <c:strCache>
                <c:ptCount val="1"/>
                <c:pt idx="0">
                  <c:v>出生</c:v>
                </c:pt>
              </c:strCache>
            </c:strRef>
          </c:tx>
          <c:spPr>
            <a:pattFill prst="pct10">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[2]グラフ!$A$12:$A$16</c:f>
              <c:strCache>
                <c:ptCount val="5"/>
                <c:pt idx="0">
                  <c:v>Ｈ23</c:v>
                </c:pt>
                <c:pt idx="1">
                  <c:v>H24</c:v>
                </c:pt>
                <c:pt idx="2">
                  <c:v>H25</c:v>
                </c:pt>
                <c:pt idx="3">
                  <c:v>H26</c:v>
                </c:pt>
                <c:pt idx="4">
                  <c:v>H27</c:v>
                </c:pt>
              </c:strCache>
            </c:strRef>
          </c:cat>
          <c:val>
            <c:numRef>
              <c:f>[2]グラフ!$B$12:$B$16</c:f>
              <c:numCache>
                <c:formatCode>General</c:formatCode>
                <c:ptCount val="5"/>
                <c:pt idx="0">
                  <c:v>225</c:v>
                </c:pt>
                <c:pt idx="1">
                  <c:v>255</c:v>
                </c:pt>
                <c:pt idx="2">
                  <c:v>253</c:v>
                </c:pt>
                <c:pt idx="3">
                  <c:v>258</c:v>
                </c:pt>
                <c:pt idx="4">
                  <c:v>235</c:v>
                </c:pt>
              </c:numCache>
            </c:numRef>
          </c:val>
        </c:ser>
        <c:ser>
          <c:idx val="0"/>
          <c:order val="1"/>
          <c:tx>
            <c:strRef>
              <c:f>[2]グラフ!$C$3</c:f>
              <c:strCache>
                <c:ptCount val="1"/>
                <c:pt idx="0">
                  <c:v>死亡</c:v>
                </c:pt>
              </c:strCache>
            </c:strRef>
          </c:tx>
          <c:spPr>
            <a:pattFill prst="dkUpDiag">
              <a:fgClr>
                <a:srgbClr xmlns:mc="http://schemas.openxmlformats.org/markup-compatibility/2006" xmlns:a14="http://schemas.microsoft.com/office/drawing/2010/main" val="FFFFFF" mc:Ignorable="a14" a14:legacySpreadsheetColorIndex="65"/>
              </a:fgClr>
              <a:bgClr>
                <a:srgbClr xmlns:mc="http://schemas.openxmlformats.org/markup-compatibility/2006" xmlns:a14="http://schemas.microsoft.com/office/drawing/2010/main" val="808080" mc:Ignorable="a14" a14:legacySpreadsheetColorIndex="23"/>
              </a:bgClr>
            </a:pattFill>
            <a:ln w="12700">
              <a:solidFill>
                <a:srgbClr val="000000"/>
              </a:solidFill>
              <a:prstDash val="solid"/>
            </a:ln>
          </c:spPr>
          <c:invertIfNegative val="0"/>
          <c:cat>
            <c:strRef>
              <c:f>[2]グラフ!$A$12:$A$16</c:f>
              <c:strCache>
                <c:ptCount val="5"/>
                <c:pt idx="0">
                  <c:v>Ｈ23</c:v>
                </c:pt>
                <c:pt idx="1">
                  <c:v>H24</c:v>
                </c:pt>
                <c:pt idx="2">
                  <c:v>H25</c:v>
                </c:pt>
                <c:pt idx="3">
                  <c:v>H26</c:v>
                </c:pt>
                <c:pt idx="4">
                  <c:v>H27</c:v>
                </c:pt>
              </c:strCache>
            </c:strRef>
          </c:cat>
          <c:val>
            <c:numRef>
              <c:f>[2]グラフ!$C$12:$C$16</c:f>
              <c:numCache>
                <c:formatCode>General</c:formatCode>
                <c:ptCount val="5"/>
                <c:pt idx="0">
                  <c:v>821</c:v>
                </c:pt>
                <c:pt idx="1">
                  <c:v>805</c:v>
                </c:pt>
                <c:pt idx="2">
                  <c:v>801</c:v>
                </c:pt>
                <c:pt idx="3">
                  <c:v>802</c:v>
                </c:pt>
                <c:pt idx="4">
                  <c:v>793</c:v>
                </c:pt>
              </c:numCache>
            </c:numRef>
          </c:val>
        </c:ser>
        <c:dLbls>
          <c:showLegendKey val="0"/>
          <c:showVal val="0"/>
          <c:showCatName val="0"/>
          <c:showSerName val="0"/>
          <c:showPercent val="0"/>
          <c:showBubbleSize val="0"/>
        </c:dLbls>
        <c:gapWidth val="150"/>
        <c:axId val="101994880"/>
        <c:axId val="101997184"/>
      </c:barChart>
      <c:lineChart>
        <c:grouping val="standard"/>
        <c:varyColors val="0"/>
        <c:ser>
          <c:idx val="2"/>
          <c:order val="2"/>
          <c:tx>
            <c:strRef>
              <c:f>[2]グラフ!$D$3</c:f>
              <c:strCache>
                <c:ptCount val="1"/>
                <c:pt idx="0">
                  <c:v>転入</c:v>
                </c:pt>
              </c:strCache>
            </c:strRef>
          </c:tx>
          <c:spPr>
            <a:ln w="3175">
              <a:solidFill>
                <a:srgbClr val="000000"/>
              </a:solidFill>
              <a:prstDash val="solid"/>
            </a:ln>
          </c:spPr>
          <c:marker>
            <c:symbol val="diamond"/>
            <c:size val="4"/>
            <c:spPr>
              <a:solidFill>
                <a:srgbClr val="000000"/>
              </a:solidFill>
              <a:ln>
                <a:solidFill>
                  <a:srgbClr val="000000"/>
                </a:solidFill>
                <a:prstDash val="solid"/>
              </a:ln>
            </c:spPr>
          </c:marker>
          <c:cat>
            <c:strRef>
              <c:f>[2]グラフ!$A$12:$A$16</c:f>
              <c:strCache>
                <c:ptCount val="5"/>
                <c:pt idx="0">
                  <c:v>Ｈ23</c:v>
                </c:pt>
                <c:pt idx="1">
                  <c:v>H24</c:v>
                </c:pt>
                <c:pt idx="2">
                  <c:v>H25</c:v>
                </c:pt>
                <c:pt idx="3">
                  <c:v>H26</c:v>
                </c:pt>
                <c:pt idx="4">
                  <c:v>H27</c:v>
                </c:pt>
              </c:strCache>
            </c:strRef>
          </c:cat>
          <c:val>
            <c:numRef>
              <c:f>[2]グラフ!$D$12:$D$16</c:f>
              <c:numCache>
                <c:formatCode>General</c:formatCode>
                <c:ptCount val="5"/>
                <c:pt idx="0">
                  <c:v>1096</c:v>
                </c:pt>
                <c:pt idx="1">
                  <c:v>1085</c:v>
                </c:pt>
                <c:pt idx="2">
                  <c:v>1172</c:v>
                </c:pt>
                <c:pt idx="3">
                  <c:v>1149</c:v>
                </c:pt>
                <c:pt idx="4">
                  <c:v>1052</c:v>
                </c:pt>
              </c:numCache>
            </c:numRef>
          </c:val>
          <c:smooth val="0"/>
        </c:ser>
        <c:ser>
          <c:idx val="3"/>
          <c:order val="3"/>
          <c:tx>
            <c:strRef>
              <c:f>[2]グラフ!$E$3</c:f>
              <c:strCache>
                <c:ptCount val="1"/>
                <c:pt idx="0">
                  <c:v>転出</c:v>
                </c:pt>
              </c:strCache>
            </c:strRef>
          </c:tx>
          <c:spPr>
            <a:ln w="12700">
              <a:solidFill>
                <a:srgbClr val="000000"/>
              </a:solidFill>
              <a:prstDash val="solid"/>
            </a:ln>
          </c:spPr>
          <c:marker>
            <c:symbol val="square"/>
            <c:size val="4"/>
            <c:spPr>
              <a:solidFill>
                <a:srgbClr val="000000"/>
              </a:solidFill>
              <a:ln>
                <a:solidFill>
                  <a:srgbClr val="000000"/>
                </a:solidFill>
                <a:prstDash val="solid"/>
              </a:ln>
            </c:spPr>
          </c:marker>
          <c:cat>
            <c:strRef>
              <c:f>[2]グラフ!$A$12:$A$16</c:f>
              <c:strCache>
                <c:ptCount val="5"/>
                <c:pt idx="0">
                  <c:v>Ｈ23</c:v>
                </c:pt>
                <c:pt idx="1">
                  <c:v>H24</c:v>
                </c:pt>
                <c:pt idx="2">
                  <c:v>H25</c:v>
                </c:pt>
                <c:pt idx="3">
                  <c:v>H26</c:v>
                </c:pt>
                <c:pt idx="4">
                  <c:v>H27</c:v>
                </c:pt>
              </c:strCache>
            </c:strRef>
          </c:cat>
          <c:val>
            <c:numRef>
              <c:f>[2]グラフ!$E$12:$E$16</c:f>
              <c:numCache>
                <c:formatCode>General</c:formatCode>
                <c:ptCount val="5"/>
                <c:pt idx="0">
                  <c:v>1395</c:v>
                </c:pt>
                <c:pt idx="1">
                  <c:v>1418</c:v>
                </c:pt>
                <c:pt idx="2">
                  <c:v>1452</c:v>
                </c:pt>
                <c:pt idx="3">
                  <c:v>1415</c:v>
                </c:pt>
                <c:pt idx="4">
                  <c:v>1329</c:v>
                </c:pt>
              </c:numCache>
            </c:numRef>
          </c:val>
          <c:smooth val="0"/>
        </c:ser>
        <c:dLbls>
          <c:showLegendKey val="0"/>
          <c:showVal val="0"/>
          <c:showCatName val="0"/>
          <c:showSerName val="0"/>
          <c:showPercent val="0"/>
          <c:showBubbleSize val="0"/>
        </c:dLbls>
        <c:marker val="1"/>
        <c:smooth val="0"/>
        <c:axId val="102003456"/>
        <c:axId val="102004992"/>
      </c:lineChart>
      <c:catAx>
        <c:axId val="10199488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（出生・死亡：人）</a:t>
                </a:r>
              </a:p>
            </c:rich>
          </c:tx>
          <c:layout>
            <c:manualLayout>
              <c:xMode val="edge"/>
              <c:yMode val="edge"/>
              <c:x val="9.0252707581227436E-3"/>
              <c:y val="0.2258064516129032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1997184"/>
        <c:crosses val="autoZero"/>
        <c:auto val="0"/>
        <c:lblAlgn val="ctr"/>
        <c:lblOffset val="100"/>
        <c:tickLblSkip val="1"/>
        <c:tickMarkSkip val="1"/>
        <c:noMultiLvlLbl val="0"/>
      </c:catAx>
      <c:valAx>
        <c:axId val="101997184"/>
        <c:scaling>
          <c:orientation val="minMax"/>
        </c:scaling>
        <c:delete val="0"/>
        <c:axPos val="l"/>
        <c:majorGridlines>
          <c:spPr>
            <a:ln w="12700">
              <a:solidFill>
                <a:srgbClr val="000000"/>
              </a:solidFill>
              <a:prstDash val="solid"/>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（転入・転出：人）</a:t>
                </a:r>
              </a:p>
            </c:rich>
          </c:tx>
          <c:layout>
            <c:manualLayout>
              <c:xMode val="edge"/>
              <c:yMode val="edge"/>
              <c:x val="0.70758122743682306"/>
              <c:y val="0.2228739002932551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1994880"/>
        <c:crosses val="autoZero"/>
        <c:crossBetween val="between"/>
      </c:valAx>
      <c:catAx>
        <c:axId val="102003456"/>
        <c:scaling>
          <c:orientation val="minMax"/>
        </c:scaling>
        <c:delete val="1"/>
        <c:axPos val="b"/>
        <c:majorTickMark val="out"/>
        <c:minorTickMark val="none"/>
        <c:tickLblPos val="nextTo"/>
        <c:crossAx val="102004992"/>
        <c:crosses val="autoZero"/>
        <c:auto val="0"/>
        <c:lblAlgn val="ctr"/>
        <c:lblOffset val="100"/>
        <c:noMultiLvlLbl val="0"/>
      </c:catAx>
      <c:valAx>
        <c:axId val="102004992"/>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2003456"/>
        <c:crosses val="max"/>
        <c:crossBetween val="between"/>
      </c:valAx>
      <c:spPr>
        <a:noFill/>
        <a:ln w="12700">
          <a:solidFill>
            <a:srgbClr val="808080"/>
          </a:solidFill>
          <a:prstDash val="solid"/>
        </a:ln>
      </c:spPr>
    </c:plotArea>
    <c:legend>
      <c:legendPos val="t"/>
      <c:layout>
        <c:manualLayout>
          <c:xMode val="edge"/>
          <c:yMode val="edge"/>
          <c:x val="0.54693140794223827"/>
          <c:y val="3.8123167155425221E-2"/>
          <c:w val="0.20758122743682306"/>
          <c:h val="0.12903225806451613"/>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323850</xdr:colOff>
      <xdr:row>12</xdr:row>
      <xdr:rowOff>0</xdr:rowOff>
    </xdr:from>
    <xdr:to>
      <xdr:col>6</xdr:col>
      <xdr:colOff>85725</xdr:colOff>
      <xdr:row>12</xdr:row>
      <xdr:rowOff>0</xdr:rowOff>
    </xdr:to>
    <xdr:sp macro="" textlink="">
      <xdr:nvSpPr>
        <xdr:cNvPr id="2" name="AutoShape 6"/>
        <xdr:cNvSpPr>
          <a:spLocks noChangeArrowheads="1"/>
        </xdr:cNvSpPr>
      </xdr:nvSpPr>
      <xdr:spPr bwMode="auto">
        <a:xfrm>
          <a:off x="3695700" y="3400425"/>
          <a:ext cx="447675"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323850</xdr:colOff>
      <xdr:row>12</xdr:row>
      <xdr:rowOff>0</xdr:rowOff>
    </xdr:from>
    <xdr:to>
      <xdr:col>6</xdr:col>
      <xdr:colOff>85725</xdr:colOff>
      <xdr:row>12</xdr:row>
      <xdr:rowOff>0</xdr:rowOff>
    </xdr:to>
    <xdr:sp macro="" textlink="">
      <xdr:nvSpPr>
        <xdr:cNvPr id="3" name="AutoShape 7"/>
        <xdr:cNvSpPr>
          <a:spLocks noChangeArrowheads="1"/>
        </xdr:cNvSpPr>
      </xdr:nvSpPr>
      <xdr:spPr bwMode="auto">
        <a:xfrm>
          <a:off x="3695700" y="3400425"/>
          <a:ext cx="447675"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323850</xdr:colOff>
      <xdr:row>12</xdr:row>
      <xdr:rowOff>0</xdr:rowOff>
    </xdr:from>
    <xdr:to>
      <xdr:col>6</xdr:col>
      <xdr:colOff>85725</xdr:colOff>
      <xdr:row>12</xdr:row>
      <xdr:rowOff>0</xdr:rowOff>
    </xdr:to>
    <xdr:sp macro="" textlink="">
      <xdr:nvSpPr>
        <xdr:cNvPr id="4" name="AutoShape 8"/>
        <xdr:cNvSpPr>
          <a:spLocks noChangeArrowheads="1"/>
        </xdr:cNvSpPr>
      </xdr:nvSpPr>
      <xdr:spPr bwMode="auto">
        <a:xfrm>
          <a:off x="3695700" y="3400425"/>
          <a:ext cx="447675"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323850</xdr:colOff>
      <xdr:row>12</xdr:row>
      <xdr:rowOff>0</xdr:rowOff>
    </xdr:from>
    <xdr:to>
      <xdr:col>6</xdr:col>
      <xdr:colOff>85725</xdr:colOff>
      <xdr:row>12</xdr:row>
      <xdr:rowOff>0</xdr:rowOff>
    </xdr:to>
    <xdr:sp macro="" textlink="">
      <xdr:nvSpPr>
        <xdr:cNvPr id="5" name="AutoShape 9"/>
        <xdr:cNvSpPr>
          <a:spLocks noChangeArrowheads="1"/>
        </xdr:cNvSpPr>
      </xdr:nvSpPr>
      <xdr:spPr bwMode="auto">
        <a:xfrm>
          <a:off x="3695700" y="3400425"/>
          <a:ext cx="447675"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323850</xdr:colOff>
      <xdr:row>12</xdr:row>
      <xdr:rowOff>0</xdr:rowOff>
    </xdr:from>
    <xdr:to>
      <xdr:col>6</xdr:col>
      <xdr:colOff>85725</xdr:colOff>
      <xdr:row>12</xdr:row>
      <xdr:rowOff>0</xdr:rowOff>
    </xdr:to>
    <xdr:sp macro="" textlink="">
      <xdr:nvSpPr>
        <xdr:cNvPr id="6" name="AutoShape 10"/>
        <xdr:cNvSpPr>
          <a:spLocks noChangeArrowheads="1"/>
        </xdr:cNvSpPr>
      </xdr:nvSpPr>
      <xdr:spPr bwMode="auto">
        <a:xfrm>
          <a:off x="3695700" y="3400425"/>
          <a:ext cx="447675"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323850</xdr:colOff>
      <xdr:row>12</xdr:row>
      <xdr:rowOff>0</xdr:rowOff>
    </xdr:from>
    <xdr:to>
      <xdr:col>6</xdr:col>
      <xdr:colOff>85725</xdr:colOff>
      <xdr:row>12</xdr:row>
      <xdr:rowOff>0</xdr:rowOff>
    </xdr:to>
    <xdr:sp macro="" textlink="">
      <xdr:nvSpPr>
        <xdr:cNvPr id="7" name="AutoShape 11"/>
        <xdr:cNvSpPr>
          <a:spLocks noChangeArrowheads="1"/>
        </xdr:cNvSpPr>
      </xdr:nvSpPr>
      <xdr:spPr bwMode="auto">
        <a:xfrm>
          <a:off x="3695700" y="3400425"/>
          <a:ext cx="447675"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323850</xdr:colOff>
      <xdr:row>12</xdr:row>
      <xdr:rowOff>0</xdr:rowOff>
    </xdr:from>
    <xdr:to>
      <xdr:col>6</xdr:col>
      <xdr:colOff>85725</xdr:colOff>
      <xdr:row>12</xdr:row>
      <xdr:rowOff>0</xdr:rowOff>
    </xdr:to>
    <xdr:sp macro="" textlink="">
      <xdr:nvSpPr>
        <xdr:cNvPr id="8" name="AutoShape 12"/>
        <xdr:cNvSpPr>
          <a:spLocks noChangeArrowheads="1"/>
        </xdr:cNvSpPr>
      </xdr:nvSpPr>
      <xdr:spPr bwMode="auto">
        <a:xfrm>
          <a:off x="3695700" y="3400425"/>
          <a:ext cx="447675"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323850</xdr:colOff>
      <xdr:row>12</xdr:row>
      <xdr:rowOff>0</xdr:rowOff>
    </xdr:from>
    <xdr:to>
      <xdr:col>6</xdr:col>
      <xdr:colOff>85725</xdr:colOff>
      <xdr:row>12</xdr:row>
      <xdr:rowOff>0</xdr:rowOff>
    </xdr:to>
    <xdr:sp macro="" textlink="">
      <xdr:nvSpPr>
        <xdr:cNvPr id="9" name="AutoShape 13"/>
        <xdr:cNvSpPr>
          <a:spLocks noChangeArrowheads="1"/>
        </xdr:cNvSpPr>
      </xdr:nvSpPr>
      <xdr:spPr bwMode="auto">
        <a:xfrm>
          <a:off x="3695700" y="3400425"/>
          <a:ext cx="447675"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323850</xdr:colOff>
      <xdr:row>12</xdr:row>
      <xdr:rowOff>0</xdr:rowOff>
    </xdr:from>
    <xdr:to>
      <xdr:col>6</xdr:col>
      <xdr:colOff>85725</xdr:colOff>
      <xdr:row>12</xdr:row>
      <xdr:rowOff>0</xdr:rowOff>
    </xdr:to>
    <xdr:sp macro="" textlink="">
      <xdr:nvSpPr>
        <xdr:cNvPr id="10" name="AutoShape 14"/>
        <xdr:cNvSpPr>
          <a:spLocks noChangeArrowheads="1"/>
        </xdr:cNvSpPr>
      </xdr:nvSpPr>
      <xdr:spPr bwMode="auto">
        <a:xfrm>
          <a:off x="3695700" y="3400425"/>
          <a:ext cx="447675"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323850</xdr:colOff>
      <xdr:row>12</xdr:row>
      <xdr:rowOff>0</xdr:rowOff>
    </xdr:from>
    <xdr:to>
      <xdr:col>6</xdr:col>
      <xdr:colOff>85725</xdr:colOff>
      <xdr:row>12</xdr:row>
      <xdr:rowOff>0</xdr:rowOff>
    </xdr:to>
    <xdr:sp macro="" textlink="">
      <xdr:nvSpPr>
        <xdr:cNvPr id="11" name="AutoShape 15"/>
        <xdr:cNvSpPr>
          <a:spLocks noChangeArrowheads="1"/>
        </xdr:cNvSpPr>
      </xdr:nvSpPr>
      <xdr:spPr bwMode="auto">
        <a:xfrm>
          <a:off x="3695700" y="3400425"/>
          <a:ext cx="447675"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323850</xdr:colOff>
      <xdr:row>12</xdr:row>
      <xdr:rowOff>0</xdr:rowOff>
    </xdr:from>
    <xdr:to>
      <xdr:col>6</xdr:col>
      <xdr:colOff>85725</xdr:colOff>
      <xdr:row>12</xdr:row>
      <xdr:rowOff>0</xdr:rowOff>
    </xdr:to>
    <xdr:sp macro="" textlink="">
      <xdr:nvSpPr>
        <xdr:cNvPr id="12" name="AutoShape 16"/>
        <xdr:cNvSpPr>
          <a:spLocks noChangeArrowheads="1"/>
        </xdr:cNvSpPr>
      </xdr:nvSpPr>
      <xdr:spPr bwMode="auto">
        <a:xfrm>
          <a:off x="3695700" y="3400425"/>
          <a:ext cx="447675"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323850</xdr:colOff>
      <xdr:row>12</xdr:row>
      <xdr:rowOff>0</xdr:rowOff>
    </xdr:from>
    <xdr:to>
      <xdr:col>7</xdr:col>
      <xdr:colOff>85725</xdr:colOff>
      <xdr:row>12</xdr:row>
      <xdr:rowOff>0</xdr:rowOff>
    </xdr:to>
    <xdr:sp macro="" textlink="">
      <xdr:nvSpPr>
        <xdr:cNvPr id="13" name="AutoShape 22"/>
        <xdr:cNvSpPr>
          <a:spLocks noChangeArrowheads="1"/>
        </xdr:cNvSpPr>
      </xdr:nvSpPr>
      <xdr:spPr bwMode="auto">
        <a:xfrm>
          <a:off x="4381500" y="3400425"/>
          <a:ext cx="209550"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323850</xdr:colOff>
      <xdr:row>12</xdr:row>
      <xdr:rowOff>0</xdr:rowOff>
    </xdr:from>
    <xdr:to>
      <xdr:col>7</xdr:col>
      <xdr:colOff>85725</xdr:colOff>
      <xdr:row>12</xdr:row>
      <xdr:rowOff>0</xdr:rowOff>
    </xdr:to>
    <xdr:sp macro="" textlink="">
      <xdr:nvSpPr>
        <xdr:cNvPr id="14" name="AutoShape 23"/>
        <xdr:cNvSpPr>
          <a:spLocks noChangeArrowheads="1"/>
        </xdr:cNvSpPr>
      </xdr:nvSpPr>
      <xdr:spPr bwMode="auto">
        <a:xfrm>
          <a:off x="4381500" y="3400425"/>
          <a:ext cx="209550"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323850</xdr:colOff>
      <xdr:row>12</xdr:row>
      <xdr:rowOff>0</xdr:rowOff>
    </xdr:from>
    <xdr:to>
      <xdr:col>7</xdr:col>
      <xdr:colOff>85725</xdr:colOff>
      <xdr:row>12</xdr:row>
      <xdr:rowOff>0</xdr:rowOff>
    </xdr:to>
    <xdr:sp macro="" textlink="">
      <xdr:nvSpPr>
        <xdr:cNvPr id="15" name="AutoShape 24"/>
        <xdr:cNvSpPr>
          <a:spLocks noChangeArrowheads="1"/>
        </xdr:cNvSpPr>
      </xdr:nvSpPr>
      <xdr:spPr bwMode="auto">
        <a:xfrm>
          <a:off x="4381500" y="3400425"/>
          <a:ext cx="209550"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323850</xdr:colOff>
      <xdr:row>12</xdr:row>
      <xdr:rowOff>0</xdr:rowOff>
    </xdr:from>
    <xdr:to>
      <xdr:col>7</xdr:col>
      <xdr:colOff>85725</xdr:colOff>
      <xdr:row>12</xdr:row>
      <xdr:rowOff>0</xdr:rowOff>
    </xdr:to>
    <xdr:sp macro="" textlink="">
      <xdr:nvSpPr>
        <xdr:cNvPr id="16" name="AutoShape 25"/>
        <xdr:cNvSpPr>
          <a:spLocks noChangeArrowheads="1"/>
        </xdr:cNvSpPr>
      </xdr:nvSpPr>
      <xdr:spPr bwMode="auto">
        <a:xfrm>
          <a:off x="4381500" y="3400425"/>
          <a:ext cx="209550"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323850</xdr:colOff>
      <xdr:row>12</xdr:row>
      <xdr:rowOff>0</xdr:rowOff>
    </xdr:from>
    <xdr:to>
      <xdr:col>7</xdr:col>
      <xdr:colOff>85725</xdr:colOff>
      <xdr:row>12</xdr:row>
      <xdr:rowOff>0</xdr:rowOff>
    </xdr:to>
    <xdr:sp macro="" textlink="">
      <xdr:nvSpPr>
        <xdr:cNvPr id="17" name="AutoShape 26"/>
        <xdr:cNvSpPr>
          <a:spLocks noChangeArrowheads="1"/>
        </xdr:cNvSpPr>
      </xdr:nvSpPr>
      <xdr:spPr bwMode="auto">
        <a:xfrm>
          <a:off x="4381500" y="3400425"/>
          <a:ext cx="209550"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323850</xdr:colOff>
      <xdr:row>12</xdr:row>
      <xdr:rowOff>0</xdr:rowOff>
    </xdr:from>
    <xdr:to>
      <xdr:col>7</xdr:col>
      <xdr:colOff>85725</xdr:colOff>
      <xdr:row>12</xdr:row>
      <xdr:rowOff>0</xdr:rowOff>
    </xdr:to>
    <xdr:sp macro="" textlink="">
      <xdr:nvSpPr>
        <xdr:cNvPr id="18" name="AutoShape 27"/>
        <xdr:cNvSpPr>
          <a:spLocks noChangeArrowheads="1"/>
        </xdr:cNvSpPr>
      </xdr:nvSpPr>
      <xdr:spPr bwMode="auto">
        <a:xfrm>
          <a:off x="4381500" y="3400425"/>
          <a:ext cx="209550"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323850</xdr:colOff>
      <xdr:row>12</xdr:row>
      <xdr:rowOff>0</xdr:rowOff>
    </xdr:from>
    <xdr:to>
      <xdr:col>7</xdr:col>
      <xdr:colOff>85725</xdr:colOff>
      <xdr:row>12</xdr:row>
      <xdr:rowOff>0</xdr:rowOff>
    </xdr:to>
    <xdr:sp macro="" textlink="">
      <xdr:nvSpPr>
        <xdr:cNvPr id="19" name="AutoShape 28"/>
        <xdr:cNvSpPr>
          <a:spLocks noChangeArrowheads="1"/>
        </xdr:cNvSpPr>
      </xdr:nvSpPr>
      <xdr:spPr bwMode="auto">
        <a:xfrm>
          <a:off x="4381500" y="3400425"/>
          <a:ext cx="209550"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323850</xdr:colOff>
      <xdr:row>12</xdr:row>
      <xdr:rowOff>0</xdr:rowOff>
    </xdr:from>
    <xdr:to>
      <xdr:col>7</xdr:col>
      <xdr:colOff>85725</xdr:colOff>
      <xdr:row>12</xdr:row>
      <xdr:rowOff>0</xdr:rowOff>
    </xdr:to>
    <xdr:sp macro="" textlink="">
      <xdr:nvSpPr>
        <xdr:cNvPr id="20" name="AutoShape 29"/>
        <xdr:cNvSpPr>
          <a:spLocks noChangeArrowheads="1"/>
        </xdr:cNvSpPr>
      </xdr:nvSpPr>
      <xdr:spPr bwMode="auto">
        <a:xfrm>
          <a:off x="4381500" y="3400425"/>
          <a:ext cx="209550"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323850</xdr:colOff>
      <xdr:row>12</xdr:row>
      <xdr:rowOff>0</xdr:rowOff>
    </xdr:from>
    <xdr:to>
      <xdr:col>7</xdr:col>
      <xdr:colOff>85725</xdr:colOff>
      <xdr:row>12</xdr:row>
      <xdr:rowOff>0</xdr:rowOff>
    </xdr:to>
    <xdr:sp macro="" textlink="">
      <xdr:nvSpPr>
        <xdr:cNvPr id="21" name="AutoShape 30"/>
        <xdr:cNvSpPr>
          <a:spLocks noChangeArrowheads="1"/>
        </xdr:cNvSpPr>
      </xdr:nvSpPr>
      <xdr:spPr bwMode="auto">
        <a:xfrm>
          <a:off x="4381500" y="3400425"/>
          <a:ext cx="209550"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323850</xdr:colOff>
      <xdr:row>12</xdr:row>
      <xdr:rowOff>0</xdr:rowOff>
    </xdr:from>
    <xdr:to>
      <xdr:col>7</xdr:col>
      <xdr:colOff>85725</xdr:colOff>
      <xdr:row>12</xdr:row>
      <xdr:rowOff>0</xdr:rowOff>
    </xdr:to>
    <xdr:sp macro="" textlink="">
      <xdr:nvSpPr>
        <xdr:cNvPr id="22" name="AutoShape 31"/>
        <xdr:cNvSpPr>
          <a:spLocks noChangeArrowheads="1"/>
        </xdr:cNvSpPr>
      </xdr:nvSpPr>
      <xdr:spPr bwMode="auto">
        <a:xfrm>
          <a:off x="4381500" y="3400425"/>
          <a:ext cx="209550"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323850</xdr:colOff>
      <xdr:row>12</xdr:row>
      <xdr:rowOff>0</xdr:rowOff>
    </xdr:from>
    <xdr:to>
      <xdr:col>7</xdr:col>
      <xdr:colOff>85725</xdr:colOff>
      <xdr:row>12</xdr:row>
      <xdr:rowOff>0</xdr:rowOff>
    </xdr:to>
    <xdr:sp macro="" textlink="">
      <xdr:nvSpPr>
        <xdr:cNvPr id="23" name="AutoShape 32"/>
        <xdr:cNvSpPr>
          <a:spLocks noChangeArrowheads="1"/>
        </xdr:cNvSpPr>
      </xdr:nvSpPr>
      <xdr:spPr bwMode="auto">
        <a:xfrm>
          <a:off x="4381500" y="3400425"/>
          <a:ext cx="209550" cy="0"/>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266700</xdr:colOff>
      <xdr:row>4</xdr:row>
      <xdr:rowOff>0</xdr:rowOff>
    </xdr:from>
    <xdr:to>
      <xdr:col>12</xdr:col>
      <xdr:colOff>85725</xdr:colOff>
      <xdr:row>5</xdr:row>
      <xdr:rowOff>0</xdr:rowOff>
    </xdr:to>
    <xdr:grpSp>
      <xdr:nvGrpSpPr>
        <xdr:cNvPr id="24" name="Group 49"/>
        <xdr:cNvGrpSpPr>
          <a:grpSpLocks/>
        </xdr:cNvGrpSpPr>
      </xdr:nvGrpSpPr>
      <xdr:grpSpPr bwMode="auto">
        <a:xfrm>
          <a:off x="4324350" y="1190625"/>
          <a:ext cx="3105150" cy="371475"/>
          <a:chOff x="548" y="125"/>
          <a:chExt cx="289" cy="39"/>
        </a:xfrm>
      </xdr:grpSpPr>
      <xdr:sp macro="" textlink="">
        <xdr:nvSpPr>
          <xdr:cNvPr id="25" name="AutoShape 45"/>
          <xdr:cNvSpPr>
            <a:spLocks noChangeArrowheads="1"/>
          </xdr:cNvSpPr>
        </xdr:nvSpPr>
        <xdr:spPr bwMode="auto">
          <a:xfrm>
            <a:off x="548" y="125"/>
            <a:ext cx="257" cy="39"/>
          </a:xfrm>
          <a:prstGeom prst="roundRect">
            <a:avLst>
              <a:gd name="adj" fmla="val 15384"/>
            </a:avLst>
          </a:prstGeom>
          <a:solidFill>
            <a:srgbClr xmlns:mc="http://schemas.openxmlformats.org/markup-compatibility/2006" xmlns:a14="http://schemas.microsoft.com/office/drawing/2010/main" val="C0C0C0" mc:Ignorable="a14" a14:legacySpreadsheetColorIndex="22"/>
          </a:solidFill>
          <a:ln w="12700">
            <a:solidFill>
              <a:srgbClr xmlns:mc="http://schemas.openxmlformats.org/markup-compatibility/2006" xmlns:a14="http://schemas.microsoft.com/office/drawing/2010/main" val="C0C0C0" mc:Ignorable="a14" a14:legacySpreadsheetColorIndex="22"/>
            </a:solidFill>
            <a:round/>
            <a:headEnd/>
            <a:tailEnd/>
          </a:ln>
        </xdr:spPr>
      </xdr:sp>
      <xdr:sp macro="" textlink="">
        <xdr:nvSpPr>
          <xdr:cNvPr id="26" name="Text Box 46"/>
          <xdr:cNvSpPr txBox="1">
            <a:spLocks noChangeArrowheads="1"/>
          </xdr:cNvSpPr>
        </xdr:nvSpPr>
        <xdr:spPr bwMode="auto">
          <a:xfrm>
            <a:off x="622" y="125"/>
            <a:ext cx="160" cy="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45720" bIns="22860" anchor="ctr" upright="1"/>
          <a:lstStyle/>
          <a:p>
            <a:pPr algn="dist" rtl="0">
              <a:defRPr sz="1000"/>
            </a:pPr>
            <a:r>
              <a:rPr lang="ja-JP" altLang="en-US" sz="1400" b="1" i="1" u="none" strike="noStrike" baseline="0">
                <a:solidFill>
                  <a:srgbClr val="000000"/>
                </a:solidFill>
                <a:latin typeface="HG丸ｺﾞｼｯｸM-PRO"/>
                <a:ea typeface="HG丸ｺﾞｼｯｸM-PRO"/>
              </a:rPr>
              <a:t>人口</a:t>
            </a:r>
            <a:endParaRPr lang="ja-JP" altLang="en-US"/>
          </a:p>
        </xdr:txBody>
      </xdr:sp>
      <xdr:sp macro="" textlink="">
        <xdr:nvSpPr>
          <xdr:cNvPr id="27" name="Text Box 47"/>
          <xdr:cNvSpPr txBox="1">
            <a:spLocks noChangeArrowheads="1"/>
          </xdr:cNvSpPr>
        </xdr:nvSpPr>
        <xdr:spPr bwMode="auto">
          <a:xfrm>
            <a:off x="567" y="125"/>
            <a:ext cx="55" cy="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2860" rIns="0" bIns="22860" anchor="ctr" upright="1"/>
          <a:lstStyle/>
          <a:p>
            <a:pPr algn="l" rtl="0">
              <a:defRPr sz="1000"/>
            </a:pPr>
            <a:r>
              <a:rPr lang="ja-JP" altLang="en-US" sz="1600" b="1" i="1" u="none" strike="noStrike" baseline="0">
                <a:solidFill>
                  <a:srgbClr val="000000"/>
                </a:solidFill>
                <a:latin typeface="HG丸ｺﾞｼｯｸM-PRO"/>
                <a:ea typeface="HG丸ｺﾞｼｯｸM-PRO"/>
              </a:rPr>
              <a:t>2</a:t>
            </a:r>
            <a:endParaRPr lang="ja-JP" altLang="en-US"/>
          </a:p>
        </xdr:txBody>
      </xdr:sp>
      <xdr:sp macro="" textlink="">
        <xdr:nvSpPr>
          <xdr:cNvPr id="28" name="Rectangle 48"/>
          <xdr:cNvSpPr>
            <a:spLocks noChangeArrowheads="1"/>
          </xdr:cNvSpPr>
        </xdr:nvSpPr>
        <xdr:spPr bwMode="auto">
          <a:xfrm>
            <a:off x="788" y="125"/>
            <a:ext cx="49" cy="39"/>
          </a:xfrm>
          <a:prstGeom prst="rect">
            <a:avLst/>
          </a:prstGeom>
          <a:solidFill>
            <a:srgbClr xmlns:mc="http://schemas.openxmlformats.org/markup-compatibility/2006" xmlns:a14="http://schemas.microsoft.com/office/drawing/2010/main" val="000000" mc:Ignorable="a14" a14:legacySpreadsheetColorIndex="8"/>
          </a:solidFill>
          <a:ln w="12700">
            <a:solidFill>
              <a:srgbClr xmlns:mc="http://schemas.openxmlformats.org/markup-compatibility/2006" xmlns:a14="http://schemas.microsoft.com/office/drawing/2010/main" val="000000" mc:Ignorable="a14" a14:legacySpreadsheetColorIndex="8"/>
            </a:solidFill>
            <a:miter lim="800000"/>
            <a:headEnd/>
            <a:tailEnd/>
          </a:ln>
        </xdr:spPr>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9525</xdr:rowOff>
    </xdr:from>
    <xdr:to>
      <xdr:col>4</xdr:col>
      <xdr:colOff>0</xdr:colOff>
      <xdr:row>4</xdr:row>
      <xdr:rowOff>0</xdr:rowOff>
    </xdr:to>
    <xdr:sp macro="" textlink="">
      <xdr:nvSpPr>
        <xdr:cNvPr id="3" name="Line 2"/>
        <xdr:cNvSpPr>
          <a:spLocks noChangeShapeType="1"/>
        </xdr:cNvSpPr>
      </xdr:nvSpPr>
      <xdr:spPr bwMode="auto">
        <a:xfrm>
          <a:off x="0" y="466725"/>
          <a:ext cx="1962150" cy="6191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3" name="Line 1"/>
        <xdr:cNvSpPr>
          <a:spLocks noChangeShapeType="1"/>
        </xdr:cNvSpPr>
      </xdr:nvSpPr>
      <xdr:spPr bwMode="auto">
        <a:xfrm>
          <a:off x="0" y="457200"/>
          <a:ext cx="1257300" cy="5715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2</xdr:row>
      <xdr:rowOff>0</xdr:rowOff>
    </xdr:from>
    <xdr:to>
      <xdr:col>6</xdr:col>
      <xdr:colOff>9525</xdr:colOff>
      <xdr:row>4</xdr:row>
      <xdr:rowOff>0</xdr:rowOff>
    </xdr:to>
    <xdr:sp macro="" textlink="">
      <xdr:nvSpPr>
        <xdr:cNvPr id="3" name="Line 1026"/>
        <xdr:cNvSpPr>
          <a:spLocks noChangeShapeType="1"/>
        </xdr:cNvSpPr>
      </xdr:nvSpPr>
      <xdr:spPr bwMode="auto">
        <a:xfrm>
          <a:off x="9525" y="466725"/>
          <a:ext cx="1190625" cy="5715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209550</xdr:colOff>
      <xdr:row>17</xdr:row>
      <xdr:rowOff>95250</xdr:rowOff>
    </xdr:from>
    <xdr:to>
      <xdr:col>16</xdr:col>
      <xdr:colOff>561975</xdr:colOff>
      <xdr:row>28</xdr:row>
      <xdr:rowOff>57150</xdr:rowOff>
    </xdr:to>
    <xdr:sp macro="" textlink="">
      <xdr:nvSpPr>
        <xdr:cNvPr id="2" name="テキスト ボックス 1"/>
        <xdr:cNvSpPr txBox="1"/>
      </xdr:nvSpPr>
      <xdr:spPr>
        <a:xfrm>
          <a:off x="304800" y="3238500"/>
          <a:ext cx="5667375" cy="1847850"/>
        </a:xfrm>
        <a:prstGeom prst="rect">
          <a:avLst/>
        </a:prstGeom>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～用語の解説～</a:t>
          </a:r>
          <a:endParaRPr kumimoji="1" lang="en-US" altLang="ja-JP" sz="1100"/>
        </a:p>
        <a:p>
          <a:endParaRPr kumimoji="1" lang="en-US" altLang="ja-JP" sz="1100"/>
        </a:p>
        <a:p>
          <a:r>
            <a:rPr kumimoji="1" lang="ja-JP" altLang="en-US" sz="1100"/>
            <a:t>○人口集中地区（</a:t>
          </a:r>
          <a:r>
            <a:rPr kumimoji="1" lang="en-US" altLang="ja-JP" sz="1100"/>
            <a:t>Densely  inhadited  district : DID)</a:t>
          </a:r>
        </a:p>
        <a:p>
          <a:r>
            <a:rPr kumimoji="1" lang="en-US" altLang="ja-JP" sz="1100"/>
            <a:t>    </a:t>
          </a:r>
          <a:r>
            <a:rPr kumimoji="1" lang="ja-JP" altLang="en-US" sz="1100"/>
            <a:t>都市的地域の特質を明らかにする統計上の地域単位として、昭和</a:t>
          </a:r>
          <a:r>
            <a:rPr kumimoji="1" lang="en-US" altLang="ja-JP" sz="1100"/>
            <a:t>35</a:t>
          </a:r>
          <a:r>
            <a:rPr kumimoji="1" lang="ja-JP" altLang="en-US" sz="1100"/>
            <a:t>年（</a:t>
          </a:r>
          <a:r>
            <a:rPr kumimoji="1" lang="en-US" altLang="ja-JP" sz="1100"/>
            <a:t>1960</a:t>
          </a:r>
          <a:r>
            <a:rPr kumimoji="1" lang="ja-JP" altLang="en-US" sz="1100"/>
            <a:t>年）国勢調査時に新たに設定されたもの。国勢調査の基本単位区を基礎単位として、①原則として人口密度が</a:t>
          </a:r>
          <a:r>
            <a:rPr kumimoji="1" lang="en-US" altLang="ja-JP" sz="1100"/>
            <a:t>1</a:t>
          </a:r>
          <a:r>
            <a:rPr kumimoji="1" lang="ja-JP" altLang="en-US" sz="1100"/>
            <a:t>平方キロメートル当たり</a:t>
          </a:r>
          <a:r>
            <a:rPr kumimoji="1" lang="en-US" altLang="ja-JP" sz="1100"/>
            <a:t>4,000</a:t>
          </a:r>
          <a:r>
            <a:rPr kumimoji="1" lang="ja-JP" altLang="en-US" sz="1100"/>
            <a:t>人以上の基本単位区が市区町村の境域内で互いに隣接して、②それらの隣接した地域の人口が</a:t>
          </a:r>
          <a:r>
            <a:rPr kumimoji="1" lang="en-US" altLang="ja-JP" sz="1100"/>
            <a:t>5,000</a:t>
          </a:r>
          <a:r>
            <a:rPr kumimoji="1" lang="ja-JP" altLang="en-US" sz="1100"/>
            <a:t>人以上を有する地域を「人口集中地区」とする。　</a:t>
          </a:r>
          <a:endParaRPr kumimoji="1" lang="en-US" altLang="ja-JP" sz="1100"/>
        </a:p>
        <a:p>
          <a:endParaRPr kumimoji="1" lang="en-US" altLang="ja-JP" sz="1100"/>
        </a:p>
        <a:p>
          <a:r>
            <a:rPr kumimoji="1" lang="ja-JP" altLang="en-US" sz="1100"/>
            <a:t>　　　　　　　　　　　　　　　　　　　　　　　　　　　　　　　　　　　　　　　　資料：「統計小事典」より抜粋</a:t>
          </a:r>
          <a:endParaRPr kumimoji="1" lang="en-US" altLang="ja-JP" sz="1100"/>
        </a:p>
        <a:p>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3</xdr:row>
      <xdr:rowOff>123825</xdr:rowOff>
    </xdr:from>
    <xdr:to>
      <xdr:col>8</xdr:col>
      <xdr:colOff>514350</xdr:colOff>
      <xdr:row>23</xdr:row>
      <xdr:rowOff>95251</xdr:rowOff>
    </xdr:to>
    <xdr:graphicFrame macro="">
      <xdr:nvGraphicFramePr>
        <xdr:cNvPr id="2" name="グラフ 10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26</xdr:row>
      <xdr:rowOff>38100</xdr:rowOff>
    </xdr:from>
    <xdr:to>
      <xdr:col>8</xdr:col>
      <xdr:colOff>628650</xdr:colOff>
      <xdr:row>57</xdr:row>
      <xdr:rowOff>85725</xdr:rowOff>
    </xdr:to>
    <xdr:sp macro="" textlink="">
      <xdr:nvSpPr>
        <xdr:cNvPr id="5" name="AutoShape 1027"/>
        <xdr:cNvSpPr>
          <a:spLocks noChangeArrowheads="1"/>
        </xdr:cNvSpPr>
      </xdr:nvSpPr>
      <xdr:spPr bwMode="auto">
        <a:xfrm>
          <a:off x="114300" y="4495800"/>
          <a:ext cx="6000750" cy="5362575"/>
        </a:xfrm>
        <a:prstGeom prst="foldedCorner">
          <a:avLst>
            <a:gd name="adj" fmla="val 12500"/>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91440" tIns="45720" rIns="91440" bIns="45720" anchor="t" upright="1"/>
        <a:lstStyle/>
        <a:p>
          <a:pPr algn="l" rtl="0">
            <a:lnSpc>
              <a:spcPts val="1400"/>
            </a:lnSpc>
            <a:defRPr sz="1000"/>
          </a:pPr>
          <a:r>
            <a:rPr lang="ja-JP" altLang="en-US" sz="1200" b="0" i="0" u="none" strike="noStrike" baseline="0">
              <a:solidFill>
                <a:srgbClr val="000000"/>
              </a:solidFill>
              <a:latin typeface="HG丸ｺﾞｼｯｸM-PRO"/>
              <a:ea typeface="HG丸ｺﾞｼｯｸM-PRO"/>
            </a:rPr>
            <a:t>～用語の解説～</a:t>
          </a:r>
        </a:p>
        <a:p>
          <a:pPr algn="l" rtl="0">
            <a:lnSpc>
              <a:spcPts val="1400"/>
            </a:lnSpc>
            <a:defRPr sz="1000"/>
          </a:pPr>
          <a:endParaRPr lang="ja-JP" altLang="en-US" sz="1200" b="0" i="0" u="none" strike="noStrike" baseline="0">
            <a:solidFill>
              <a:srgbClr val="000000"/>
            </a:solidFill>
            <a:latin typeface="HG丸ｺﾞｼｯｸM-PRO"/>
            <a:ea typeface="HG丸ｺﾞｼｯｸM-PRO"/>
          </a:endParaRPr>
        </a:p>
        <a:p>
          <a:pPr algn="l" rtl="0">
            <a:lnSpc>
              <a:spcPts val="1400"/>
            </a:lnSpc>
            <a:defRPr sz="1000"/>
          </a:pPr>
          <a:r>
            <a:rPr lang="ja-JP" altLang="en-US" sz="1200" b="0" i="0" u="none" strike="noStrike" baseline="0">
              <a:solidFill>
                <a:srgbClr val="000000"/>
              </a:solidFill>
              <a:latin typeface="HG丸ｺﾞｼｯｸM-PRO"/>
              <a:ea typeface="HG丸ｺﾞｼｯｸM-PRO"/>
            </a:rPr>
            <a:t>○国勢調査</a:t>
          </a:r>
          <a:endParaRPr lang="ja-JP" altLang="en-US" sz="1200" b="0" i="0" u="none" strike="noStrike" baseline="0">
            <a:solidFill>
              <a:srgbClr val="000000"/>
            </a:solidFill>
            <a:latin typeface="Times New Roman"/>
            <a:ea typeface="HG丸ｺﾞｼｯｸM-PRO"/>
            <a:cs typeface="Times New Roman"/>
          </a:endParaRPr>
        </a:p>
        <a:p>
          <a:pPr algn="l" rtl="0">
            <a:lnSpc>
              <a:spcPts val="1400"/>
            </a:lnSpc>
            <a:defRPr sz="1000"/>
          </a:pPr>
          <a:r>
            <a:rPr lang="ja-JP" altLang="en-US" sz="1200" b="0" i="0" u="none" strike="noStrike" baseline="0">
              <a:solidFill>
                <a:srgbClr val="000000"/>
              </a:solidFill>
              <a:latin typeface="HG丸ｺﾞｼｯｸM-PRO"/>
              <a:ea typeface="HG丸ｺﾞｼｯｸM-PRO"/>
            </a:rPr>
            <a:t>　</a:t>
          </a:r>
          <a:r>
            <a:rPr lang="ja-JP" altLang="en-US" sz="1200" b="0" i="0" u="none" strike="noStrike" baseline="0">
              <a:solidFill>
                <a:srgbClr val="000000"/>
              </a:solidFill>
              <a:latin typeface="ＭＳ Ｐ明朝"/>
              <a:ea typeface="ＭＳ Ｐ明朝"/>
            </a:rPr>
            <a:t>  </a:t>
          </a:r>
          <a:r>
            <a:rPr lang="ja-JP" altLang="en-US" sz="1000" b="0" i="0" u="none" strike="noStrike" baseline="0">
              <a:solidFill>
                <a:srgbClr val="000000"/>
              </a:solidFill>
              <a:latin typeface="ＭＳ 明朝"/>
              <a:ea typeface="ＭＳ 明朝"/>
            </a:rPr>
            <a:t>全国を対象地域とする「人口センサス」の日本における固有名詞である。人口センサ</a:t>
          </a:r>
        </a:p>
        <a:p>
          <a:pPr algn="l" rtl="0">
            <a:lnSpc>
              <a:spcPts val="1200"/>
            </a:lnSpc>
            <a:defRPr sz="1000"/>
          </a:pPr>
          <a:r>
            <a:rPr lang="ja-JP" altLang="en-US" sz="1000" b="0" i="0" u="none" strike="noStrike" baseline="0">
              <a:solidFill>
                <a:srgbClr val="000000"/>
              </a:solidFill>
              <a:latin typeface="ＭＳ 明朝"/>
              <a:ea typeface="ＭＳ 明朝"/>
            </a:rPr>
            <a:t>　スとは、全国又は特定地域における、特定時点において実施される人口に関する全数調</a:t>
          </a:r>
        </a:p>
        <a:p>
          <a:pPr algn="l" rtl="0">
            <a:lnSpc>
              <a:spcPts val="1200"/>
            </a:lnSpc>
            <a:defRPr sz="1000"/>
          </a:pPr>
          <a:r>
            <a:rPr lang="ja-JP" altLang="en-US" sz="1000" b="0" i="0" u="none" strike="noStrike" baseline="0">
              <a:solidFill>
                <a:srgbClr val="000000"/>
              </a:solidFill>
              <a:latin typeface="ＭＳ 明朝"/>
              <a:ea typeface="ＭＳ 明朝"/>
            </a:rPr>
            <a:t>　査であるが、通常、国家権力により、統計調査組織を通じて、５年ごと、１０年ごとと</a:t>
          </a:r>
        </a:p>
        <a:p>
          <a:pPr algn="l" rtl="0">
            <a:lnSpc>
              <a:spcPts val="1200"/>
            </a:lnSpc>
            <a:defRPr sz="1000"/>
          </a:pPr>
          <a:r>
            <a:rPr lang="ja-JP" altLang="en-US" sz="1000" b="0" i="0" u="none" strike="noStrike" baseline="0">
              <a:solidFill>
                <a:srgbClr val="000000"/>
              </a:solidFill>
              <a:latin typeface="ＭＳ 明朝"/>
              <a:ea typeface="ＭＳ 明朝"/>
            </a:rPr>
            <a:t>　いった定期的に行われ、単に人口数を数えるのみでなく、人口の種々の属性に関する統</a:t>
          </a:r>
        </a:p>
        <a:p>
          <a:pPr algn="l" rtl="0">
            <a:lnSpc>
              <a:spcPts val="1200"/>
            </a:lnSpc>
            <a:defRPr sz="1000"/>
          </a:pPr>
          <a:r>
            <a:rPr lang="ja-JP" altLang="en-US" sz="1000" b="0" i="0" u="none" strike="noStrike" baseline="0">
              <a:solidFill>
                <a:srgbClr val="000000"/>
              </a:solidFill>
              <a:latin typeface="ＭＳ 明朝"/>
              <a:ea typeface="ＭＳ 明朝"/>
            </a:rPr>
            <a:t>　計を作成することを目的とするものである。</a:t>
          </a:r>
          <a:endParaRPr lang="ja-JP" altLang="en-US" sz="1000" b="0" i="0" u="none" strike="noStrike" baseline="0">
            <a:solidFill>
              <a:srgbClr val="000000"/>
            </a:solidFill>
            <a:latin typeface="Times New Roman"/>
            <a:ea typeface="ＭＳ 明朝"/>
            <a:cs typeface="Times New Roman"/>
          </a:endParaRPr>
        </a:p>
        <a:p>
          <a:pPr algn="l" rtl="0">
            <a:lnSpc>
              <a:spcPts val="1200"/>
            </a:lnSpc>
            <a:defRPr sz="1000"/>
          </a:pPr>
          <a:r>
            <a:rPr lang="ja-JP" altLang="en-US" sz="1000" b="0" i="0" u="none" strike="noStrike" baseline="0">
              <a:solidFill>
                <a:srgbClr val="000000"/>
              </a:solidFill>
              <a:latin typeface="ＭＳ 明朝"/>
              <a:ea typeface="ＭＳ 明朝"/>
            </a:rPr>
            <a:t>　　日本では、明治</a:t>
          </a:r>
          <a:r>
            <a:rPr lang="ja-JP" altLang="en-US" sz="1000" b="0" i="0" u="none" strike="noStrike" baseline="0">
              <a:solidFill>
                <a:srgbClr val="000000"/>
              </a:solidFill>
              <a:latin typeface="ＭＳ Ｐ明朝"/>
              <a:ea typeface="ＭＳ Ｐ明朝"/>
            </a:rPr>
            <a:t>35</a:t>
          </a:r>
          <a:r>
            <a:rPr lang="ja-JP" altLang="en-US"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Ｐ明朝"/>
              <a:ea typeface="ＭＳ Ｐ明朝"/>
            </a:rPr>
            <a:t>1902</a:t>
          </a:r>
          <a:r>
            <a:rPr lang="ja-JP" altLang="en-US" sz="1000" b="0" i="0" u="none" strike="noStrike" baseline="0">
              <a:solidFill>
                <a:srgbClr val="000000"/>
              </a:solidFill>
              <a:latin typeface="ＭＳ 明朝"/>
              <a:ea typeface="ＭＳ 明朝"/>
            </a:rPr>
            <a:t>）年に「国勢調査に関する法律」が制定、公布され、大正</a:t>
          </a:r>
          <a:r>
            <a:rPr lang="ja-JP" altLang="en-US" sz="1000" b="0" i="0" u="none" strike="noStrike" baseline="0">
              <a:solidFill>
                <a:srgbClr val="000000"/>
              </a:solidFill>
              <a:latin typeface="ＭＳ Ｐ明朝"/>
              <a:ea typeface="ＭＳ Ｐ明朝"/>
            </a:rPr>
            <a:t>9　　　</a:t>
          </a:r>
        </a:p>
        <a:p>
          <a:pPr algn="l" rtl="0">
            <a:lnSpc>
              <a:spcPts val="1200"/>
            </a:lnSpc>
            <a:defRPr sz="1000"/>
          </a:pPr>
          <a:r>
            <a:rPr lang="ja-JP" altLang="en-US" sz="1000" b="0" i="0" u="none" strike="noStrike" baseline="0">
              <a:solidFill>
                <a:srgbClr val="000000"/>
              </a:solidFill>
              <a:latin typeface="ＭＳ Ｐ明朝"/>
              <a:ea typeface="ＭＳ Ｐ明朝"/>
            </a:rPr>
            <a:t>　</a:t>
          </a:r>
          <a:r>
            <a:rPr lang="ja-JP" altLang="en-US"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Ｐ明朝"/>
              <a:ea typeface="ＭＳ Ｐ明朝"/>
            </a:rPr>
            <a:t>1920</a:t>
          </a:r>
          <a:r>
            <a:rPr lang="ja-JP" altLang="en-US" sz="1000" b="0" i="0" u="none" strike="noStrike" baseline="0">
              <a:solidFill>
                <a:srgbClr val="000000"/>
              </a:solidFill>
              <a:latin typeface="ＭＳ 明朝"/>
              <a:ea typeface="ＭＳ 明朝"/>
            </a:rPr>
            <a:t>）年に第１回国勢調査が実施された。国勢調査はこの法律では１０年ごとに実施</a:t>
          </a:r>
        </a:p>
        <a:p>
          <a:pPr algn="l" rtl="0">
            <a:lnSpc>
              <a:spcPts val="1200"/>
            </a:lnSpc>
            <a:defRPr sz="1000"/>
          </a:pPr>
          <a:r>
            <a:rPr lang="ja-JP" altLang="en-US" sz="1000" b="0" i="0" u="none" strike="noStrike" baseline="0">
              <a:solidFill>
                <a:srgbClr val="000000"/>
              </a:solidFill>
              <a:latin typeface="ＭＳ 明朝"/>
              <a:ea typeface="ＭＳ 明朝"/>
            </a:rPr>
            <a:t>　すると規定されていたが、大正</a:t>
          </a:r>
          <a:r>
            <a:rPr lang="ja-JP" altLang="en-US" sz="1000" b="0" i="0" u="none" strike="noStrike" baseline="0">
              <a:solidFill>
                <a:srgbClr val="000000"/>
              </a:solidFill>
              <a:latin typeface="ＭＳ Ｐ明朝"/>
              <a:ea typeface="ＭＳ Ｐ明朝"/>
            </a:rPr>
            <a:t>11</a:t>
          </a:r>
          <a:r>
            <a:rPr lang="ja-JP" altLang="en-US"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Ｐ明朝"/>
              <a:ea typeface="ＭＳ Ｐ明朝"/>
            </a:rPr>
            <a:t>1922</a:t>
          </a:r>
          <a:r>
            <a:rPr lang="ja-JP" altLang="en-US" sz="1000" b="0" i="0" u="none" strike="noStrike" baseline="0">
              <a:solidFill>
                <a:srgbClr val="000000"/>
              </a:solidFill>
              <a:latin typeface="ＭＳ 明朝"/>
              <a:ea typeface="ＭＳ 明朝"/>
            </a:rPr>
            <a:t>）年にその中間の５年ごとに簡易な国勢調査を</a:t>
          </a:r>
        </a:p>
        <a:p>
          <a:pPr algn="l" rtl="0">
            <a:lnSpc>
              <a:spcPts val="1200"/>
            </a:lnSpc>
            <a:defRPr sz="1000"/>
          </a:pPr>
          <a:r>
            <a:rPr lang="ja-JP" altLang="en-US" sz="1000" b="0" i="0" u="none" strike="noStrike" baseline="0">
              <a:solidFill>
                <a:srgbClr val="000000"/>
              </a:solidFill>
              <a:latin typeface="ＭＳ 明朝"/>
              <a:ea typeface="ＭＳ 明朝"/>
            </a:rPr>
            <a:t>　実施するという改正が行われ、大正</a:t>
          </a:r>
          <a:r>
            <a:rPr lang="ja-JP" altLang="en-US" sz="1000" b="0" i="0" u="none" strike="noStrike" baseline="0">
              <a:solidFill>
                <a:srgbClr val="000000"/>
              </a:solidFill>
              <a:latin typeface="ＭＳ Ｐ明朝"/>
              <a:ea typeface="ＭＳ Ｐ明朝"/>
            </a:rPr>
            <a:t>14</a:t>
          </a:r>
          <a:r>
            <a:rPr lang="ja-JP" altLang="en-US"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Ｐ明朝"/>
              <a:ea typeface="ＭＳ Ｐ明朝"/>
            </a:rPr>
            <a:t>1925</a:t>
          </a:r>
          <a:r>
            <a:rPr lang="ja-JP" altLang="en-US" sz="1000" b="0" i="0" u="none" strike="noStrike" baseline="0">
              <a:solidFill>
                <a:srgbClr val="000000"/>
              </a:solidFill>
              <a:latin typeface="ＭＳ 明朝"/>
              <a:ea typeface="ＭＳ 明朝"/>
            </a:rPr>
            <a:t>）年に第２回国勢調査が実施された。以後、</a:t>
          </a:r>
        </a:p>
        <a:p>
          <a:pPr algn="l" rtl="0">
            <a:lnSpc>
              <a:spcPts val="1200"/>
            </a:lnSpc>
            <a:defRPr sz="1000"/>
          </a:pPr>
          <a:r>
            <a:rPr lang="ja-JP" altLang="en-US" sz="1000" b="0" i="0" u="none" strike="noStrike" baseline="0">
              <a:solidFill>
                <a:srgbClr val="000000"/>
              </a:solidFill>
              <a:latin typeface="ＭＳ 明朝"/>
              <a:ea typeface="ＭＳ 明朝"/>
            </a:rPr>
            <a:t>　５年ごとに国勢調査が実施されることになったが、昭和</a:t>
          </a:r>
          <a:r>
            <a:rPr lang="ja-JP" altLang="en-US" sz="1000" b="0" i="0" u="none" strike="noStrike" baseline="0">
              <a:solidFill>
                <a:srgbClr val="000000"/>
              </a:solidFill>
              <a:latin typeface="ＭＳ Ｐ明朝"/>
              <a:ea typeface="ＭＳ Ｐ明朝"/>
            </a:rPr>
            <a:t>20</a:t>
          </a:r>
          <a:r>
            <a:rPr lang="ja-JP" altLang="en-US"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Ｐ明朝"/>
              <a:ea typeface="ＭＳ Ｐ明朝"/>
            </a:rPr>
            <a:t>1945</a:t>
          </a:r>
          <a:r>
            <a:rPr lang="ja-JP" altLang="en-US" sz="1000" b="0" i="0" u="none" strike="noStrike" baseline="0">
              <a:solidFill>
                <a:srgbClr val="000000"/>
              </a:solidFill>
              <a:latin typeface="ＭＳ 明朝"/>
              <a:ea typeface="ＭＳ 明朝"/>
            </a:rPr>
            <a:t>）年は太平洋戦争終戦</a:t>
          </a:r>
        </a:p>
        <a:p>
          <a:pPr algn="l" rtl="0">
            <a:lnSpc>
              <a:spcPts val="1200"/>
            </a:lnSpc>
            <a:defRPr sz="1000"/>
          </a:pPr>
          <a:r>
            <a:rPr lang="ja-JP" altLang="en-US" sz="1000" b="0" i="0" u="none" strike="noStrike" baseline="0">
              <a:solidFill>
                <a:srgbClr val="000000"/>
              </a:solidFill>
              <a:latin typeface="ＭＳ 明朝"/>
              <a:ea typeface="ＭＳ 明朝"/>
            </a:rPr>
            <a:t>　の混乱のために実施されず、昭和</a:t>
          </a:r>
          <a:r>
            <a:rPr lang="ja-JP" altLang="en-US" sz="1000" b="0" i="0" u="none" strike="noStrike" baseline="0">
              <a:solidFill>
                <a:srgbClr val="000000"/>
              </a:solidFill>
              <a:latin typeface="ＭＳ Ｐ明朝"/>
              <a:ea typeface="ＭＳ Ｐ明朝"/>
            </a:rPr>
            <a:t>22</a:t>
          </a:r>
          <a:r>
            <a:rPr lang="ja-JP" altLang="en-US"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Ｐ明朝"/>
              <a:ea typeface="ＭＳ Ｐ明朝"/>
            </a:rPr>
            <a:t>1947</a:t>
          </a:r>
          <a:r>
            <a:rPr lang="ja-JP" altLang="en-US" sz="1000" b="0" i="0" u="none" strike="noStrike" baseline="0">
              <a:solidFill>
                <a:srgbClr val="000000"/>
              </a:solidFill>
              <a:latin typeface="ＭＳ 明朝"/>
              <a:ea typeface="ＭＳ 明朝"/>
            </a:rPr>
            <a:t>）年に臨時国勢調査が行われた。この年以降</a:t>
          </a:r>
        </a:p>
        <a:p>
          <a:pPr algn="l" rtl="0">
            <a:lnSpc>
              <a:spcPts val="1200"/>
            </a:lnSpc>
            <a:defRPr sz="1000"/>
          </a:pPr>
          <a:r>
            <a:rPr lang="ja-JP" altLang="en-US" sz="1000" b="0" i="0" u="none" strike="noStrike" baseline="0">
              <a:solidFill>
                <a:srgbClr val="000000"/>
              </a:solidFill>
              <a:latin typeface="ＭＳ 明朝"/>
              <a:ea typeface="ＭＳ 明朝"/>
            </a:rPr>
            <a:t>　の国勢調査は、同年に国勢調査に関する法律が廃止され、新しく制定、公布された「統</a:t>
          </a:r>
        </a:p>
        <a:p>
          <a:pPr algn="l" rtl="0">
            <a:lnSpc>
              <a:spcPts val="1200"/>
            </a:lnSpc>
            <a:defRPr sz="1000"/>
          </a:pPr>
          <a:r>
            <a:rPr lang="ja-JP" altLang="en-US" sz="1000" b="0" i="0" u="none" strike="noStrike" baseline="0">
              <a:solidFill>
                <a:srgbClr val="000000"/>
              </a:solidFill>
              <a:latin typeface="ＭＳ 明朝"/>
              <a:ea typeface="ＭＳ 明朝"/>
            </a:rPr>
            <a:t>　計法」第４条の規定に基づいて実施されており、昭和</a:t>
          </a:r>
          <a:r>
            <a:rPr lang="ja-JP" altLang="en-US" sz="1000" b="0" i="0" u="none" strike="noStrike" baseline="0">
              <a:solidFill>
                <a:srgbClr val="000000"/>
              </a:solidFill>
              <a:latin typeface="ＭＳ Ｐ明朝"/>
              <a:ea typeface="ＭＳ Ｐ明朝"/>
            </a:rPr>
            <a:t>25</a:t>
          </a:r>
          <a:r>
            <a:rPr lang="ja-JP" altLang="en-US"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Ｐ明朝"/>
              <a:ea typeface="ＭＳ Ｐ明朝"/>
            </a:rPr>
            <a:t>1950</a:t>
          </a:r>
          <a:r>
            <a:rPr lang="ja-JP" altLang="en-US" sz="1000" b="0" i="0" u="none" strike="noStrike" baseline="0">
              <a:solidFill>
                <a:srgbClr val="000000"/>
              </a:solidFill>
              <a:latin typeface="ＭＳ 明朝"/>
              <a:ea typeface="ＭＳ 明朝"/>
            </a:rPr>
            <a:t>）年以降は再び５年ごと</a:t>
          </a:r>
        </a:p>
        <a:p>
          <a:pPr algn="l" rtl="0">
            <a:lnSpc>
              <a:spcPts val="1200"/>
            </a:lnSpc>
            <a:defRPr sz="1000"/>
          </a:pPr>
          <a:r>
            <a:rPr lang="ja-JP" altLang="en-US" sz="1000" b="0" i="0" u="none" strike="noStrike" baseline="0">
              <a:solidFill>
                <a:srgbClr val="000000"/>
              </a:solidFill>
              <a:latin typeface="ＭＳ 明朝"/>
              <a:ea typeface="ＭＳ 明朝"/>
            </a:rPr>
            <a:t>　に行われている。</a:t>
          </a: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a:t>
          </a:r>
          <a:endParaRPr lang="ja-JP" altLang="en-US" sz="1000" b="0" i="0" u="none" strike="noStrike" baseline="0">
            <a:solidFill>
              <a:srgbClr val="000000"/>
            </a:solidFill>
            <a:latin typeface="ＭＳ 明朝"/>
            <a:ea typeface="ＭＳ 明朝"/>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○常住人口</a:t>
          </a:r>
          <a:endParaRPr lang="ja-JP" altLang="en-US" sz="1000" b="0" i="0" u="none" strike="noStrike" baseline="0">
            <a:solidFill>
              <a:srgbClr val="000000"/>
            </a:solidFill>
            <a:latin typeface="ＭＳ 明朝"/>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　　調査時において調査の場所に常住している人口をいう。</a:t>
          </a:r>
        </a:p>
        <a:p>
          <a:pPr algn="l" rtl="0">
            <a:lnSpc>
              <a:spcPts val="1100"/>
            </a:lnSpc>
            <a:defRPr sz="1000"/>
          </a:pPr>
          <a:r>
            <a:rPr lang="ja-JP" altLang="en-US" sz="1000" b="0" i="0" u="none" strike="noStrike" baseline="0">
              <a:solidFill>
                <a:srgbClr val="000000"/>
              </a:solidFill>
              <a:latin typeface="ＭＳ 明朝"/>
              <a:ea typeface="ＭＳ 明朝"/>
            </a:rPr>
            <a:t>　　日本では</a:t>
          </a:r>
          <a:r>
            <a:rPr lang="ja-JP" altLang="en-US"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明朝"/>
              <a:ea typeface="ＭＳ 明朝"/>
            </a:rPr>
            <a:t>昭和25（1950）年以降の国勢調査に採用されてきた人口の概念である。こ</a:t>
          </a:r>
        </a:p>
        <a:p>
          <a:pPr algn="l" rtl="0">
            <a:lnSpc>
              <a:spcPts val="1100"/>
            </a:lnSpc>
            <a:defRPr sz="1000"/>
          </a:pPr>
          <a:r>
            <a:rPr lang="ja-JP" altLang="en-US" sz="1000" b="0" i="0" u="none" strike="noStrike" baseline="0">
              <a:solidFill>
                <a:srgbClr val="000000"/>
              </a:solidFill>
              <a:latin typeface="ＭＳ 明朝"/>
              <a:ea typeface="ＭＳ 明朝"/>
            </a:rPr>
            <a:t>　こで、「常住している」とは、原則として、昭和30（1955）年以降の国勢調査の定義に</a:t>
          </a:r>
        </a:p>
        <a:p>
          <a:pPr algn="l" rtl="0">
            <a:lnSpc>
              <a:spcPts val="1100"/>
            </a:lnSpc>
            <a:defRPr sz="1000"/>
          </a:pPr>
          <a:r>
            <a:rPr lang="ja-JP" altLang="en-US" sz="1000" b="0" i="0" u="none" strike="noStrike" baseline="0">
              <a:solidFill>
                <a:srgbClr val="000000"/>
              </a:solidFill>
              <a:latin typeface="ＭＳ 明朝"/>
              <a:ea typeface="ＭＳ 明朝"/>
            </a:rPr>
            <a:t>　よれば、１つの住居に３ヵ月以上（昭和25年国勢調査では６ヵ月以上）にわたって住ん</a:t>
          </a:r>
        </a:p>
        <a:p>
          <a:pPr algn="l" rtl="0">
            <a:lnSpc>
              <a:spcPts val="1100"/>
            </a:lnSpc>
            <a:defRPr sz="1000"/>
          </a:pPr>
          <a:r>
            <a:rPr lang="ja-JP" altLang="en-US" sz="1000" b="0" i="0" u="none" strike="noStrike" baseline="0">
              <a:solidFill>
                <a:srgbClr val="000000"/>
              </a:solidFill>
              <a:latin typeface="ＭＳ 明朝"/>
              <a:ea typeface="ＭＳ 明朝"/>
            </a:rPr>
            <a:t>　でいるか、あるいは３ヵ月以上（昭和25年国勢調査では６ヵ月以上）にわたって住むこ</a:t>
          </a:r>
        </a:p>
        <a:p>
          <a:pPr algn="l" rtl="0">
            <a:lnSpc>
              <a:spcPts val="1100"/>
            </a:lnSpc>
            <a:defRPr sz="1000"/>
          </a:pPr>
          <a:r>
            <a:rPr lang="ja-JP" altLang="en-US" sz="1000" b="0" i="0" u="none" strike="noStrike" baseline="0">
              <a:solidFill>
                <a:srgbClr val="000000"/>
              </a:solidFill>
              <a:latin typeface="ＭＳ 明朝"/>
              <a:ea typeface="ＭＳ 明朝"/>
            </a:rPr>
            <a:t>　とになっていることをいう。</a:t>
          </a:r>
        </a:p>
        <a:p>
          <a:pPr algn="l" rtl="0">
            <a:lnSpc>
              <a:spcPts val="1100"/>
            </a:lnSpc>
            <a:defRPr sz="1000"/>
          </a:pPr>
          <a:r>
            <a:rPr lang="ja-JP" altLang="en-US" sz="1000" b="0" i="0" u="none" strike="noStrike" baseline="0">
              <a:solidFill>
                <a:srgbClr val="000000"/>
              </a:solidFill>
              <a:latin typeface="ＭＳ 明朝"/>
              <a:ea typeface="ＭＳ 明朝"/>
            </a:rPr>
            <a:t>　　なお、３ヵ月以上にわたって住んでいるところ又は住むことになっているところがな</a:t>
          </a:r>
        </a:p>
        <a:p>
          <a:pPr algn="l" rtl="0">
            <a:lnSpc>
              <a:spcPts val="1100"/>
            </a:lnSpc>
            <a:defRPr sz="1000"/>
          </a:pPr>
          <a:r>
            <a:rPr lang="ja-JP" altLang="en-US" sz="1000" b="0" i="0" u="none" strike="noStrike" baseline="0">
              <a:solidFill>
                <a:srgbClr val="000000"/>
              </a:solidFill>
              <a:latin typeface="ＭＳ 明朝"/>
              <a:ea typeface="ＭＳ 明朝"/>
            </a:rPr>
            <a:t>　い者は、調査時現在，その者がいた場所に常住しているとみなされた。</a:t>
          </a:r>
        </a:p>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資料：「統計小事典」より抜粋</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endParaRPr lang="ja-JP" altLang="en-US"/>
        </a:p>
      </xdr:txBody>
    </xdr:sp>
    <xdr:clientData/>
  </xdr:twoCellAnchor>
  <xdr:twoCellAnchor>
    <xdr:from>
      <xdr:col>0</xdr:col>
      <xdr:colOff>485775</xdr:colOff>
      <xdr:row>0</xdr:row>
      <xdr:rowOff>47625</xdr:rowOff>
    </xdr:from>
    <xdr:to>
      <xdr:col>2</xdr:col>
      <xdr:colOff>676275</xdr:colOff>
      <xdr:row>2</xdr:row>
      <xdr:rowOff>9525</xdr:rowOff>
    </xdr:to>
    <xdr:sp macro="" textlink="">
      <xdr:nvSpPr>
        <xdr:cNvPr id="6" name="テキスト ボックス 5"/>
        <xdr:cNvSpPr txBox="1"/>
      </xdr:nvSpPr>
      <xdr:spPr>
        <a:xfrm>
          <a:off x="485775" y="47625"/>
          <a:ext cx="1562100" cy="304800"/>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HG丸ｺﾞｼｯｸM-PRO" panose="020F0600000000000000" pitchFamily="50" charset="-128"/>
              <a:ea typeface="HG丸ｺﾞｼｯｸM-PRO" panose="020F0600000000000000" pitchFamily="50" charset="-128"/>
            </a:rPr>
            <a:t>人口と世帯の推移</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171450</xdr:colOff>
      <xdr:row>19</xdr:row>
      <xdr:rowOff>28575</xdr:rowOff>
    </xdr:from>
    <xdr:to>
      <xdr:col>22</xdr:col>
      <xdr:colOff>428625</xdr:colOff>
      <xdr:row>38</xdr:row>
      <xdr:rowOff>47625</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314325</xdr:colOff>
      <xdr:row>13</xdr:row>
      <xdr:rowOff>142875</xdr:rowOff>
    </xdr:from>
    <xdr:to>
      <xdr:col>7</xdr:col>
      <xdr:colOff>76200</xdr:colOff>
      <xdr:row>15</xdr:row>
      <xdr:rowOff>133350</xdr:rowOff>
    </xdr:to>
    <xdr:sp macro="" textlink="">
      <xdr:nvSpPr>
        <xdr:cNvPr id="3" name="テキスト ボックス 2"/>
        <xdr:cNvSpPr txBox="1"/>
      </xdr:nvSpPr>
      <xdr:spPr>
        <a:xfrm>
          <a:off x="638175" y="3295650"/>
          <a:ext cx="1447800" cy="333375"/>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HG丸ｺﾞｼｯｸM-PRO" panose="020F0600000000000000" pitchFamily="50" charset="-128"/>
              <a:ea typeface="HG丸ｺﾞｼｯｸM-PRO" panose="020F0600000000000000" pitchFamily="50" charset="-128"/>
            </a:rPr>
            <a:t>人口動態の推移</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19050</xdr:colOff>
      <xdr:row>4</xdr:row>
      <xdr:rowOff>9525</xdr:rowOff>
    </xdr:to>
    <xdr:sp macro="" textlink="">
      <xdr:nvSpPr>
        <xdr:cNvPr id="3" name="Line 16"/>
        <xdr:cNvSpPr>
          <a:spLocks noChangeShapeType="1"/>
        </xdr:cNvSpPr>
      </xdr:nvSpPr>
      <xdr:spPr bwMode="auto">
        <a:xfrm>
          <a:off x="0" y="457200"/>
          <a:ext cx="1162050" cy="3714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19050</xdr:rowOff>
    </xdr:from>
    <xdr:to>
      <xdr:col>3</xdr:col>
      <xdr:colOff>0</xdr:colOff>
      <xdr:row>3</xdr:row>
      <xdr:rowOff>0</xdr:rowOff>
    </xdr:to>
    <xdr:sp macro="" textlink="">
      <xdr:nvSpPr>
        <xdr:cNvPr id="4" name="Line 2"/>
        <xdr:cNvSpPr>
          <a:spLocks noChangeShapeType="1"/>
        </xdr:cNvSpPr>
      </xdr:nvSpPr>
      <xdr:spPr bwMode="auto">
        <a:xfrm>
          <a:off x="0" y="476250"/>
          <a:ext cx="971550" cy="3619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19050</xdr:rowOff>
    </xdr:from>
    <xdr:to>
      <xdr:col>3</xdr:col>
      <xdr:colOff>0</xdr:colOff>
      <xdr:row>3</xdr:row>
      <xdr:rowOff>0</xdr:rowOff>
    </xdr:to>
    <xdr:sp macro="" textlink="">
      <xdr:nvSpPr>
        <xdr:cNvPr id="5" name="Line 11"/>
        <xdr:cNvSpPr>
          <a:spLocks noChangeShapeType="1"/>
        </xdr:cNvSpPr>
      </xdr:nvSpPr>
      <xdr:spPr bwMode="auto">
        <a:xfrm>
          <a:off x="0" y="476250"/>
          <a:ext cx="971550" cy="3619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66675</xdr:colOff>
      <xdr:row>4</xdr:row>
      <xdr:rowOff>9525</xdr:rowOff>
    </xdr:to>
    <xdr:sp macro="" textlink="">
      <xdr:nvSpPr>
        <xdr:cNvPr id="3" name="Line 3"/>
        <xdr:cNvSpPr>
          <a:spLocks noChangeShapeType="1"/>
        </xdr:cNvSpPr>
      </xdr:nvSpPr>
      <xdr:spPr bwMode="auto">
        <a:xfrm>
          <a:off x="0" y="457200"/>
          <a:ext cx="1619250" cy="581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19050</xdr:rowOff>
    </xdr:from>
    <xdr:to>
      <xdr:col>9</xdr:col>
      <xdr:colOff>0</xdr:colOff>
      <xdr:row>4</xdr:row>
      <xdr:rowOff>9525</xdr:rowOff>
    </xdr:to>
    <xdr:sp macro="" textlink="">
      <xdr:nvSpPr>
        <xdr:cNvPr id="3" name="Line 1"/>
        <xdr:cNvSpPr>
          <a:spLocks noChangeShapeType="1"/>
        </xdr:cNvSpPr>
      </xdr:nvSpPr>
      <xdr:spPr bwMode="auto">
        <a:xfrm>
          <a:off x="0" y="476250"/>
          <a:ext cx="2390775" cy="5619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2</xdr:row>
      <xdr:rowOff>0</xdr:rowOff>
    </xdr:from>
    <xdr:to>
      <xdr:col>7</xdr:col>
      <xdr:colOff>0</xdr:colOff>
      <xdr:row>5</xdr:row>
      <xdr:rowOff>0</xdr:rowOff>
    </xdr:to>
    <xdr:sp macro="" textlink="">
      <xdr:nvSpPr>
        <xdr:cNvPr id="3" name="Line 15"/>
        <xdr:cNvSpPr>
          <a:spLocks noChangeShapeType="1"/>
        </xdr:cNvSpPr>
      </xdr:nvSpPr>
      <xdr:spPr bwMode="auto">
        <a:xfrm>
          <a:off x="9525" y="466725"/>
          <a:ext cx="1238250" cy="8001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7</xdr:col>
      <xdr:colOff>0</xdr:colOff>
      <xdr:row>5</xdr:row>
      <xdr:rowOff>0</xdr:rowOff>
    </xdr:to>
    <xdr:sp macro="" textlink="">
      <xdr:nvSpPr>
        <xdr:cNvPr id="4" name="Line 15"/>
        <xdr:cNvSpPr>
          <a:spLocks noChangeShapeType="1"/>
        </xdr:cNvSpPr>
      </xdr:nvSpPr>
      <xdr:spPr bwMode="auto">
        <a:xfrm>
          <a:off x="9525" y="466725"/>
          <a:ext cx="1181100" cy="8001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9525</xdr:rowOff>
    </xdr:from>
    <xdr:to>
      <xdr:col>4</xdr:col>
      <xdr:colOff>0</xdr:colOff>
      <xdr:row>4</xdr:row>
      <xdr:rowOff>0</xdr:rowOff>
    </xdr:to>
    <xdr:sp macro="" textlink="">
      <xdr:nvSpPr>
        <xdr:cNvPr id="3" name="Line 2"/>
        <xdr:cNvSpPr>
          <a:spLocks noChangeShapeType="1"/>
        </xdr:cNvSpPr>
      </xdr:nvSpPr>
      <xdr:spPr bwMode="auto">
        <a:xfrm>
          <a:off x="0" y="466725"/>
          <a:ext cx="1962150" cy="6191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xdr:row>
      <xdr:rowOff>0</xdr:rowOff>
    </xdr:from>
    <xdr:to>
      <xdr:col>4</xdr:col>
      <xdr:colOff>0</xdr:colOff>
      <xdr:row>36</xdr:row>
      <xdr:rowOff>0</xdr:rowOff>
    </xdr:to>
    <xdr:sp macro="" textlink="">
      <xdr:nvSpPr>
        <xdr:cNvPr id="6" name="Line 1"/>
        <xdr:cNvSpPr>
          <a:spLocks noChangeShapeType="1"/>
        </xdr:cNvSpPr>
      </xdr:nvSpPr>
      <xdr:spPr bwMode="auto">
        <a:xfrm>
          <a:off x="0" y="10201275"/>
          <a:ext cx="16668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9525</xdr:rowOff>
    </xdr:from>
    <xdr:to>
      <xdr:col>4</xdr:col>
      <xdr:colOff>0</xdr:colOff>
      <xdr:row>4</xdr:row>
      <xdr:rowOff>0</xdr:rowOff>
    </xdr:to>
    <xdr:sp macro="" textlink="">
      <xdr:nvSpPr>
        <xdr:cNvPr id="7" name="Line 2"/>
        <xdr:cNvSpPr>
          <a:spLocks noChangeShapeType="1"/>
        </xdr:cNvSpPr>
      </xdr:nvSpPr>
      <xdr:spPr bwMode="auto">
        <a:xfrm>
          <a:off x="0" y="466725"/>
          <a:ext cx="1666875" cy="4857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87;&#12540;&#12479;/1&#20154;&#21475;&#12398;&#25512;&#312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487;&#12540;&#12479;/3&#20154;&#21475;&#21205;&#24907;&#12398;&#25512;&#3122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113;&#35336;&#38306;&#20418;/&#32113;&#35336;&#26360;/H28&#32113;&#35336;&#26360;/&#32113;&#35336;&#12487;&#12540;&#12479;Ex%20-%20&#12467;&#12500;&#12540;/2&#20154;&#21475;/6&#30010;&#21517;&#21029;&#20154;&#214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統計書"/>
      <sheetName val="グラフ"/>
    </sheetNames>
    <sheetDataSet>
      <sheetData sheetId="0"/>
      <sheetData sheetId="1"/>
      <sheetData sheetId="2">
        <row r="4">
          <cell r="E4" t="str">
            <v>S22</v>
          </cell>
          <cell r="F4">
            <v>40859</v>
          </cell>
          <cell r="G4">
            <v>7814</v>
          </cell>
        </row>
        <row r="5">
          <cell r="E5" t="str">
            <v>S25</v>
          </cell>
          <cell r="F5">
            <v>40751</v>
          </cell>
          <cell r="G5">
            <v>7716</v>
          </cell>
        </row>
        <row r="6">
          <cell r="E6" t="str">
            <v>S30</v>
          </cell>
          <cell r="F6">
            <v>39630</v>
          </cell>
          <cell r="G6">
            <v>7541</v>
          </cell>
        </row>
        <row r="7">
          <cell r="E7" t="str">
            <v>S35</v>
          </cell>
          <cell r="F7">
            <v>38541</v>
          </cell>
          <cell r="G7">
            <v>7841</v>
          </cell>
        </row>
        <row r="8">
          <cell r="E8" t="str">
            <v>S40</v>
          </cell>
          <cell r="F8">
            <v>36974</v>
          </cell>
          <cell r="G8">
            <v>8171</v>
          </cell>
        </row>
        <row r="9">
          <cell r="E9" t="str">
            <v>S45</v>
          </cell>
          <cell r="F9">
            <v>35470</v>
          </cell>
          <cell r="G9">
            <v>8526</v>
          </cell>
        </row>
        <row r="10">
          <cell r="E10" t="str">
            <v>S50</v>
          </cell>
          <cell r="F10">
            <v>35322</v>
          </cell>
          <cell r="G10">
            <v>8980</v>
          </cell>
        </row>
        <row r="11">
          <cell r="E11" t="str">
            <v>S55</v>
          </cell>
          <cell r="F11">
            <v>35980</v>
          </cell>
          <cell r="G11">
            <v>9595</v>
          </cell>
        </row>
        <row r="12">
          <cell r="E12" t="str">
            <v>S60</v>
          </cell>
          <cell r="F12">
            <v>36628</v>
          </cell>
          <cell r="G12">
            <v>10081</v>
          </cell>
        </row>
        <row r="13">
          <cell r="E13" t="str">
            <v>H2</v>
          </cell>
          <cell r="F13">
            <v>37624</v>
          </cell>
          <cell r="G13">
            <v>10700</v>
          </cell>
        </row>
        <row r="14">
          <cell r="E14" t="str">
            <v>H7</v>
          </cell>
          <cell r="F14">
            <v>39545</v>
          </cell>
          <cell r="G14">
            <v>11872</v>
          </cell>
        </row>
        <row r="15">
          <cell r="E15" t="str">
            <v>H12</v>
          </cell>
          <cell r="F15">
            <v>39680</v>
          </cell>
          <cell r="G15">
            <v>12634</v>
          </cell>
        </row>
        <row r="16">
          <cell r="E16" t="str">
            <v>H16</v>
          </cell>
          <cell r="F16">
            <v>60548</v>
          </cell>
          <cell r="G16">
            <v>20047</v>
          </cell>
        </row>
        <row r="17">
          <cell r="E17" t="str">
            <v>H17</v>
          </cell>
          <cell r="F17">
            <v>59802</v>
          </cell>
          <cell r="G17">
            <v>19810</v>
          </cell>
        </row>
        <row r="18">
          <cell r="E18" t="str">
            <v>H18</v>
          </cell>
          <cell r="F18">
            <v>59109</v>
          </cell>
          <cell r="G18">
            <v>19962</v>
          </cell>
        </row>
        <row r="19">
          <cell r="E19" t="str">
            <v>H19</v>
          </cell>
          <cell r="F19">
            <v>58573</v>
          </cell>
          <cell r="G19">
            <v>20083</v>
          </cell>
        </row>
        <row r="20">
          <cell r="E20" t="str">
            <v>H20</v>
          </cell>
          <cell r="F20">
            <v>57750</v>
          </cell>
          <cell r="G20">
            <v>20197</v>
          </cell>
        </row>
        <row r="21">
          <cell r="E21" t="str">
            <v>H21</v>
          </cell>
          <cell r="F21">
            <v>56987</v>
          </cell>
          <cell r="G21">
            <v>20180</v>
          </cell>
        </row>
        <row r="22">
          <cell r="E22" t="str">
            <v>H22</v>
          </cell>
          <cell r="F22">
            <v>56250</v>
          </cell>
          <cell r="G22">
            <v>19801</v>
          </cell>
        </row>
        <row r="23">
          <cell r="E23" t="str">
            <v>H23</v>
          </cell>
          <cell r="F23">
            <v>55424</v>
          </cell>
          <cell r="G23">
            <v>19802</v>
          </cell>
        </row>
        <row r="24">
          <cell r="E24" t="str">
            <v>H24</v>
          </cell>
          <cell r="F24">
            <v>54573</v>
          </cell>
          <cell r="G24">
            <v>19817</v>
          </cell>
        </row>
        <row r="25">
          <cell r="E25" t="str">
            <v>H25</v>
          </cell>
          <cell r="F25">
            <v>53684</v>
          </cell>
          <cell r="G25">
            <v>19816</v>
          </cell>
        </row>
        <row r="26">
          <cell r="E26" t="str">
            <v>H26</v>
          </cell>
          <cell r="F26">
            <v>52959</v>
          </cell>
          <cell r="G26">
            <v>19882</v>
          </cell>
        </row>
        <row r="27">
          <cell r="E27" t="str">
            <v>H27</v>
          </cell>
          <cell r="F27">
            <v>52294</v>
          </cell>
          <cell r="G27">
            <v>19436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統計書"/>
      <sheetName val="グラフ"/>
    </sheetNames>
    <sheetDataSet>
      <sheetData sheetId="0"/>
      <sheetData sheetId="1"/>
      <sheetData sheetId="2">
        <row r="3">
          <cell r="B3" t="str">
            <v>出生</v>
          </cell>
          <cell r="C3" t="str">
            <v>死亡</v>
          </cell>
          <cell r="D3" t="str">
            <v>転入</v>
          </cell>
          <cell r="E3" t="str">
            <v>転出</v>
          </cell>
        </row>
        <row r="12">
          <cell r="A12" t="str">
            <v>Ｈ23</v>
          </cell>
          <cell r="B12">
            <v>225</v>
          </cell>
          <cell r="C12">
            <v>821</v>
          </cell>
          <cell r="D12">
            <v>1096</v>
          </cell>
          <cell r="E12">
            <v>1395</v>
          </cell>
        </row>
        <row r="13">
          <cell r="A13" t="str">
            <v>H24</v>
          </cell>
          <cell r="B13">
            <v>255</v>
          </cell>
          <cell r="C13">
            <v>805</v>
          </cell>
          <cell r="D13">
            <v>1085</v>
          </cell>
          <cell r="E13">
            <v>1418</v>
          </cell>
        </row>
        <row r="14">
          <cell r="A14" t="str">
            <v>H25</v>
          </cell>
          <cell r="B14">
            <v>253</v>
          </cell>
          <cell r="C14">
            <v>801</v>
          </cell>
          <cell r="D14">
            <v>1172</v>
          </cell>
          <cell r="E14">
            <v>1452</v>
          </cell>
        </row>
        <row r="15">
          <cell r="A15" t="str">
            <v>H26</v>
          </cell>
          <cell r="B15">
            <v>258</v>
          </cell>
          <cell r="C15">
            <v>802</v>
          </cell>
          <cell r="D15">
            <v>1149</v>
          </cell>
          <cell r="E15">
            <v>1415</v>
          </cell>
        </row>
        <row r="16">
          <cell r="A16" t="str">
            <v>H27</v>
          </cell>
          <cell r="B16">
            <v>235</v>
          </cell>
          <cell r="C16">
            <v>793</v>
          </cell>
          <cell r="D16">
            <v>1052</v>
          </cell>
          <cell r="E16">
            <v>1329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太田"/>
      <sheetName val="金砂・水府・里美"/>
      <sheetName val="Sheet3"/>
    </sheetNames>
    <sheetDataSet>
      <sheetData sheetId="0" refreshError="1"/>
      <sheetData sheetId="1">
        <row r="5">
          <cell r="E5">
            <v>3645</v>
          </cell>
          <cell r="F5">
            <v>10356</v>
          </cell>
          <cell r="G5">
            <v>4959</v>
          </cell>
          <cell r="H5">
            <v>5397</v>
          </cell>
        </row>
        <row r="43">
          <cell r="E43">
            <v>1871</v>
          </cell>
          <cell r="F43">
            <v>4831</v>
          </cell>
          <cell r="G43">
            <v>2376</v>
          </cell>
          <cell r="H43">
            <v>2455</v>
          </cell>
        </row>
        <row r="62">
          <cell r="E62">
            <v>1266</v>
          </cell>
          <cell r="F62">
            <v>3451</v>
          </cell>
          <cell r="G62">
            <v>1674</v>
          </cell>
          <cell r="H62">
            <v>1777</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N36"/>
  <sheetViews>
    <sheetView tabSelected="1" view="pageBreakPreview" zoomScaleNormal="100" workbookViewId="0">
      <selection activeCell="C19" sqref="C19"/>
    </sheetView>
  </sheetViews>
  <sheetFormatPr defaultRowHeight="26.25" customHeight="1"/>
  <cols>
    <col min="1" max="4" width="9" style="626"/>
    <col min="5" max="5" width="8.25" style="622" customWidth="1"/>
    <col min="6" max="6" width="9" style="622"/>
    <col min="7" max="7" width="5.875" style="622" customWidth="1"/>
    <col min="8" max="8" width="6.125" style="623" customWidth="1"/>
    <col min="9" max="9" width="0.75" style="624" customWidth="1"/>
    <col min="10" max="10" width="24.625" style="625" customWidth="1"/>
    <col min="11" max="11" width="4.125" style="622" customWidth="1"/>
    <col min="12" max="12" width="1.625" style="626" customWidth="1"/>
    <col min="13" max="260" width="9" style="626"/>
    <col min="261" max="261" width="8.25" style="626" customWidth="1"/>
    <col min="262" max="262" width="9" style="626"/>
    <col min="263" max="263" width="5.875" style="626" customWidth="1"/>
    <col min="264" max="264" width="6.125" style="626" customWidth="1"/>
    <col min="265" max="265" width="0.75" style="626" customWidth="1"/>
    <col min="266" max="266" width="24.625" style="626" customWidth="1"/>
    <col min="267" max="267" width="4.125" style="626" customWidth="1"/>
    <col min="268" max="268" width="1.625" style="626" customWidth="1"/>
    <col min="269" max="516" width="9" style="626"/>
    <col min="517" max="517" width="8.25" style="626" customWidth="1"/>
    <col min="518" max="518" width="9" style="626"/>
    <col min="519" max="519" width="5.875" style="626" customWidth="1"/>
    <col min="520" max="520" width="6.125" style="626" customWidth="1"/>
    <col min="521" max="521" width="0.75" style="626" customWidth="1"/>
    <col min="522" max="522" width="24.625" style="626" customWidth="1"/>
    <col min="523" max="523" width="4.125" style="626" customWidth="1"/>
    <col min="524" max="524" width="1.625" style="626" customWidth="1"/>
    <col min="525" max="772" width="9" style="626"/>
    <col min="773" max="773" width="8.25" style="626" customWidth="1"/>
    <col min="774" max="774" width="9" style="626"/>
    <col min="775" max="775" width="5.875" style="626" customWidth="1"/>
    <col min="776" max="776" width="6.125" style="626" customWidth="1"/>
    <col min="777" max="777" width="0.75" style="626" customWidth="1"/>
    <col min="778" max="778" width="24.625" style="626" customWidth="1"/>
    <col min="779" max="779" width="4.125" style="626" customWidth="1"/>
    <col min="780" max="780" width="1.625" style="626" customWidth="1"/>
    <col min="781" max="1028" width="9" style="626"/>
    <col min="1029" max="1029" width="8.25" style="626" customWidth="1"/>
    <col min="1030" max="1030" width="9" style="626"/>
    <col min="1031" max="1031" width="5.875" style="626" customWidth="1"/>
    <col min="1032" max="1032" width="6.125" style="626" customWidth="1"/>
    <col min="1033" max="1033" width="0.75" style="626" customWidth="1"/>
    <col min="1034" max="1034" width="24.625" style="626" customWidth="1"/>
    <col min="1035" max="1035" width="4.125" style="626" customWidth="1"/>
    <col min="1036" max="1036" width="1.625" style="626" customWidth="1"/>
    <col min="1037" max="1284" width="9" style="626"/>
    <col min="1285" max="1285" width="8.25" style="626" customWidth="1"/>
    <col min="1286" max="1286" width="9" style="626"/>
    <col min="1287" max="1287" width="5.875" style="626" customWidth="1"/>
    <col min="1288" max="1288" width="6.125" style="626" customWidth="1"/>
    <col min="1289" max="1289" width="0.75" style="626" customWidth="1"/>
    <col min="1290" max="1290" width="24.625" style="626" customWidth="1"/>
    <col min="1291" max="1291" width="4.125" style="626" customWidth="1"/>
    <col min="1292" max="1292" width="1.625" style="626" customWidth="1"/>
    <col min="1293" max="1540" width="9" style="626"/>
    <col min="1541" max="1541" width="8.25" style="626" customWidth="1"/>
    <col min="1542" max="1542" width="9" style="626"/>
    <col min="1543" max="1543" width="5.875" style="626" customWidth="1"/>
    <col min="1544" max="1544" width="6.125" style="626" customWidth="1"/>
    <col min="1545" max="1545" width="0.75" style="626" customWidth="1"/>
    <col min="1546" max="1546" width="24.625" style="626" customWidth="1"/>
    <col min="1547" max="1547" width="4.125" style="626" customWidth="1"/>
    <col min="1548" max="1548" width="1.625" style="626" customWidth="1"/>
    <col min="1549" max="1796" width="9" style="626"/>
    <col min="1797" max="1797" width="8.25" style="626" customWidth="1"/>
    <col min="1798" max="1798" width="9" style="626"/>
    <col min="1799" max="1799" width="5.875" style="626" customWidth="1"/>
    <col min="1800" max="1800" width="6.125" style="626" customWidth="1"/>
    <col min="1801" max="1801" width="0.75" style="626" customWidth="1"/>
    <col min="1802" max="1802" width="24.625" style="626" customWidth="1"/>
    <col min="1803" max="1803" width="4.125" style="626" customWidth="1"/>
    <col min="1804" max="1804" width="1.625" style="626" customWidth="1"/>
    <col min="1805" max="2052" width="9" style="626"/>
    <col min="2053" max="2053" width="8.25" style="626" customWidth="1"/>
    <col min="2054" max="2054" width="9" style="626"/>
    <col min="2055" max="2055" width="5.875" style="626" customWidth="1"/>
    <col min="2056" max="2056" width="6.125" style="626" customWidth="1"/>
    <col min="2057" max="2057" width="0.75" style="626" customWidth="1"/>
    <col min="2058" max="2058" width="24.625" style="626" customWidth="1"/>
    <col min="2059" max="2059" width="4.125" style="626" customWidth="1"/>
    <col min="2060" max="2060" width="1.625" style="626" customWidth="1"/>
    <col min="2061" max="2308" width="9" style="626"/>
    <col min="2309" max="2309" width="8.25" style="626" customWidth="1"/>
    <col min="2310" max="2310" width="9" style="626"/>
    <col min="2311" max="2311" width="5.875" style="626" customWidth="1"/>
    <col min="2312" max="2312" width="6.125" style="626" customWidth="1"/>
    <col min="2313" max="2313" width="0.75" style="626" customWidth="1"/>
    <col min="2314" max="2314" width="24.625" style="626" customWidth="1"/>
    <col min="2315" max="2315" width="4.125" style="626" customWidth="1"/>
    <col min="2316" max="2316" width="1.625" style="626" customWidth="1"/>
    <col min="2317" max="2564" width="9" style="626"/>
    <col min="2565" max="2565" width="8.25" style="626" customWidth="1"/>
    <col min="2566" max="2566" width="9" style="626"/>
    <col min="2567" max="2567" width="5.875" style="626" customWidth="1"/>
    <col min="2568" max="2568" width="6.125" style="626" customWidth="1"/>
    <col min="2569" max="2569" width="0.75" style="626" customWidth="1"/>
    <col min="2570" max="2570" width="24.625" style="626" customWidth="1"/>
    <col min="2571" max="2571" width="4.125" style="626" customWidth="1"/>
    <col min="2572" max="2572" width="1.625" style="626" customWidth="1"/>
    <col min="2573" max="2820" width="9" style="626"/>
    <col min="2821" max="2821" width="8.25" style="626" customWidth="1"/>
    <col min="2822" max="2822" width="9" style="626"/>
    <col min="2823" max="2823" width="5.875" style="626" customWidth="1"/>
    <col min="2824" max="2824" width="6.125" style="626" customWidth="1"/>
    <col min="2825" max="2825" width="0.75" style="626" customWidth="1"/>
    <col min="2826" max="2826" width="24.625" style="626" customWidth="1"/>
    <col min="2827" max="2827" width="4.125" style="626" customWidth="1"/>
    <col min="2828" max="2828" width="1.625" style="626" customWidth="1"/>
    <col min="2829" max="3076" width="9" style="626"/>
    <col min="3077" max="3077" width="8.25" style="626" customWidth="1"/>
    <col min="3078" max="3078" width="9" style="626"/>
    <col min="3079" max="3079" width="5.875" style="626" customWidth="1"/>
    <col min="3080" max="3080" width="6.125" style="626" customWidth="1"/>
    <col min="3081" max="3081" width="0.75" style="626" customWidth="1"/>
    <col min="3082" max="3082" width="24.625" style="626" customWidth="1"/>
    <col min="3083" max="3083" width="4.125" style="626" customWidth="1"/>
    <col min="3084" max="3084" width="1.625" style="626" customWidth="1"/>
    <col min="3085" max="3332" width="9" style="626"/>
    <col min="3333" max="3333" width="8.25" style="626" customWidth="1"/>
    <col min="3334" max="3334" width="9" style="626"/>
    <col min="3335" max="3335" width="5.875" style="626" customWidth="1"/>
    <col min="3336" max="3336" width="6.125" style="626" customWidth="1"/>
    <col min="3337" max="3337" width="0.75" style="626" customWidth="1"/>
    <col min="3338" max="3338" width="24.625" style="626" customWidth="1"/>
    <col min="3339" max="3339" width="4.125" style="626" customWidth="1"/>
    <col min="3340" max="3340" width="1.625" style="626" customWidth="1"/>
    <col min="3341" max="3588" width="9" style="626"/>
    <col min="3589" max="3589" width="8.25" style="626" customWidth="1"/>
    <col min="3590" max="3590" width="9" style="626"/>
    <col min="3591" max="3591" width="5.875" style="626" customWidth="1"/>
    <col min="3592" max="3592" width="6.125" style="626" customWidth="1"/>
    <col min="3593" max="3593" width="0.75" style="626" customWidth="1"/>
    <col min="3594" max="3594" width="24.625" style="626" customWidth="1"/>
    <col min="3595" max="3595" width="4.125" style="626" customWidth="1"/>
    <col min="3596" max="3596" width="1.625" style="626" customWidth="1"/>
    <col min="3597" max="3844" width="9" style="626"/>
    <col min="3845" max="3845" width="8.25" style="626" customWidth="1"/>
    <col min="3846" max="3846" width="9" style="626"/>
    <col min="3847" max="3847" width="5.875" style="626" customWidth="1"/>
    <col min="3848" max="3848" width="6.125" style="626" customWidth="1"/>
    <col min="3849" max="3849" width="0.75" style="626" customWidth="1"/>
    <col min="3850" max="3850" width="24.625" style="626" customWidth="1"/>
    <col min="3851" max="3851" width="4.125" style="626" customWidth="1"/>
    <col min="3852" max="3852" width="1.625" style="626" customWidth="1"/>
    <col min="3853" max="4100" width="9" style="626"/>
    <col min="4101" max="4101" width="8.25" style="626" customWidth="1"/>
    <col min="4102" max="4102" width="9" style="626"/>
    <col min="4103" max="4103" width="5.875" style="626" customWidth="1"/>
    <col min="4104" max="4104" width="6.125" style="626" customWidth="1"/>
    <col min="4105" max="4105" width="0.75" style="626" customWidth="1"/>
    <col min="4106" max="4106" width="24.625" style="626" customWidth="1"/>
    <col min="4107" max="4107" width="4.125" style="626" customWidth="1"/>
    <col min="4108" max="4108" width="1.625" style="626" customWidth="1"/>
    <col min="4109" max="4356" width="9" style="626"/>
    <col min="4357" max="4357" width="8.25" style="626" customWidth="1"/>
    <col min="4358" max="4358" width="9" style="626"/>
    <col min="4359" max="4359" width="5.875" style="626" customWidth="1"/>
    <col min="4360" max="4360" width="6.125" style="626" customWidth="1"/>
    <col min="4361" max="4361" width="0.75" style="626" customWidth="1"/>
    <col min="4362" max="4362" width="24.625" style="626" customWidth="1"/>
    <col min="4363" max="4363" width="4.125" style="626" customWidth="1"/>
    <col min="4364" max="4364" width="1.625" style="626" customWidth="1"/>
    <col min="4365" max="4612" width="9" style="626"/>
    <col min="4613" max="4613" width="8.25" style="626" customWidth="1"/>
    <col min="4614" max="4614" width="9" style="626"/>
    <col min="4615" max="4615" width="5.875" style="626" customWidth="1"/>
    <col min="4616" max="4616" width="6.125" style="626" customWidth="1"/>
    <col min="4617" max="4617" width="0.75" style="626" customWidth="1"/>
    <col min="4618" max="4618" width="24.625" style="626" customWidth="1"/>
    <col min="4619" max="4619" width="4.125" style="626" customWidth="1"/>
    <col min="4620" max="4620" width="1.625" style="626" customWidth="1"/>
    <col min="4621" max="4868" width="9" style="626"/>
    <col min="4869" max="4869" width="8.25" style="626" customWidth="1"/>
    <col min="4870" max="4870" width="9" style="626"/>
    <col min="4871" max="4871" width="5.875" style="626" customWidth="1"/>
    <col min="4872" max="4872" width="6.125" style="626" customWidth="1"/>
    <col min="4873" max="4873" width="0.75" style="626" customWidth="1"/>
    <col min="4874" max="4874" width="24.625" style="626" customWidth="1"/>
    <col min="4875" max="4875" width="4.125" style="626" customWidth="1"/>
    <col min="4876" max="4876" width="1.625" style="626" customWidth="1"/>
    <col min="4877" max="5124" width="9" style="626"/>
    <col min="5125" max="5125" width="8.25" style="626" customWidth="1"/>
    <col min="5126" max="5126" width="9" style="626"/>
    <col min="5127" max="5127" width="5.875" style="626" customWidth="1"/>
    <col min="5128" max="5128" width="6.125" style="626" customWidth="1"/>
    <col min="5129" max="5129" width="0.75" style="626" customWidth="1"/>
    <col min="5130" max="5130" width="24.625" style="626" customWidth="1"/>
    <col min="5131" max="5131" width="4.125" style="626" customWidth="1"/>
    <col min="5132" max="5132" width="1.625" style="626" customWidth="1"/>
    <col min="5133" max="5380" width="9" style="626"/>
    <col min="5381" max="5381" width="8.25" style="626" customWidth="1"/>
    <col min="5382" max="5382" width="9" style="626"/>
    <col min="5383" max="5383" width="5.875" style="626" customWidth="1"/>
    <col min="5384" max="5384" width="6.125" style="626" customWidth="1"/>
    <col min="5385" max="5385" width="0.75" style="626" customWidth="1"/>
    <col min="5386" max="5386" width="24.625" style="626" customWidth="1"/>
    <col min="5387" max="5387" width="4.125" style="626" customWidth="1"/>
    <col min="5388" max="5388" width="1.625" style="626" customWidth="1"/>
    <col min="5389" max="5636" width="9" style="626"/>
    <col min="5637" max="5637" width="8.25" style="626" customWidth="1"/>
    <col min="5638" max="5638" width="9" style="626"/>
    <col min="5639" max="5639" width="5.875" style="626" customWidth="1"/>
    <col min="5640" max="5640" width="6.125" style="626" customWidth="1"/>
    <col min="5641" max="5641" width="0.75" style="626" customWidth="1"/>
    <col min="5642" max="5642" width="24.625" style="626" customWidth="1"/>
    <col min="5643" max="5643" width="4.125" style="626" customWidth="1"/>
    <col min="5644" max="5644" width="1.625" style="626" customWidth="1"/>
    <col min="5645" max="5892" width="9" style="626"/>
    <col min="5893" max="5893" width="8.25" style="626" customWidth="1"/>
    <col min="5894" max="5894" width="9" style="626"/>
    <col min="5895" max="5895" width="5.875" style="626" customWidth="1"/>
    <col min="5896" max="5896" width="6.125" style="626" customWidth="1"/>
    <col min="5897" max="5897" width="0.75" style="626" customWidth="1"/>
    <col min="5898" max="5898" width="24.625" style="626" customWidth="1"/>
    <col min="5899" max="5899" width="4.125" style="626" customWidth="1"/>
    <col min="5900" max="5900" width="1.625" style="626" customWidth="1"/>
    <col min="5901" max="6148" width="9" style="626"/>
    <col min="6149" max="6149" width="8.25" style="626" customWidth="1"/>
    <col min="6150" max="6150" width="9" style="626"/>
    <col min="6151" max="6151" width="5.875" style="626" customWidth="1"/>
    <col min="6152" max="6152" width="6.125" style="626" customWidth="1"/>
    <col min="6153" max="6153" width="0.75" style="626" customWidth="1"/>
    <col min="6154" max="6154" width="24.625" style="626" customWidth="1"/>
    <col min="6155" max="6155" width="4.125" style="626" customWidth="1"/>
    <col min="6156" max="6156" width="1.625" style="626" customWidth="1"/>
    <col min="6157" max="6404" width="9" style="626"/>
    <col min="6405" max="6405" width="8.25" style="626" customWidth="1"/>
    <col min="6406" max="6406" width="9" style="626"/>
    <col min="6407" max="6407" width="5.875" style="626" customWidth="1"/>
    <col min="6408" max="6408" width="6.125" style="626" customWidth="1"/>
    <col min="6409" max="6409" width="0.75" style="626" customWidth="1"/>
    <col min="6410" max="6410" width="24.625" style="626" customWidth="1"/>
    <col min="6411" max="6411" width="4.125" style="626" customWidth="1"/>
    <col min="6412" max="6412" width="1.625" style="626" customWidth="1"/>
    <col min="6413" max="6660" width="9" style="626"/>
    <col min="6661" max="6661" width="8.25" style="626" customWidth="1"/>
    <col min="6662" max="6662" width="9" style="626"/>
    <col min="6663" max="6663" width="5.875" style="626" customWidth="1"/>
    <col min="6664" max="6664" width="6.125" style="626" customWidth="1"/>
    <col min="6665" max="6665" width="0.75" style="626" customWidth="1"/>
    <col min="6666" max="6666" width="24.625" style="626" customWidth="1"/>
    <col min="6667" max="6667" width="4.125" style="626" customWidth="1"/>
    <col min="6668" max="6668" width="1.625" style="626" customWidth="1"/>
    <col min="6669" max="6916" width="9" style="626"/>
    <col min="6917" max="6917" width="8.25" style="626" customWidth="1"/>
    <col min="6918" max="6918" width="9" style="626"/>
    <col min="6919" max="6919" width="5.875" style="626" customWidth="1"/>
    <col min="6920" max="6920" width="6.125" style="626" customWidth="1"/>
    <col min="6921" max="6921" width="0.75" style="626" customWidth="1"/>
    <col min="6922" max="6922" width="24.625" style="626" customWidth="1"/>
    <col min="6923" max="6923" width="4.125" style="626" customWidth="1"/>
    <col min="6924" max="6924" width="1.625" style="626" customWidth="1"/>
    <col min="6925" max="7172" width="9" style="626"/>
    <col min="7173" max="7173" width="8.25" style="626" customWidth="1"/>
    <col min="7174" max="7174" width="9" style="626"/>
    <col min="7175" max="7175" width="5.875" style="626" customWidth="1"/>
    <col min="7176" max="7176" width="6.125" style="626" customWidth="1"/>
    <col min="7177" max="7177" width="0.75" style="626" customWidth="1"/>
    <col min="7178" max="7178" width="24.625" style="626" customWidth="1"/>
    <col min="7179" max="7179" width="4.125" style="626" customWidth="1"/>
    <col min="7180" max="7180" width="1.625" style="626" customWidth="1"/>
    <col min="7181" max="7428" width="9" style="626"/>
    <col min="7429" max="7429" width="8.25" style="626" customWidth="1"/>
    <col min="7430" max="7430" width="9" style="626"/>
    <col min="7431" max="7431" width="5.875" style="626" customWidth="1"/>
    <col min="7432" max="7432" width="6.125" style="626" customWidth="1"/>
    <col min="7433" max="7433" width="0.75" style="626" customWidth="1"/>
    <col min="7434" max="7434" width="24.625" style="626" customWidth="1"/>
    <col min="7435" max="7435" width="4.125" style="626" customWidth="1"/>
    <col min="7436" max="7436" width="1.625" style="626" customWidth="1"/>
    <col min="7437" max="7684" width="9" style="626"/>
    <col min="7685" max="7685" width="8.25" style="626" customWidth="1"/>
    <col min="7686" max="7686" width="9" style="626"/>
    <col min="7687" max="7687" width="5.875" style="626" customWidth="1"/>
    <col min="7688" max="7688" width="6.125" style="626" customWidth="1"/>
    <col min="7689" max="7689" width="0.75" style="626" customWidth="1"/>
    <col min="7690" max="7690" width="24.625" style="626" customWidth="1"/>
    <col min="7691" max="7691" width="4.125" style="626" customWidth="1"/>
    <col min="7692" max="7692" width="1.625" style="626" customWidth="1"/>
    <col min="7693" max="7940" width="9" style="626"/>
    <col min="7941" max="7941" width="8.25" style="626" customWidth="1"/>
    <col min="7942" max="7942" width="9" style="626"/>
    <col min="7943" max="7943" width="5.875" style="626" customWidth="1"/>
    <col min="7944" max="7944" width="6.125" style="626" customWidth="1"/>
    <col min="7945" max="7945" width="0.75" style="626" customWidth="1"/>
    <col min="7946" max="7946" width="24.625" style="626" customWidth="1"/>
    <col min="7947" max="7947" width="4.125" style="626" customWidth="1"/>
    <col min="7948" max="7948" width="1.625" style="626" customWidth="1"/>
    <col min="7949" max="8196" width="9" style="626"/>
    <col min="8197" max="8197" width="8.25" style="626" customWidth="1"/>
    <col min="8198" max="8198" width="9" style="626"/>
    <col min="8199" max="8199" width="5.875" style="626" customWidth="1"/>
    <col min="8200" max="8200" width="6.125" style="626" customWidth="1"/>
    <col min="8201" max="8201" width="0.75" style="626" customWidth="1"/>
    <col min="8202" max="8202" width="24.625" style="626" customWidth="1"/>
    <col min="8203" max="8203" width="4.125" style="626" customWidth="1"/>
    <col min="8204" max="8204" width="1.625" style="626" customWidth="1"/>
    <col min="8205" max="8452" width="9" style="626"/>
    <col min="8453" max="8453" width="8.25" style="626" customWidth="1"/>
    <col min="8454" max="8454" width="9" style="626"/>
    <col min="8455" max="8455" width="5.875" style="626" customWidth="1"/>
    <col min="8456" max="8456" width="6.125" style="626" customWidth="1"/>
    <col min="8457" max="8457" width="0.75" style="626" customWidth="1"/>
    <col min="8458" max="8458" width="24.625" style="626" customWidth="1"/>
    <col min="8459" max="8459" width="4.125" style="626" customWidth="1"/>
    <col min="8460" max="8460" width="1.625" style="626" customWidth="1"/>
    <col min="8461" max="8708" width="9" style="626"/>
    <col min="8709" max="8709" width="8.25" style="626" customWidth="1"/>
    <col min="8710" max="8710" width="9" style="626"/>
    <col min="8711" max="8711" width="5.875" style="626" customWidth="1"/>
    <col min="8712" max="8712" width="6.125" style="626" customWidth="1"/>
    <col min="8713" max="8713" width="0.75" style="626" customWidth="1"/>
    <col min="8714" max="8714" width="24.625" style="626" customWidth="1"/>
    <col min="8715" max="8715" width="4.125" style="626" customWidth="1"/>
    <col min="8716" max="8716" width="1.625" style="626" customWidth="1"/>
    <col min="8717" max="8964" width="9" style="626"/>
    <col min="8965" max="8965" width="8.25" style="626" customWidth="1"/>
    <col min="8966" max="8966" width="9" style="626"/>
    <col min="8967" max="8967" width="5.875" style="626" customWidth="1"/>
    <col min="8968" max="8968" width="6.125" style="626" customWidth="1"/>
    <col min="8969" max="8969" width="0.75" style="626" customWidth="1"/>
    <col min="8970" max="8970" width="24.625" style="626" customWidth="1"/>
    <col min="8971" max="8971" width="4.125" style="626" customWidth="1"/>
    <col min="8972" max="8972" width="1.625" style="626" customWidth="1"/>
    <col min="8973" max="9220" width="9" style="626"/>
    <col min="9221" max="9221" width="8.25" style="626" customWidth="1"/>
    <col min="9222" max="9222" width="9" style="626"/>
    <col min="9223" max="9223" width="5.875" style="626" customWidth="1"/>
    <col min="9224" max="9224" width="6.125" style="626" customWidth="1"/>
    <col min="9225" max="9225" width="0.75" style="626" customWidth="1"/>
    <col min="9226" max="9226" width="24.625" style="626" customWidth="1"/>
    <col min="9227" max="9227" width="4.125" style="626" customWidth="1"/>
    <col min="9228" max="9228" width="1.625" style="626" customWidth="1"/>
    <col min="9229" max="9476" width="9" style="626"/>
    <col min="9477" max="9477" width="8.25" style="626" customWidth="1"/>
    <col min="9478" max="9478" width="9" style="626"/>
    <col min="9479" max="9479" width="5.875" style="626" customWidth="1"/>
    <col min="9480" max="9480" width="6.125" style="626" customWidth="1"/>
    <col min="9481" max="9481" width="0.75" style="626" customWidth="1"/>
    <col min="9482" max="9482" width="24.625" style="626" customWidth="1"/>
    <col min="9483" max="9483" width="4.125" style="626" customWidth="1"/>
    <col min="9484" max="9484" width="1.625" style="626" customWidth="1"/>
    <col min="9485" max="9732" width="9" style="626"/>
    <col min="9733" max="9733" width="8.25" style="626" customWidth="1"/>
    <col min="9734" max="9734" width="9" style="626"/>
    <col min="9735" max="9735" width="5.875" style="626" customWidth="1"/>
    <col min="9736" max="9736" width="6.125" style="626" customWidth="1"/>
    <col min="9737" max="9737" width="0.75" style="626" customWidth="1"/>
    <col min="9738" max="9738" width="24.625" style="626" customWidth="1"/>
    <col min="9739" max="9739" width="4.125" style="626" customWidth="1"/>
    <col min="9740" max="9740" width="1.625" style="626" customWidth="1"/>
    <col min="9741" max="9988" width="9" style="626"/>
    <col min="9989" max="9989" width="8.25" style="626" customWidth="1"/>
    <col min="9990" max="9990" width="9" style="626"/>
    <col min="9991" max="9991" width="5.875" style="626" customWidth="1"/>
    <col min="9992" max="9992" width="6.125" style="626" customWidth="1"/>
    <col min="9993" max="9993" width="0.75" style="626" customWidth="1"/>
    <col min="9994" max="9994" width="24.625" style="626" customWidth="1"/>
    <col min="9995" max="9995" width="4.125" style="626" customWidth="1"/>
    <col min="9996" max="9996" width="1.625" style="626" customWidth="1"/>
    <col min="9997" max="10244" width="9" style="626"/>
    <col min="10245" max="10245" width="8.25" style="626" customWidth="1"/>
    <col min="10246" max="10246" width="9" style="626"/>
    <col min="10247" max="10247" width="5.875" style="626" customWidth="1"/>
    <col min="10248" max="10248" width="6.125" style="626" customWidth="1"/>
    <col min="10249" max="10249" width="0.75" style="626" customWidth="1"/>
    <col min="10250" max="10250" width="24.625" style="626" customWidth="1"/>
    <col min="10251" max="10251" width="4.125" style="626" customWidth="1"/>
    <col min="10252" max="10252" width="1.625" style="626" customWidth="1"/>
    <col min="10253" max="10500" width="9" style="626"/>
    <col min="10501" max="10501" width="8.25" style="626" customWidth="1"/>
    <col min="10502" max="10502" width="9" style="626"/>
    <col min="10503" max="10503" width="5.875" style="626" customWidth="1"/>
    <col min="10504" max="10504" width="6.125" style="626" customWidth="1"/>
    <col min="10505" max="10505" width="0.75" style="626" customWidth="1"/>
    <col min="10506" max="10506" width="24.625" style="626" customWidth="1"/>
    <col min="10507" max="10507" width="4.125" style="626" customWidth="1"/>
    <col min="10508" max="10508" width="1.625" style="626" customWidth="1"/>
    <col min="10509" max="10756" width="9" style="626"/>
    <col min="10757" max="10757" width="8.25" style="626" customWidth="1"/>
    <col min="10758" max="10758" width="9" style="626"/>
    <col min="10759" max="10759" width="5.875" style="626" customWidth="1"/>
    <col min="10760" max="10760" width="6.125" style="626" customWidth="1"/>
    <col min="10761" max="10761" width="0.75" style="626" customWidth="1"/>
    <col min="10762" max="10762" width="24.625" style="626" customWidth="1"/>
    <col min="10763" max="10763" width="4.125" style="626" customWidth="1"/>
    <col min="10764" max="10764" width="1.625" style="626" customWidth="1"/>
    <col min="10765" max="11012" width="9" style="626"/>
    <col min="11013" max="11013" width="8.25" style="626" customWidth="1"/>
    <col min="11014" max="11014" width="9" style="626"/>
    <col min="11015" max="11015" width="5.875" style="626" customWidth="1"/>
    <col min="11016" max="11016" width="6.125" style="626" customWidth="1"/>
    <col min="11017" max="11017" width="0.75" style="626" customWidth="1"/>
    <col min="11018" max="11018" width="24.625" style="626" customWidth="1"/>
    <col min="11019" max="11019" width="4.125" style="626" customWidth="1"/>
    <col min="11020" max="11020" width="1.625" style="626" customWidth="1"/>
    <col min="11021" max="11268" width="9" style="626"/>
    <col min="11269" max="11269" width="8.25" style="626" customWidth="1"/>
    <col min="11270" max="11270" width="9" style="626"/>
    <col min="11271" max="11271" width="5.875" style="626" customWidth="1"/>
    <col min="11272" max="11272" width="6.125" style="626" customWidth="1"/>
    <col min="11273" max="11273" width="0.75" style="626" customWidth="1"/>
    <col min="11274" max="11274" width="24.625" style="626" customWidth="1"/>
    <col min="11275" max="11275" width="4.125" style="626" customWidth="1"/>
    <col min="11276" max="11276" width="1.625" style="626" customWidth="1"/>
    <col min="11277" max="11524" width="9" style="626"/>
    <col min="11525" max="11525" width="8.25" style="626" customWidth="1"/>
    <col min="11526" max="11526" width="9" style="626"/>
    <col min="11527" max="11527" width="5.875" style="626" customWidth="1"/>
    <col min="11528" max="11528" width="6.125" style="626" customWidth="1"/>
    <col min="11529" max="11529" width="0.75" style="626" customWidth="1"/>
    <col min="11530" max="11530" width="24.625" style="626" customWidth="1"/>
    <col min="11531" max="11531" width="4.125" style="626" customWidth="1"/>
    <col min="11532" max="11532" width="1.625" style="626" customWidth="1"/>
    <col min="11533" max="11780" width="9" style="626"/>
    <col min="11781" max="11781" width="8.25" style="626" customWidth="1"/>
    <col min="11782" max="11782" width="9" style="626"/>
    <col min="11783" max="11783" width="5.875" style="626" customWidth="1"/>
    <col min="11784" max="11784" width="6.125" style="626" customWidth="1"/>
    <col min="11785" max="11785" width="0.75" style="626" customWidth="1"/>
    <col min="11786" max="11786" width="24.625" style="626" customWidth="1"/>
    <col min="11787" max="11787" width="4.125" style="626" customWidth="1"/>
    <col min="11788" max="11788" width="1.625" style="626" customWidth="1"/>
    <col min="11789" max="12036" width="9" style="626"/>
    <col min="12037" max="12037" width="8.25" style="626" customWidth="1"/>
    <col min="12038" max="12038" width="9" style="626"/>
    <col min="12039" max="12039" width="5.875" style="626" customWidth="1"/>
    <col min="12040" max="12040" width="6.125" style="626" customWidth="1"/>
    <col min="12041" max="12041" width="0.75" style="626" customWidth="1"/>
    <col min="12042" max="12042" width="24.625" style="626" customWidth="1"/>
    <col min="12043" max="12043" width="4.125" style="626" customWidth="1"/>
    <col min="12044" max="12044" width="1.625" style="626" customWidth="1"/>
    <col min="12045" max="12292" width="9" style="626"/>
    <col min="12293" max="12293" width="8.25" style="626" customWidth="1"/>
    <col min="12294" max="12294" width="9" style="626"/>
    <col min="12295" max="12295" width="5.875" style="626" customWidth="1"/>
    <col min="12296" max="12296" width="6.125" style="626" customWidth="1"/>
    <col min="12297" max="12297" width="0.75" style="626" customWidth="1"/>
    <col min="12298" max="12298" width="24.625" style="626" customWidth="1"/>
    <col min="12299" max="12299" width="4.125" style="626" customWidth="1"/>
    <col min="12300" max="12300" width="1.625" style="626" customWidth="1"/>
    <col min="12301" max="12548" width="9" style="626"/>
    <col min="12549" max="12549" width="8.25" style="626" customWidth="1"/>
    <col min="12550" max="12550" width="9" style="626"/>
    <col min="12551" max="12551" width="5.875" style="626" customWidth="1"/>
    <col min="12552" max="12552" width="6.125" style="626" customWidth="1"/>
    <col min="12553" max="12553" width="0.75" style="626" customWidth="1"/>
    <col min="12554" max="12554" width="24.625" style="626" customWidth="1"/>
    <col min="12555" max="12555" width="4.125" style="626" customWidth="1"/>
    <col min="12556" max="12556" width="1.625" style="626" customWidth="1"/>
    <col min="12557" max="12804" width="9" style="626"/>
    <col min="12805" max="12805" width="8.25" style="626" customWidth="1"/>
    <col min="12806" max="12806" width="9" style="626"/>
    <col min="12807" max="12807" width="5.875" style="626" customWidth="1"/>
    <col min="12808" max="12808" width="6.125" style="626" customWidth="1"/>
    <col min="12809" max="12809" width="0.75" style="626" customWidth="1"/>
    <col min="12810" max="12810" width="24.625" style="626" customWidth="1"/>
    <col min="12811" max="12811" width="4.125" style="626" customWidth="1"/>
    <col min="12812" max="12812" width="1.625" style="626" customWidth="1"/>
    <col min="12813" max="13060" width="9" style="626"/>
    <col min="13061" max="13061" width="8.25" style="626" customWidth="1"/>
    <col min="13062" max="13062" width="9" style="626"/>
    <col min="13063" max="13063" width="5.875" style="626" customWidth="1"/>
    <col min="13064" max="13064" width="6.125" style="626" customWidth="1"/>
    <col min="13065" max="13065" width="0.75" style="626" customWidth="1"/>
    <col min="13066" max="13066" width="24.625" style="626" customWidth="1"/>
    <col min="13067" max="13067" width="4.125" style="626" customWidth="1"/>
    <col min="13068" max="13068" width="1.625" style="626" customWidth="1"/>
    <col min="13069" max="13316" width="9" style="626"/>
    <col min="13317" max="13317" width="8.25" style="626" customWidth="1"/>
    <col min="13318" max="13318" width="9" style="626"/>
    <col min="13319" max="13319" width="5.875" style="626" customWidth="1"/>
    <col min="13320" max="13320" width="6.125" style="626" customWidth="1"/>
    <col min="13321" max="13321" width="0.75" style="626" customWidth="1"/>
    <col min="13322" max="13322" width="24.625" style="626" customWidth="1"/>
    <col min="13323" max="13323" width="4.125" style="626" customWidth="1"/>
    <col min="13324" max="13324" width="1.625" style="626" customWidth="1"/>
    <col min="13325" max="13572" width="9" style="626"/>
    <col min="13573" max="13573" width="8.25" style="626" customWidth="1"/>
    <col min="13574" max="13574" width="9" style="626"/>
    <col min="13575" max="13575" width="5.875" style="626" customWidth="1"/>
    <col min="13576" max="13576" width="6.125" style="626" customWidth="1"/>
    <col min="13577" max="13577" width="0.75" style="626" customWidth="1"/>
    <col min="13578" max="13578" width="24.625" style="626" customWidth="1"/>
    <col min="13579" max="13579" width="4.125" style="626" customWidth="1"/>
    <col min="13580" max="13580" width="1.625" style="626" customWidth="1"/>
    <col min="13581" max="13828" width="9" style="626"/>
    <col min="13829" max="13829" width="8.25" style="626" customWidth="1"/>
    <col min="13830" max="13830" width="9" style="626"/>
    <col min="13831" max="13831" width="5.875" style="626" customWidth="1"/>
    <col min="13832" max="13832" width="6.125" style="626" customWidth="1"/>
    <col min="13833" max="13833" width="0.75" style="626" customWidth="1"/>
    <col min="13834" max="13834" width="24.625" style="626" customWidth="1"/>
    <col min="13835" max="13835" width="4.125" style="626" customWidth="1"/>
    <col min="13836" max="13836" width="1.625" style="626" customWidth="1"/>
    <col min="13837" max="14084" width="9" style="626"/>
    <col min="14085" max="14085" width="8.25" style="626" customWidth="1"/>
    <col min="14086" max="14086" width="9" style="626"/>
    <col min="14087" max="14087" width="5.875" style="626" customWidth="1"/>
    <col min="14088" max="14088" width="6.125" style="626" customWidth="1"/>
    <col min="14089" max="14089" width="0.75" style="626" customWidth="1"/>
    <col min="14090" max="14090" width="24.625" style="626" customWidth="1"/>
    <col min="14091" max="14091" width="4.125" style="626" customWidth="1"/>
    <col min="14092" max="14092" width="1.625" style="626" customWidth="1"/>
    <col min="14093" max="14340" width="9" style="626"/>
    <col min="14341" max="14341" width="8.25" style="626" customWidth="1"/>
    <col min="14342" max="14342" width="9" style="626"/>
    <col min="14343" max="14343" width="5.875" style="626" customWidth="1"/>
    <col min="14344" max="14344" width="6.125" style="626" customWidth="1"/>
    <col min="14345" max="14345" width="0.75" style="626" customWidth="1"/>
    <col min="14346" max="14346" width="24.625" style="626" customWidth="1"/>
    <col min="14347" max="14347" width="4.125" style="626" customWidth="1"/>
    <col min="14348" max="14348" width="1.625" style="626" customWidth="1"/>
    <col min="14349" max="14596" width="9" style="626"/>
    <col min="14597" max="14597" width="8.25" style="626" customWidth="1"/>
    <col min="14598" max="14598" width="9" style="626"/>
    <col min="14599" max="14599" width="5.875" style="626" customWidth="1"/>
    <col min="14600" max="14600" width="6.125" style="626" customWidth="1"/>
    <col min="14601" max="14601" width="0.75" style="626" customWidth="1"/>
    <col min="14602" max="14602" width="24.625" style="626" customWidth="1"/>
    <col min="14603" max="14603" width="4.125" style="626" customWidth="1"/>
    <col min="14604" max="14604" width="1.625" style="626" customWidth="1"/>
    <col min="14605" max="14852" width="9" style="626"/>
    <col min="14853" max="14853" width="8.25" style="626" customWidth="1"/>
    <col min="14854" max="14854" width="9" style="626"/>
    <col min="14855" max="14855" width="5.875" style="626" customWidth="1"/>
    <col min="14856" max="14856" width="6.125" style="626" customWidth="1"/>
    <col min="14857" max="14857" width="0.75" style="626" customWidth="1"/>
    <col min="14858" max="14858" width="24.625" style="626" customWidth="1"/>
    <col min="14859" max="14859" width="4.125" style="626" customWidth="1"/>
    <col min="14860" max="14860" width="1.625" style="626" customWidth="1"/>
    <col min="14861" max="15108" width="9" style="626"/>
    <col min="15109" max="15109" width="8.25" style="626" customWidth="1"/>
    <col min="15110" max="15110" width="9" style="626"/>
    <col min="15111" max="15111" width="5.875" style="626" customWidth="1"/>
    <col min="15112" max="15112" width="6.125" style="626" customWidth="1"/>
    <col min="15113" max="15113" width="0.75" style="626" customWidth="1"/>
    <col min="15114" max="15114" width="24.625" style="626" customWidth="1"/>
    <col min="15115" max="15115" width="4.125" style="626" customWidth="1"/>
    <col min="15116" max="15116" width="1.625" style="626" customWidth="1"/>
    <col min="15117" max="15364" width="9" style="626"/>
    <col min="15365" max="15365" width="8.25" style="626" customWidth="1"/>
    <col min="15366" max="15366" width="9" style="626"/>
    <col min="15367" max="15367" width="5.875" style="626" customWidth="1"/>
    <col min="15368" max="15368" width="6.125" style="626" customWidth="1"/>
    <col min="15369" max="15369" width="0.75" style="626" customWidth="1"/>
    <col min="15370" max="15370" width="24.625" style="626" customWidth="1"/>
    <col min="15371" max="15371" width="4.125" style="626" customWidth="1"/>
    <col min="15372" max="15372" width="1.625" style="626" customWidth="1"/>
    <col min="15373" max="15620" width="9" style="626"/>
    <col min="15621" max="15621" width="8.25" style="626" customWidth="1"/>
    <col min="15622" max="15622" width="9" style="626"/>
    <col min="15623" max="15623" width="5.875" style="626" customWidth="1"/>
    <col min="15624" max="15624" width="6.125" style="626" customWidth="1"/>
    <col min="15625" max="15625" width="0.75" style="626" customWidth="1"/>
    <col min="15626" max="15626" width="24.625" style="626" customWidth="1"/>
    <col min="15627" max="15627" width="4.125" style="626" customWidth="1"/>
    <col min="15628" max="15628" width="1.625" style="626" customWidth="1"/>
    <col min="15629" max="15876" width="9" style="626"/>
    <col min="15877" max="15877" width="8.25" style="626" customWidth="1"/>
    <col min="15878" max="15878" width="9" style="626"/>
    <col min="15879" max="15879" width="5.875" style="626" customWidth="1"/>
    <col min="15880" max="15880" width="6.125" style="626" customWidth="1"/>
    <col min="15881" max="15881" width="0.75" style="626" customWidth="1"/>
    <col min="15882" max="15882" width="24.625" style="626" customWidth="1"/>
    <col min="15883" max="15883" width="4.125" style="626" customWidth="1"/>
    <col min="15884" max="15884" width="1.625" style="626" customWidth="1"/>
    <col min="15885" max="16132" width="9" style="626"/>
    <col min="16133" max="16133" width="8.25" style="626" customWidth="1"/>
    <col min="16134" max="16134" width="9" style="626"/>
    <col min="16135" max="16135" width="5.875" style="626" customWidth="1"/>
    <col min="16136" max="16136" width="6.125" style="626" customWidth="1"/>
    <col min="16137" max="16137" width="0.75" style="626" customWidth="1"/>
    <col min="16138" max="16138" width="24.625" style="626" customWidth="1"/>
    <col min="16139" max="16139" width="4.125" style="626" customWidth="1"/>
    <col min="16140" max="16140" width="1.625" style="626" customWidth="1"/>
    <col min="16141" max="16384" width="9" style="626"/>
  </cols>
  <sheetData>
    <row r="1" spans="5:14" s="621" customFormat="1" ht="36" customHeight="1">
      <c r="E1" s="618"/>
      <c r="F1" s="618"/>
      <c r="G1" s="618"/>
      <c r="H1" s="618"/>
      <c r="I1" s="618"/>
      <c r="J1" s="618"/>
      <c r="K1" s="618"/>
      <c r="L1" s="619"/>
      <c r="M1" s="620"/>
      <c r="N1" s="620"/>
    </row>
    <row r="2" spans="5:14" ht="14.25" customHeight="1"/>
    <row r="3" spans="5:14" ht="29.25" customHeight="1">
      <c r="H3" s="627"/>
      <c r="I3" s="628"/>
      <c r="J3" s="629"/>
      <c r="K3" s="630"/>
    </row>
    <row r="4" spans="5:14" ht="14.25" customHeight="1"/>
    <row r="5" spans="5:14" ht="29.25" customHeight="1">
      <c r="H5" s="627"/>
      <c r="I5" s="628"/>
      <c r="J5" s="629"/>
      <c r="K5" s="630"/>
    </row>
    <row r="6" spans="5:14" ht="14.25" customHeight="1"/>
    <row r="7" spans="5:14" ht="29.25" customHeight="1">
      <c r="F7" s="630"/>
      <c r="G7" s="630"/>
      <c r="H7" s="627"/>
      <c r="I7" s="628"/>
      <c r="J7" s="629"/>
      <c r="K7" s="630"/>
    </row>
    <row r="8" spans="5:14" ht="14.25" customHeight="1">
      <c r="F8" s="630"/>
      <c r="G8" s="630"/>
      <c r="H8" s="631"/>
      <c r="I8" s="632"/>
      <c r="K8" s="630"/>
    </row>
    <row r="9" spans="5:14" ht="29.25" customHeight="1">
      <c r="F9" s="630"/>
      <c r="G9" s="630"/>
      <c r="H9" s="627"/>
      <c r="I9" s="628"/>
      <c r="J9" s="629"/>
      <c r="K9" s="630"/>
    </row>
    <row r="10" spans="5:14" ht="14.25" customHeight="1">
      <c r="F10" s="630"/>
      <c r="G10" s="630"/>
      <c r="H10" s="631"/>
      <c r="I10" s="632"/>
      <c r="K10" s="630"/>
    </row>
    <row r="11" spans="5:14" ht="29.25" customHeight="1">
      <c r="F11" s="630"/>
      <c r="G11" s="630"/>
      <c r="H11" s="627"/>
      <c r="I11" s="628"/>
      <c r="J11" s="629"/>
      <c r="K11" s="630"/>
    </row>
    <row r="12" spans="5:14" ht="14.25" customHeight="1">
      <c r="F12" s="630"/>
      <c r="G12" s="630"/>
      <c r="H12" s="631"/>
      <c r="I12" s="632"/>
      <c r="K12" s="630"/>
    </row>
    <row r="36" spans="12:12" ht="26.25" customHeight="1">
      <c r="L36" s="633"/>
    </row>
  </sheetData>
  <phoneticPr fontId="9"/>
  <pageMargins left="0.78740157480314965" right="0" top="0.78740157480314965"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topLeftCell="A25" zoomScaleNormal="100" zoomScaleSheetLayoutView="100" workbookViewId="0">
      <selection activeCell="S10" sqref="S10"/>
    </sheetView>
  </sheetViews>
  <sheetFormatPr defaultRowHeight="13.5"/>
  <cols>
    <col min="1" max="1" width="1" customWidth="1"/>
    <col min="2" max="2" width="1.625" customWidth="1"/>
    <col min="3" max="3" width="10.25" customWidth="1"/>
    <col min="4" max="4" width="1.375" customWidth="1"/>
    <col min="5" max="8" width="0" hidden="1" customWidth="1"/>
    <col min="9" max="16" width="8.25" customWidth="1"/>
    <col min="257" max="257" width="1" customWidth="1"/>
    <col min="258" max="258" width="1.625" customWidth="1"/>
    <col min="259" max="259" width="10.25" customWidth="1"/>
    <col min="260" max="260" width="1.375" customWidth="1"/>
    <col min="261" max="264" width="0" hidden="1" customWidth="1"/>
    <col min="265" max="272" width="8.25" customWidth="1"/>
    <col min="513" max="513" width="1" customWidth="1"/>
    <col min="514" max="514" width="1.625" customWidth="1"/>
    <col min="515" max="515" width="10.25" customWidth="1"/>
    <col min="516" max="516" width="1.375" customWidth="1"/>
    <col min="517" max="520" width="0" hidden="1" customWidth="1"/>
    <col min="521" max="528" width="8.25" customWidth="1"/>
    <col min="769" max="769" width="1" customWidth="1"/>
    <col min="770" max="770" width="1.625" customWidth="1"/>
    <col min="771" max="771" width="10.25" customWidth="1"/>
    <col min="772" max="772" width="1.375" customWidth="1"/>
    <col min="773" max="776" width="0" hidden="1" customWidth="1"/>
    <col min="777" max="784" width="8.25" customWidth="1"/>
    <col min="1025" max="1025" width="1" customWidth="1"/>
    <col min="1026" max="1026" width="1.625" customWidth="1"/>
    <col min="1027" max="1027" width="10.25" customWidth="1"/>
    <col min="1028" max="1028" width="1.375" customWidth="1"/>
    <col min="1029" max="1032" width="0" hidden="1" customWidth="1"/>
    <col min="1033" max="1040" width="8.25" customWidth="1"/>
    <col min="1281" max="1281" width="1" customWidth="1"/>
    <col min="1282" max="1282" width="1.625" customWidth="1"/>
    <col min="1283" max="1283" width="10.25" customWidth="1"/>
    <col min="1284" max="1284" width="1.375" customWidth="1"/>
    <col min="1285" max="1288" width="0" hidden="1" customWidth="1"/>
    <col min="1289" max="1296" width="8.25" customWidth="1"/>
    <col min="1537" max="1537" width="1" customWidth="1"/>
    <col min="1538" max="1538" width="1.625" customWidth="1"/>
    <col min="1539" max="1539" width="10.25" customWidth="1"/>
    <col min="1540" max="1540" width="1.375" customWidth="1"/>
    <col min="1541" max="1544" width="0" hidden="1" customWidth="1"/>
    <col min="1545" max="1552" width="8.25" customWidth="1"/>
    <col min="1793" max="1793" width="1" customWidth="1"/>
    <col min="1794" max="1794" width="1.625" customWidth="1"/>
    <col min="1795" max="1795" width="10.25" customWidth="1"/>
    <col min="1796" max="1796" width="1.375" customWidth="1"/>
    <col min="1797" max="1800" width="0" hidden="1" customWidth="1"/>
    <col min="1801" max="1808" width="8.25" customWidth="1"/>
    <col min="2049" max="2049" width="1" customWidth="1"/>
    <col min="2050" max="2050" width="1.625" customWidth="1"/>
    <col min="2051" max="2051" width="10.25" customWidth="1"/>
    <col min="2052" max="2052" width="1.375" customWidth="1"/>
    <col min="2053" max="2056" width="0" hidden="1" customWidth="1"/>
    <col min="2057" max="2064" width="8.25" customWidth="1"/>
    <col min="2305" max="2305" width="1" customWidth="1"/>
    <col min="2306" max="2306" width="1.625" customWidth="1"/>
    <col min="2307" max="2307" width="10.25" customWidth="1"/>
    <col min="2308" max="2308" width="1.375" customWidth="1"/>
    <col min="2309" max="2312" width="0" hidden="1" customWidth="1"/>
    <col min="2313" max="2320" width="8.25" customWidth="1"/>
    <col min="2561" max="2561" width="1" customWidth="1"/>
    <col min="2562" max="2562" width="1.625" customWidth="1"/>
    <col min="2563" max="2563" width="10.25" customWidth="1"/>
    <col min="2564" max="2564" width="1.375" customWidth="1"/>
    <col min="2565" max="2568" width="0" hidden="1" customWidth="1"/>
    <col min="2569" max="2576" width="8.25" customWidth="1"/>
    <col min="2817" max="2817" width="1" customWidth="1"/>
    <col min="2818" max="2818" width="1.625" customWidth="1"/>
    <col min="2819" max="2819" width="10.25" customWidth="1"/>
    <col min="2820" max="2820" width="1.375" customWidth="1"/>
    <col min="2821" max="2824" width="0" hidden="1" customWidth="1"/>
    <col min="2825" max="2832" width="8.25" customWidth="1"/>
    <col min="3073" max="3073" width="1" customWidth="1"/>
    <col min="3074" max="3074" width="1.625" customWidth="1"/>
    <col min="3075" max="3075" width="10.25" customWidth="1"/>
    <col min="3076" max="3076" width="1.375" customWidth="1"/>
    <col min="3077" max="3080" width="0" hidden="1" customWidth="1"/>
    <col min="3081" max="3088" width="8.25" customWidth="1"/>
    <col min="3329" max="3329" width="1" customWidth="1"/>
    <col min="3330" max="3330" width="1.625" customWidth="1"/>
    <col min="3331" max="3331" width="10.25" customWidth="1"/>
    <col min="3332" max="3332" width="1.375" customWidth="1"/>
    <col min="3333" max="3336" width="0" hidden="1" customWidth="1"/>
    <col min="3337" max="3344" width="8.25" customWidth="1"/>
    <col min="3585" max="3585" width="1" customWidth="1"/>
    <col min="3586" max="3586" width="1.625" customWidth="1"/>
    <col min="3587" max="3587" width="10.25" customWidth="1"/>
    <col min="3588" max="3588" width="1.375" customWidth="1"/>
    <col min="3589" max="3592" width="0" hidden="1" customWidth="1"/>
    <col min="3593" max="3600" width="8.25" customWidth="1"/>
    <col min="3841" max="3841" width="1" customWidth="1"/>
    <col min="3842" max="3842" width="1.625" customWidth="1"/>
    <col min="3843" max="3843" width="10.25" customWidth="1"/>
    <col min="3844" max="3844" width="1.375" customWidth="1"/>
    <col min="3845" max="3848" width="0" hidden="1" customWidth="1"/>
    <col min="3849" max="3856" width="8.25" customWidth="1"/>
    <col min="4097" max="4097" width="1" customWidth="1"/>
    <col min="4098" max="4098" width="1.625" customWidth="1"/>
    <col min="4099" max="4099" width="10.25" customWidth="1"/>
    <col min="4100" max="4100" width="1.375" customWidth="1"/>
    <col min="4101" max="4104" width="0" hidden="1" customWidth="1"/>
    <col min="4105" max="4112" width="8.25" customWidth="1"/>
    <col min="4353" max="4353" width="1" customWidth="1"/>
    <col min="4354" max="4354" width="1.625" customWidth="1"/>
    <col min="4355" max="4355" width="10.25" customWidth="1"/>
    <col min="4356" max="4356" width="1.375" customWidth="1"/>
    <col min="4357" max="4360" width="0" hidden="1" customWidth="1"/>
    <col min="4361" max="4368" width="8.25" customWidth="1"/>
    <col min="4609" max="4609" width="1" customWidth="1"/>
    <col min="4610" max="4610" width="1.625" customWidth="1"/>
    <col min="4611" max="4611" width="10.25" customWidth="1"/>
    <col min="4612" max="4612" width="1.375" customWidth="1"/>
    <col min="4613" max="4616" width="0" hidden="1" customWidth="1"/>
    <col min="4617" max="4624" width="8.25" customWidth="1"/>
    <col min="4865" max="4865" width="1" customWidth="1"/>
    <col min="4866" max="4866" width="1.625" customWidth="1"/>
    <col min="4867" max="4867" width="10.25" customWidth="1"/>
    <col min="4868" max="4868" width="1.375" customWidth="1"/>
    <col min="4869" max="4872" width="0" hidden="1" customWidth="1"/>
    <col min="4873" max="4880" width="8.25" customWidth="1"/>
    <col min="5121" max="5121" width="1" customWidth="1"/>
    <col min="5122" max="5122" width="1.625" customWidth="1"/>
    <col min="5123" max="5123" width="10.25" customWidth="1"/>
    <col min="5124" max="5124" width="1.375" customWidth="1"/>
    <col min="5125" max="5128" width="0" hidden="1" customWidth="1"/>
    <col min="5129" max="5136" width="8.25" customWidth="1"/>
    <col min="5377" max="5377" width="1" customWidth="1"/>
    <col min="5378" max="5378" width="1.625" customWidth="1"/>
    <col min="5379" max="5379" width="10.25" customWidth="1"/>
    <col min="5380" max="5380" width="1.375" customWidth="1"/>
    <col min="5381" max="5384" width="0" hidden="1" customWidth="1"/>
    <col min="5385" max="5392" width="8.25" customWidth="1"/>
    <col min="5633" max="5633" width="1" customWidth="1"/>
    <col min="5634" max="5634" width="1.625" customWidth="1"/>
    <col min="5635" max="5635" width="10.25" customWidth="1"/>
    <col min="5636" max="5636" width="1.375" customWidth="1"/>
    <col min="5637" max="5640" width="0" hidden="1" customWidth="1"/>
    <col min="5641" max="5648" width="8.25" customWidth="1"/>
    <col min="5889" max="5889" width="1" customWidth="1"/>
    <col min="5890" max="5890" width="1.625" customWidth="1"/>
    <col min="5891" max="5891" width="10.25" customWidth="1"/>
    <col min="5892" max="5892" width="1.375" customWidth="1"/>
    <col min="5893" max="5896" width="0" hidden="1" customWidth="1"/>
    <col min="5897" max="5904" width="8.25" customWidth="1"/>
    <col min="6145" max="6145" width="1" customWidth="1"/>
    <col min="6146" max="6146" width="1.625" customWidth="1"/>
    <col min="6147" max="6147" width="10.25" customWidth="1"/>
    <col min="6148" max="6148" width="1.375" customWidth="1"/>
    <col min="6149" max="6152" width="0" hidden="1" customWidth="1"/>
    <col min="6153" max="6160" width="8.25" customWidth="1"/>
    <col min="6401" max="6401" width="1" customWidth="1"/>
    <col min="6402" max="6402" width="1.625" customWidth="1"/>
    <col min="6403" max="6403" width="10.25" customWidth="1"/>
    <col min="6404" max="6404" width="1.375" customWidth="1"/>
    <col min="6405" max="6408" width="0" hidden="1" customWidth="1"/>
    <col min="6409" max="6416" width="8.25" customWidth="1"/>
    <col min="6657" max="6657" width="1" customWidth="1"/>
    <col min="6658" max="6658" width="1.625" customWidth="1"/>
    <col min="6659" max="6659" width="10.25" customWidth="1"/>
    <col min="6660" max="6660" width="1.375" customWidth="1"/>
    <col min="6661" max="6664" width="0" hidden="1" customWidth="1"/>
    <col min="6665" max="6672" width="8.25" customWidth="1"/>
    <col min="6913" max="6913" width="1" customWidth="1"/>
    <col min="6914" max="6914" width="1.625" customWidth="1"/>
    <col min="6915" max="6915" width="10.25" customWidth="1"/>
    <col min="6916" max="6916" width="1.375" customWidth="1"/>
    <col min="6917" max="6920" width="0" hidden="1" customWidth="1"/>
    <col min="6921" max="6928" width="8.25" customWidth="1"/>
    <col min="7169" max="7169" width="1" customWidth="1"/>
    <col min="7170" max="7170" width="1.625" customWidth="1"/>
    <col min="7171" max="7171" width="10.25" customWidth="1"/>
    <col min="7172" max="7172" width="1.375" customWidth="1"/>
    <col min="7173" max="7176" width="0" hidden="1" customWidth="1"/>
    <col min="7177" max="7184" width="8.25" customWidth="1"/>
    <col min="7425" max="7425" width="1" customWidth="1"/>
    <col min="7426" max="7426" width="1.625" customWidth="1"/>
    <col min="7427" max="7427" width="10.25" customWidth="1"/>
    <col min="7428" max="7428" width="1.375" customWidth="1"/>
    <col min="7429" max="7432" width="0" hidden="1" customWidth="1"/>
    <col min="7433" max="7440" width="8.25" customWidth="1"/>
    <col min="7681" max="7681" width="1" customWidth="1"/>
    <col min="7682" max="7682" width="1.625" customWidth="1"/>
    <col min="7683" max="7683" width="10.25" customWidth="1"/>
    <col min="7684" max="7684" width="1.375" customWidth="1"/>
    <col min="7685" max="7688" width="0" hidden="1" customWidth="1"/>
    <col min="7689" max="7696" width="8.25" customWidth="1"/>
    <col min="7937" max="7937" width="1" customWidth="1"/>
    <col min="7938" max="7938" width="1.625" customWidth="1"/>
    <col min="7939" max="7939" width="10.25" customWidth="1"/>
    <col min="7940" max="7940" width="1.375" customWidth="1"/>
    <col min="7941" max="7944" width="0" hidden="1" customWidth="1"/>
    <col min="7945" max="7952" width="8.25" customWidth="1"/>
    <col min="8193" max="8193" width="1" customWidth="1"/>
    <col min="8194" max="8194" width="1.625" customWidth="1"/>
    <col min="8195" max="8195" width="10.25" customWidth="1"/>
    <col min="8196" max="8196" width="1.375" customWidth="1"/>
    <col min="8197" max="8200" width="0" hidden="1" customWidth="1"/>
    <col min="8201" max="8208" width="8.25" customWidth="1"/>
    <col min="8449" max="8449" width="1" customWidth="1"/>
    <col min="8450" max="8450" width="1.625" customWidth="1"/>
    <col min="8451" max="8451" width="10.25" customWidth="1"/>
    <col min="8452" max="8452" width="1.375" customWidth="1"/>
    <col min="8453" max="8456" width="0" hidden="1" customWidth="1"/>
    <col min="8457" max="8464" width="8.25" customWidth="1"/>
    <col min="8705" max="8705" width="1" customWidth="1"/>
    <col min="8706" max="8706" width="1.625" customWidth="1"/>
    <col min="8707" max="8707" width="10.25" customWidth="1"/>
    <col min="8708" max="8708" width="1.375" customWidth="1"/>
    <col min="8709" max="8712" width="0" hidden="1" customWidth="1"/>
    <col min="8713" max="8720" width="8.25" customWidth="1"/>
    <col min="8961" max="8961" width="1" customWidth="1"/>
    <col min="8962" max="8962" width="1.625" customWidth="1"/>
    <col min="8963" max="8963" width="10.25" customWidth="1"/>
    <col min="8964" max="8964" width="1.375" customWidth="1"/>
    <col min="8965" max="8968" width="0" hidden="1" customWidth="1"/>
    <col min="8969" max="8976" width="8.25" customWidth="1"/>
    <col min="9217" max="9217" width="1" customWidth="1"/>
    <col min="9218" max="9218" width="1.625" customWidth="1"/>
    <col min="9219" max="9219" width="10.25" customWidth="1"/>
    <col min="9220" max="9220" width="1.375" customWidth="1"/>
    <col min="9221" max="9224" width="0" hidden="1" customWidth="1"/>
    <col min="9225" max="9232" width="8.25" customWidth="1"/>
    <col min="9473" max="9473" width="1" customWidth="1"/>
    <col min="9474" max="9474" width="1.625" customWidth="1"/>
    <col min="9475" max="9475" width="10.25" customWidth="1"/>
    <col min="9476" max="9476" width="1.375" customWidth="1"/>
    <col min="9477" max="9480" width="0" hidden="1" customWidth="1"/>
    <col min="9481" max="9488" width="8.25" customWidth="1"/>
    <col min="9729" max="9729" width="1" customWidth="1"/>
    <col min="9730" max="9730" width="1.625" customWidth="1"/>
    <col min="9731" max="9731" width="10.25" customWidth="1"/>
    <col min="9732" max="9732" width="1.375" customWidth="1"/>
    <col min="9733" max="9736" width="0" hidden="1" customWidth="1"/>
    <col min="9737" max="9744" width="8.25" customWidth="1"/>
    <col min="9985" max="9985" width="1" customWidth="1"/>
    <col min="9986" max="9986" width="1.625" customWidth="1"/>
    <col min="9987" max="9987" width="10.25" customWidth="1"/>
    <col min="9988" max="9988" width="1.375" customWidth="1"/>
    <col min="9989" max="9992" width="0" hidden="1" customWidth="1"/>
    <col min="9993" max="10000" width="8.25" customWidth="1"/>
    <col min="10241" max="10241" width="1" customWidth="1"/>
    <col min="10242" max="10242" width="1.625" customWidth="1"/>
    <col min="10243" max="10243" width="10.25" customWidth="1"/>
    <col min="10244" max="10244" width="1.375" customWidth="1"/>
    <col min="10245" max="10248" width="0" hidden="1" customWidth="1"/>
    <col min="10249" max="10256" width="8.25" customWidth="1"/>
    <col min="10497" max="10497" width="1" customWidth="1"/>
    <col min="10498" max="10498" width="1.625" customWidth="1"/>
    <col min="10499" max="10499" width="10.25" customWidth="1"/>
    <col min="10500" max="10500" width="1.375" customWidth="1"/>
    <col min="10501" max="10504" width="0" hidden="1" customWidth="1"/>
    <col min="10505" max="10512" width="8.25" customWidth="1"/>
    <col min="10753" max="10753" width="1" customWidth="1"/>
    <col min="10754" max="10754" width="1.625" customWidth="1"/>
    <col min="10755" max="10755" width="10.25" customWidth="1"/>
    <col min="10756" max="10756" width="1.375" customWidth="1"/>
    <col min="10757" max="10760" width="0" hidden="1" customWidth="1"/>
    <col min="10761" max="10768" width="8.25" customWidth="1"/>
    <col min="11009" max="11009" width="1" customWidth="1"/>
    <col min="11010" max="11010" width="1.625" customWidth="1"/>
    <col min="11011" max="11011" width="10.25" customWidth="1"/>
    <col min="11012" max="11012" width="1.375" customWidth="1"/>
    <col min="11013" max="11016" width="0" hidden="1" customWidth="1"/>
    <col min="11017" max="11024" width="8.25" customWidth="1"/>
    <col min="11265" max="11265" width="1" customWidth="1"/>
    <col min="11266" max="11266" width="1.625" customWidth="1"/>
    <col min="11267" max="11267" width="10.25" customWidth="1"/>
    <col min="11268" max="11268" width="1.375" customWidth="1"/>
    <col min="11269" max="11272" width="0" hidden="1" customWidth="1"/>
    <col min="11273" max="11280" width="8.25" customWidth="1"/>
    <col min="11521" max="11521" width="1" customWidth="1"/>
    <col min="11522" max="11522" width="1.625" customWidth="1"/>
    <col min="11523" max="11523" width="10.25" customWidth="1"/>
    <col min="11524" max="11524" width="1.375" customWidth="1"/>
    <col min="11525" max="11528" width="0" hidden="1" customWidth="1"/>
    <col min="11529" max="11536" width="8.25" customWidth="1"/>
    <col min="11777" max="11777" width="1" customWidth="1"/>
    <col min="11778" max="11778" width="1.625" customWidth="1"/>
    <col min="11779" max="11779" width="10.25" customWidth="1"/>
    <col min="11780" max="11780" width="1.375" customWidth="1"/>
    <col min="11781" max="11784" width="0" hidden="1" customWidth="1"/>
    <col min="11785" max="11792" width="8.25" customWidth="1"/>
    <col min="12033" max="12033" width="1" customWidth="1"/>
    <col min="12034" max="12034" width="1.625" customWidth="1"/>
    <col min="12035" max="12035" width="10.25" customWidth="1"/>
    <col min="12036" max="12036" width="1.375" customWidth="1"/>
    <col min="12037" max="12040" width="0" hidden="1" customWidth="1"/>
    <col min="12041" max="12048" width="8.25" customWidth="1"/>
    <col min="12289" max="12289" width="1" customWidth="1"/>
    <col min="12290" max="12290" width="1.625" customWidth="1"/>
    <col min="12291" max="12291" width="10.25" customWidth="1"/>
    <col min="12292" max="12292" width="1.375" customWidth="1"/>
    <col min="12293" max="12296" width="0" hidden="1" customWidth="1"/>
    <col min="12297" max="12304" width="8.25" customWidth="1"/>
    <col min="12545" max="12545" width="1" customWidth="1"/>
    <col min="12546" max="12546" width="1.625" customWidth="1"/>
    <col min="12547" max="12547" width="10.25" customWidth="1"/>
    <col min="12548" max="12548" width="1.375" customWidth="1"/>
    <col min="12549" max="12552" width="0" hidden="1" customWidth="1"/>
    <col min="12553" max="12560" width="8.25" customWidth="1"/>
    <col min="12801" max="12801" width="1" customWidth="1"/>
    <col min="12802" max="12802" width="1.625" customWidth="1"/>
    <col min="12803" max="12803" width="10.25" customWidth="1"/>
    <col min="12804" max="12804" width="1.375" customWidth="1"/>
    <col min="12805" max="12808" width="0" hidden="1" customWidth="1"/>
    <col min="12809" max="12816" width="8.25" customWidth="1"/>
    <col min="13057" max="13057" width="1" customWidth="1"/>
    <col min="13058" max="13058" width="1.625" customWidth="1"/>
    <col min="13059" max="13059" width="10.25" customWidth="1"/>
    <col min="13060" max="13060" width="1.375" customWidth="1"/>
    <col min="13061" max="13064" width="0" hidden="1" customWidth="1"/>
    <col min="13065" max="13072" width="8.25" customWidth="1"/>
    <col min="13313" max="13313" width="1" customWidth="1"/>
    <col min="13314" max="13314" width="1.625" customWidth="1"/>
    <col min="13315" max="13315" width="10.25" customWidth="1"/>
    <col min="13316" max="13316" width="1.375" customWidth="1"/>
    <col min="13317" max="13320" width="0" hidden="1" customWidth="1"/>
    <col min="13321" max="13328" width="8.25" customWidth="1"/>
    <col min="13569" max="13569" width="1" customWidth="1"/>
    <col min="13570" max="13570" width="1.625" customWidth="1"/>
    <col min="13571" max="13571" width="10.25" customWidth="1"/>
    <col min="13572" max="13572" width="1.375" customWidth="1"/>
    <col min="13573" max="13576" width="0" hidden="1" customWidth="1"/>
    <col min="13577" max="13584" width="8.25" customWidth="1"/>
    <col min="13825" max="13825" width="1" customWidth="1"/>
    <col min="13826" max="13826" width="1.625" customWidth="1"/>
    <col min="13827" max="13827" width="10.25" customWidth="1"/>
    <col min="13828" max="13828" width="1.375" customWidth="1"/>
    <col min="13829" max="13832" width="0" hidden="1" customWidth="1"/>
    <col min="13833" max="13840" width="8.25" customWidth="1"/>
    <col min="14081" max="14081" width="1" customWidth="1"/>
    <col min="14082" max="14082" width="1.625" customWidth="1"/>
    <col min="14083" max="14083" width="10.25" customWidth="1"/>
    <col min="14084" max="14084" width="1.375" customWidth="1"/>
    <col min="14085" max="14088" width="0" hidden="1" customWidth="1"/>
    <col min="14089" max="14096" width="8.25" customWidth="1"/>
    <col min="14337" max="14337" width="1" customWidth="1"/>
    <col min="14338" max="14338" width="1.625" customWidth="1"/>
    <col min="14339" max="14339" width="10.25" customWidth="1"/>
    <col min="14340" max="14340" width="1.375" customWidth="1"/>
    <col min="14341" max="14344" width="0" hidden="1" customWidth="1"/>
    <col min="14345" max="14352" width="8.25" customWidth="1"/>
    <col min="14593" max="14593" width="1" customWidth="1"/>
    <col min="14594" max="14594" width="1.625" customWidth="1"/>
    <col min="14595" max="14595" width="10.25" customWidth="1"/>
    <col min="14596" max="14596" width="1.375" customWidth="1"/>
    <col min="14597" max="14600" width="0" hidden="1" customWidth="1"/>
    <col min="14601" max="14608" width="8.25" customWidth="1"/>
    <col min="14849" max="14849" width="1" customWidth="1"/>
    <col min="14850" max="14850" width="1.625" customWidth="1"/>
    <col min="14851" max="14851" width="10.25" customWidth="1"/>
    <col min="14852" max="14852" width="1.375" customWidth="1"/>
    <col min="14853" max="14856" width="0" hidden="1" customWidth="1"/>
    <col min="14857" max="14864" width="8.25" customWidth="1"/>
    <col min="15105" max="15105" width="1" customWidth="1"/>
    <col min="15106" max="15106" width="1.625" customWidth="1"/>
    <col min="15107" max="15107" width="10.25" customWidth="1"/>
    <col min="15108" max="15108" width="1.375" customWidth="1"/>
    <col min="15109" max="15112" width="0" hidden="1" customWidth="1"/>
    <col min="15113" max="15120" width="8.25" customWidth="1"/>
    <col min="15361" max="15361" width="1" customWidth="1"/>
    <col min="15362" max="15362" width="1.625" customWidth="1"/>
    <col min="15363" max="15363" width="10.25" customWidth="1"/>
    <col min="15364" max="15364" width="1.375" customWidth="1"/>
    <col min="15365" max="15368" width="0" hidden="1" customWidth="1"/>
    <col min="15369" max="15376" width="8.25" customWidth="1"/>
    <col min="15617" max="15617" width="1" customWidth="1"/>
    <col min="15618" max="15618" width="1.625" customWidth="1"/>
    <col min="15619" max="15619" width="10.25" customWidth="1"/>
    <col min="15620" max="15620" width="1.375" customWidth="1"/>
    <col min="15621" max="15624" width="0" hidden="1" customWidth="1"/>
    <col min="15625" max="15632" width="8.25" customWidth="1"/>
    <col min="15873" max="15873" width="1" customWidth="1"/>
    <col min="15874" max="15874" width="1.625" customWidth="1"/>
    <col min="15875" max="15875" width="10.25" customWidth="1"/>
    <col min="15876" max="15876" width="1.375" customWidth="1"/>
    <col min="15877" max="15880" width="0" hidden="1" customWidth="1"/>
    <col min="15881" max="15888" width="8.25" customWidth="1"/>
    <col min="16129" max="16129" width="1" customWidth="1"/>
    <col min="16130" max="16130" width="1.625" customWidth="1"/>
    <col min="16131" max="16131" width="10.25" customWidth="1"/>
    <col min="16132" max="16132" width="1.375" customWidth="1"/>
    <col min="16133" max="16136" width="0" hidden="1" customWidth="1"/>
    <col min="16137" max="16144" width="8.25" customWidth="1"/>
  </cols>
  <sheetData>
    <row r="1" spans="1:16" s="152" customFormat="1" ht="18" customHeight="1">
      <c r="A1" s="609" t="s">
        <v>204</v>
      </c>
      <c r="B1" s="597"/>
      <c r="C1" s="597"/>
      <c r="D1" s="591"/>
      <c r="I1" s="149"/>
    </row>
    <row r="2" spans="1:16" s="152" customFormat="1" ht="18" customHeight="1">
      <c r="B2" s="39"/>
      <c r="C2" s="39"/>
      <c r="D2" s="39"/>
      <c r="I2" s="149"/>
      <c r="M2" s="722" t="s">
        <v>243</v>
      </c>
      <c r="N2" s="723"/>
      <c r="O2" s="723"/>
      <c r="P2" s="723"/>
    </row>
    <row r="3" spans="1:16" s="152" customFormat="1" ht="22.5" customHeight="1">
      <c r="A3" s="154"/>
      <c r="B3" s="693"/>
      <c r="C3" s="693" t="s">
        <v>205</v>
      </c>
      <c r="D3" s="693"/>
      <c r="E3" s="719" t="s">
        <v>206</v>
      </c>
      <c r="F3" s="719"/>
      <c r="G3" s="719"/>
      <c r="H3" s="694"/>
      <c r="I3" s="719" t="s">
        <v>207</v>
      </c>
      <c r="J3" s="719"/>
      <c r="K3" s="719"/>
      <c r="L3" s="694"/>
      <c r="M3" s="721" t="s">
        <v>208</v>
      </c>
      <c r="N3" s="719"/>
      <c r="O3" s="719"/>
      <c r="P3" s="694"/>
    </row>
    <row r="4" spans="1:16" s="152" customFormat="1" ht="22.5" customHeight="1">
      <c r="A4" s="175"/>
      <c r="B4" s="693"/>
      <c r="C4" s="693"/>
      <c r="D4" s="693"/>
      <c r="E4" s="215" t="s">
        <v>3</v>
      </c>
      <c r="F4" s="215" t="s">
        <v>8</v>
      </c>
      <c r="G4" s="215" t="s">
        <v>9</v>
      </c>
      <c r="H4" s="148" t="s">
        <v>10</v>
      </c>
      <c r="I4" s="215" t="s">
        <v>3</v>
      </c>
      <c r="J4" s="215" t="s">
        <v>8</v>
      </c>
      <c r="K4" s="215" t="s">
        <v>9</v>
      </c>
      <c r="L4" s="148" t="s">
        <v>10</v>
      </c>
      <c r="M4" s="225" t="s">
        <v>3</v>
      </c>
      <c r="N4" s="215" t="s">
        <v>8</v>
      </c>
      <c r="O4" s="215" t="s">
        <v>9</v>
      </c>
      <c r="P4" s="148" t="s">
        <v>10</v>
      </c>
    </row>
    <row r="5" spans="1:16" s="152" customFormat="1" ht="18.75" customHeight="1">
      <c r="A5" s="154"/>
      <c r="B5" s="697" t="s">
        <v>29</v>
      </c>
      <c r="C5" s="697"/>
      <c r="D5" s="155"/>
      <c r="E5" s="226">
        <f>E7+[3]金砂・水府・里美!E5+[3]金砂・水府・里美!E43+[3]金砂・水府・里美!E62</f>
        <v>19816</v>
      </c>
      <c r="F5" s="227">
        <f>F7+[3]金砂・水府・里美!F5+[3]金砂・水府・里美!F43+[3]金砂・水府・里美!F62</f>
        <v>53684</v>
      </c>
      <c r="G5" s="227">
        <f>G7+[3]金砂・水府・里美!G5+[3]金砂・水府・里美!G43+[3]金砂・水府・里美!G62</f>
        <v>26048</v>
      </c>
      <c r="H5" s="227">
        <f>H7+[3]金砂・水府・里美!H5+[3]金砂・水府・里美!H43+[3]金砂・水府・里美!H62</f>
        <v>27636</v>
      </c>
      <c r="I5" s="226">
        <v>19882</v>
      </c>
      <c r="J5" s="227">
        <v>52959</v>
      </c>
      <c r="K5" s="227">
        <v>25696</v>
      </c>
      <c r="L5" s="227">
        <v>27263</v>
      </c>
      <c r="M5" s="228">
        <v>19801</v>
      </c>
      <c r="N5" s="227">
        <v>56250</v>
      </c>
      <c r="O5" s="227">
        <v>27292</v>
      </c>
      <c r="P5" s="227">
        <v>28958</v>
      </c>
    </row>
    <row r="6" spans="1:16" s="152" customFormat="1" ht="6" customHeight="1">
      <c r="A6" s="149"/>
      <c r="B6" s="126"/>
      <c r="C6" s="126"/>
      <c r="D6" s="168"/>
      <c r="E6" s="229"/>
      <c r="F6" s="230"/>
      <c r="G6" s="230"/>
      <c r="H6" s="230"/>
      <c r="I6" s="229"/>
      <c r="J6" s="230"/>
      <c r="K6" s="230"/>
      <c r="L6" s="230"/>
      <c r="M6" s="231"/>
      <c r="N6" s="230"/>
      <c r="O6" s="230"/>
      <c r="P6" s="230"/>
    </row>
    <row r="7" spans="1:16" s="149" customFormat="1" ht="18.75" customHeight="1">
      <c r="B7" s="699" t="s">
        <v>209</v>
      </c>
      <c r="C7" s="699"/>
      <c r="D7" s="171"/>
      <c r="E7" s="232">
        <f>E8+E25+E32+E47+E53+E58+E65+E71+E76</f>
        <v>13034</v>
      </c>
      <c r="F7" s="124">
        <f>F8+F25+F32+F47+F53+F58+F65+F71+F76</f>
        <v>35046</v>
      </c>
      <c r="G7" s="124">
        <f>G8+G25+G32+G47+G53+G58+G65+G71+G76</f>
        <v>17039</v>
      </c>
      <c r="H7" s="124">
        <f>H8+H25+H32+H47+H53+H58+H65+H71+H76</f>
        <v>18007</v>
      </c>
      <c r="I7" s="232">
        <v>13120</v>
      </c>
      <c r="J7" s="124">
        <v>34699</v>
      </c>
      <c r="K7" s="124">
        <v>16875</v>
      </c>
      <c r="L7" s="124">
        <v>17824</v>
      </c>
      <c r="M7" s="200">
        <v>12968</v>
      </c>
      <c r="N7" s="124">
        <v>36380</v>
      </c>
      <c r="O7" s="124">
        <v>17622</v>
      </c>
      <c r="P7" s="124">
        <v>18758</v>
      </c>
    </row>
    <row r="8" spans="1:16" s="149" customFormat="1" ht="18.75" customHeight="1">
      <c r="B8" s="720" t="s">
        <v>210</v>
      </c>
      <c r="C8" s="720"/>
      <c r="D8" s="171"/>
      <c r="E8" s="232">
        <f t="shared" ref="E8:P8" si="0">SUM(E9:E24)</f>
        <v>3339</v>
      </c>
      <c r="F8" s="124">
        <f>SUM(F9:F24)</f>
        <v>8348</v>
      </c>
      <c r="G8" s="124">
        <f t="shared" si="0"/>
        <v>4028</v>
      </c>
      <c r="H8" s="124">
        <f t="shared" si="0"/>
        <v>4320</v>
      </c>
      <c r="I8" s="232">
        <v>3364</v>
      </c>
      <c r="J8" s="124">
        <v>8332</v>
      </c>
      <c r="K8" s="124">
        <v>4011</v>
      </c>
      <c r="L8" s="124">
        <v>4321</v>
      </c>
      <c r="M8" s="200">
        <f>SUM(M9:M24)</f>
        <v>3282</v>
      </c>
      <c r="N8" s="124">
        <f t="shared" si="0"/>
        <v>8459</v>
      </c>
      <c r="O8" s="124">
        <f t="shared" si="0"/>
        <v>4058</v>
      </c>
      <c r="P8" s="124">
        <f t="shared" si="0"/>
        <v>4401</v>
      </c>
    </row>
    <row r="9" spans="1:16" s="152" customFormat="1" ht="18.75" customHeight="1">
      <c r="A9" s="149"/>
      <c r="B9" s="171"/>
      <c r="C9" s="171" t="s">
        <v>211</v>
      </c>
      <c r="D9" s="167"/>
      <c r="E9" s="233">
        <v>281</v>
      </c>
      <c r="F9" s="124">
        <v>698</v>
      </c>
      <c r="G9" s="124">
        <v>325</v>
      </c>
      <c r="H9" s="234">
        <v>373</v>
      </c>
      <c r="I9" s="235">
        <v>285</v>
      </c>
      <c r="J9" s="236">
        <v>697</v>
      </c>
      <c r="K9" s="237">
        <v>327</v>
      </c>
      <c r="L9" s="238">
        <v>370</v>
      </c>
      <c r="M9" s="239">
        <v>281</v>
      </c>
      <c r="N9" s="131">
        <v>715</v>
      </c>
      <c r="O9" s="131">
        <v>334</v>
      </c>
      <c r="P9" s="131">
        <v>381</v>
      </c>
    </row>
    <row r="10" spans="1:16" s="152" customFormat="1" ht="18.75" customHeight="1">
      <c r="A10" s="149"/>
      <c r="B10" s="171"/>
      <c r="C10" s="171" t="s">
        <v>212</v>
      </c>
      <c r="D10" s="167"/>
      <c r="E10" s="233">
        <v>238</v>
      </c>
      <c r="F10" s="124">
        <v>633</v>
      </c>
      <c r="G10" s="124">
        <v>318</v>
      </c>
      <c r="H10" s="234">
        <v>315</v>
      </c>
      <c r="I10" s="235">
        <v>244</v>
      </c>
      <c r="J10" s="236">
        <v>646</v>
      </c>
      <c r="K10" s="237">
        <v>322</v>
      </c>
      <c r="L10" s="238">
        <v>324</v>
      </c>
      <c r="M10" s="239">
        <v>214</v>
      </c>
      <c r="N10" s="131">
        <v>598</v>
      </c>
      <c r="O10" s="131">
        <v>298</v>
      </c>
      <c r="P10" s="131">
        <v>300</v>
      </c>
    </row>
    <row r="11" spans="1:16" s="152" customFormat="1" ht="18.75" customHeight="1">
      <c r="A11" s="149"/>
      <c r="B11" s="167"/>
      <c r="C11" s="167" t="s">
        <v>213</v>
      </c>
      <c r="D11" s="167"/>
      <c r="E11" s="233">
        <v>253</v>
      </c>
      <c r="F11" s="124">
        <v>689</v>
      </c>
      <c r="G11" s="124">
        <v>334</v>
      </c>
      <c r="H11" s="234">
        <v>355</v>
      </c>
      <c r="I11" s="235">
        <v>249</v>
      </c>
      <c r="J11" s="236">
        <v>674</v>
      </c>
      <c r="K11" s="237">
        <v>330</v>
      </c>
      <c r="L11" s="238">
        <v>344</v>
      </c>
      <c r="M11" s="239">
        <v>232</v>
      </c>
      <c r="N11" s="131">
        <v>662</v>
      </c>
      <c r="O11" s="131">
        <v>320</v>
      </c>
      <c r="P11" s="131">
        <v>342</v>
      </c>
    </row>
    <row r="12" spans="1:16" s="152" customFormat="1" ht="18.75" customHeight="1">
      <c r="A12" s="149"/>
      <c r="B12" s="167"/>
      <c r="C12" s="167" t="s">
        <v>214</v>
      </c>
      <c r="D12" s="167"/>
      <c r="E12" s="233">
        <v>237</v>
      </c>
      <c r="F12" s="124">
        <v>561</v>
      </c>
      <c r="G12" s="124">
        <v>263</v>
      </c>
      <c r="H12" s="234">
        <v>298</v>
      </c>
      <c r="I12" s="235">
        <v>232</v>
      </c>
      <c r="J12" s="236">
        <v>547</v>
      </c>
      <c r="K12" s="237">
        <v>251</v>
      </c>
      <c r="L12" s="238">
        <v>296</v>
      </c>
      <c r="M12" s="239">
        <v>235</v>
      </c>
      <c r="N12" s="131">
        <v>574</v>
      </c>
      <c r="O12" s="131">
        <v>266</v>
      </c>
      <c r="P12" s="131">
        <v>308</v>
      </c>
    </row>
    <row r="13" spans="1:16" s="152" customFormat="1" ht="18.75" customHeight="1">
      <c r="A13" s="149"/>
      <c r="B13" s="167"/>
      <c r="C13" s="167" t="s">
        <v>215</v>
      </c>
      <c r="D13" s="168"/>
      <c r="E13" s="233">
        <v>23</v>
      </c>
      <c r="F13" s="124">
        <v>62</v>
      </c>
      <c r="G13" s="124">
        <v>25</v>
      </c>
      <c r="H13" s="234">
        <v>37</v>
      </c>
      <c r="I13" s="235">
        <v>24</v>
      </c>
      <c r="J13" s="236">
        <v>62</v>
      </c>
      <c r="K13" s="237">
        <v>25</v>
      </c>
      <c r="L13" s="238">
        <v>37</v>
      </c>
      <c r="M13" s="239">
        <v>23</v>
      </c>
      <c r="N13" s="131">
        <v>62</v>
      </c>
      <c r="O13" s="131">
        <v>27</v>
      </c>
      <c r="P13" s="131">
        <v>35</v>
      </c>
    </row>
    <row r="14" spans="1:16" s="152" customFormat="1" ht="18.75" customHeight="1">
      <c r="A14" s="149"/>
      <c r="B14" s="167"/>
      <c r="C14" s="167" t="s">
        <v>216</v>
      </c>
      <c r="D14" s="167"/>
      <c r="E14" s="233">
        <v>130</v>
      </c>
      <c r="F14" s="124">
        <v>337</v>
      </c>
      <c r="G14" s="124">
        <v>168</v>
      </c>
      <c r="H14" s="234">
        <v>169</v>
      </c>
      <c r="I14" s="235">
        <v>129</v>
      </c>
      <c r="J14" s="236">
        <v>333</v>
      </c>
      <c r="K14" s="237">
        <v>167</v>
      </c>
      <c r="L14" s="238">
        <v>166</v>
      </c>
      <c r="M14" s="239">
        <v>120</v>
      </c>
      <c r="N14" s="131">
        <v>316</v>
      </c>
      <c r="O14" s="131">
        <v>156</v>
      </c>
      <c r="P14" s="131">
        <v>160</v>
      </c>
    </row>
    <row r="15" spans="1:16" s="152" customFormat="1" ht="18.75" customHeight="1">
      <c r="A15" s="149"/>
      <c r="B15" s="167"/>
      <c r="C15" s="167" t="s">
        <v>217</v>
      </c>
      <c r="D15" s="167"/>
      <c r="E15" s="233">
        <v>433</v>
      </c>
      <c r="F15" s="124">
        <v>1131</v>
      </c>
      <c r="G15" s="124">
        <v>534</v>
      </c>
      <c r="H15" s="234">
        <v>597</v>
      </c>
      <c r="I15" s="235">
        <v>442</v>
      </c>
      <c r="J15" s="240">
        <v>1125</v>
      </c>
      <c r="K15" s="237">
        <v>536</v>
      </c>
      <c r="L15" s="238">
        <v>589</v>
      </c>
      <c r="M15" s="239">
        <v>436</v>
      </c>
      <c r="N15" s="131">
        <v>1191</v>
      </c>
      <c r="O15" s="131">
        <v>571</v>
      </c>
      <c r="P15" s="131">
        <v>620</v>
      </c>
    </row>
    <row r="16" spans="1:16" s="152" customFormat="1" ht="18.75" customHeight="1">
      <c r="A16" s="149"/>
      <c r="B16" s="167"/>
      <c r="C16" s="167" t="s">
        <v>218</v>
      </c>
      <c r="D16" s="167"/>
      <c r="E16" s="233">
        <v>46</v>
      </c>
      <c r="F16" s="124">
        <v>105</v>
      </c>
      <c r="G16" s="124">
        <v>57</v>
      </c>
      <c r="H16" s="234">
        <v>48</v>
      </c>
      <c r="I16" s="235">
        <v>47</v>
      </c>
      <c r="J16" s="236">
        <v>100</v>
      </c>
      <c r="K16" s="237">
        <v>55</v>
      </c>
      <c r="L16" s="238">
        <v>45</v>
      </c>
      <c r="M16" s="239">
        <v>45</v>
      </c>
      <c r="N16" s="131">
        <v>109</v>
      </c>
      <c r="O16" s="131">
        <v>57</v>
      </c>
      <c r="P16" s="131">
        <v>52</v>
      </c>
    </row>
    <row r="17" spans="1:16" s="152" customFormat="1" ht="18.75" customHeight="1">
      <c r="A17" s="149"/>
      <c r="B17" s="167"/>
      <c r="C17" s="167" t="s">
        <v>219</v>
      </c>
      <c r="D17" s="167"/>
      <c r="E17" s="233">
        <v>18</v>
      </c>
      <c r="F17" s="124">
        <v>33</v>
      </c>
      <c r="G17" s="124">
        <v>15</v>
      </c>
      <c r="H17" s="234">
        <v>18</v>
      </c>
      <c r="I17" s="235">
        <v>17</v>
      </c>
      <c r="J17" s="236">
        <v>30</v>
      </c>
      <c r="K17" s="237">
        <v>13</v>
      </c>
      <c r="L17" s="238">
        <v>17</v>
      </c>
      <c r="M17" s="239">
        <v>20</v>
      </c>
      <c r="N17" s="131">
        <v>40</v>
      </c>
      <c r="O17" s="131">
        <v>18</v>
      </c>
      <c r="P17" s="131">
        <v>22</v>
      </c>
    </row>
    <row r="18" spans="1:16" s="152" customFormat="1" ht="18.75" customHeight="1">
      <c r="A18" s="149"/>
      <c r="B18" s="167"/>
      <c r="C18" s="167" t="s">
        <v>220</v>
      </c>
      <c r="D18" s="167"/>
      <c r="E18" s="233">
        <v>216</v>
      </c>
      <c r="F18" s="124">
        <v>551</v>
      </c>
      <c r="G18" s="124">
        <v>271</v>
      </c>
      <c r="H18" s="234">
        <v>280</v>
      </c>
      <c r="I18" s="235">
        <v>215</v>
      </c>
      <c r="J18" s="236">
        <v>550</v>
      </c>
      <c r="K18" s="237">
        <v>269</v>
      </c>
      <c r="L18" s="238">
        <v>281</v>
      </c>
      <c r="M18" s="239">
        <v>220</v>
      </c>
      <c r="N18" s="131">
        <v>559</v>
      </c>
      <c r="O18" s="131">
        <v>272</v>
      </c>
      <c r="P18" s="131">
        <v>287</v>
      </c>
    </row>
    <row r="19" spans="1:16" s="152" customFormat="1" ht="18.75" customHeight="1">
      <c r="A19" s="149"/>
      <c r="B19" s="167"/>
      <c r="C19" s="167" t="s">
        <v>221</v>
      </c>
      <c r="D19" s="168"/>
      <c r="E19" s="233">
        <v>353</v>
      </c>
      <c r="F19" s="124">
        <v>951</v>
      </c>
      <c r="G19" s="124">
        <v>435</v>
      </c>
      <c r="H19" s="234">
        <v>516</v>
      </c>
      <c r="I19" s="235">
        <v>350</v>
      </c>
      <c r="J19" s="236">
        <v>946</v>
      </c>
      <c r="K19" s="237">
        <v>428</v>
      </c>
      <c r="L19" s="238">
        <v>518</v>
      </c>
      <c r="M19" s="239">
        <v>373</v>
      </c>
      <c r="N19" s="131">
        <v>1003</v>
      </c>
      <c r="O19" s="131">
        <v>455</v>
      </c>
      <c r="P19" s="131">
        <v>548</v>
      </c>
    </row>
    <row r="20" spans="1:16" s="152" customFormat="1" ht="18.75" customHeight="1">
      <c r="A20" s="149"/>
      <c r="B20" s="167"/>
      <c r="C20" s="167" t="s">
        <v>222</v>
      </c>
      <c r="D20" s="167"/>
      <c r="E20" s="233">
        <v>699</v>
      </c>
      <c r="F20" s="124">
        <v>1572</v>
      </c>
      <c r="G20" s="124">
        <v>797</v>
      </c>
      <c r="H20" s="234">
        <v>775</v>
      </c>
      <c r="I20" s="235">
        <v>719</v>
      </c>
      <c r="J20" s="240">
        <v>1610</v>
      </c>
      <c r="K20" s="237">
        <v>812</v>
      </c>
      <c r="L20" s="238">
        <v>798</v>
      </c>
      <c r="M20" s="239">
        <v>668</v>
      </c>
      <c r="N20" s="131">
        <v>1559</v>
      </c>
      <c r="O20" s="131">
        <v>785</v>
      </c>
      <c r="P20" s="131">
        <v>774</v>
      </c>
    </row>
    <row r="21" spans="1:16" s="152" customFormat="1" ht="18.75" customHeight="1">
      <c r="A21" s="149"/>
      <c r="B21" s="167"/>
      <c r="C21" s="167" t="s">
        <v>223</v>
      </c>
      <c r="D21" s="167"/>
      <c r="E21" s="233">
        <v>163</v>
      </c>
      <c r="F21" s="124">
        <v>410</v>
      </c>
      <c r="G21" s="124">
        <v>191</v>
      </c>
      <c r="H21" s="234">
        <v>219</v>
      </c>
      <c r="I21" s="235">
        <v>159</v>
      </c>
      <c r="J21" s="236">
        <v>398</v>
      </c>
      <c r="K21" s="237">
        <v>181</v>
      </c>
      <c r="L21" s="238">
        <v>217</v>
      </c>
      <c r="M21" s="239">
        <v>156</v>
      </c>
      <c r="N21" s="131">
        <v>394</v>
      </c>
      <c r="O21" s="131">
        <v>180</v>
      </c>
      <c r="P21" s="131">
        <v>214</v>
      </c>
    </row>
    <row r="22" spans="1:16" s="152" customFormat="1" ht="18.75" customHeight="1">
      <c r="A22" s="149"/>
      <c r="B22" s="167"/>
      <c r="C22" s="167" t="s">
        <v>224</v>
      </c>
      <c r="D22" s="167"/>
      <c r="E22" s="233">
        <v>21</v>
      </c>
      <c r="F22" s="124">
        <v>45</v>
      </c>
      <c r="G22" s="124">
        <v>21</v>
      </c>
      <c r="H22" s="234">
        <v>24</v>
      </c>
      <c r="I22" s="235">
        <v>21</v>
      </c>
      <c r="J22" s="236">
        <v>42</v>
      </c>
      <c r="K22" s="237">
        <v>19</v>
      </c>
      <c r="L22" s="238">
        <v>23</v>
      </c>
      <c r="M22" s="239">
        <v>22</v>
      </c>
      <c r="N22" s="131">
        <v>52</v>
      </c>
      <c r="O22" s="131">
        <v>23</v>
      </c>
      <c r="P22" s="131">
        <v>29</v>
      </c>
    </row>
    <row r="23" spans="1:16" s="152" customFormat="1" ht="18.75" customHeight="1">
      <c r="A23" s="149"/>
      <c r="B23" s="167"/>
      <c r="C23" s="167" t="s">
        <v>225</v>
      </c>
      <c r="D23" s="167"/>
      <c r="E23" s="233">
        <v>21</v>
      </c>
      <c r="F23" s="124">
        <v>48</v>
      </c>
      <c r="G23" s="124">
        <v>22</v>
      </c>
      <c r="H23" s="234">
        <v>26</v>
      </c>
      <c r="I23" s="235">
        <v>22</v>
      </c>
      <c r="J23" s="236">
        <v>47</v>
      </c>
      <c r="K23" s="237">
        <v>21</v>
      </c>
      <c r="L23" s="238">
        <v>26</v>
      </c>
      <c r="M23" s="239">
        <v>20</v>
      </c>
      <c r="N23" s="131">
        <v>48</v>
      </c>
      <c r="O23" s="131">
        <v>20</v>
      </c>
      <c r="P23" s="131">
        <v>28</v>
      </c>
    </row>
    <row r="24" spans="1:16" s="152" customFormat="1" ht="18.75" customHeight="1">
      <c r="A24" s="149"/>
      <c r="B24" s="167"/>
      <c r="C24" s="167" t="s">
        <v>226</v>
      </c>
      <c r="D24" s="167"/>
      <c r="E24" s="233">
        <v>207</v>
      </c>
      <c r="F24" s="124">
        <v>522</v>
      </c>
      <c r="G24" s="124">
        <v>252</v>
      </c>
      <c r="H24" s="234">
        <v>270</v>
      </c>
      <c r="I24" s="235">
        <v>209</v>
      </c>
      <c r="J24" s="236">
        <v>525</v>
      </c>
      <c r="K24" s="237">
        <v>255</v>
      </c>
      <c r="L24" s="238">
        <v>270</v>
      </c>
      <c r="M24" s="239">
        <v>217</v>
      </c>
      <c r="N24" s="131">
        <v>577</v>
      </c>
      <c r="O24" s="131">
        <v>276</v>
      </c>
      <c r="P24" s="131">
        <v>301</v>
      </c>
    </row>
    <row r="25" spans="1:16" s="152" customFormat="1" ht="18.75" customHeight="1">
      <c r="A25" s="149"/>
      <c r="B25" s="720" t="s">
        <v>227</v>
      </c>
      <c r="C25" s="720"/>
      <c r="D25" s="167"/>
      <c r="E25" s="232">
        <f t="shared" ref="E25:P25" si="1">SUM(E26:E31)</f>
        <v>1665</v>
      </c>
      <c r="F25" s="124">
        <f t="shared" si="1"/>
        <v>4977</v>
      </c>
      <c r="G25" s="124">
        <f t="shared" si="1"/>
        <v>2428</v>
      </c>
      <c r="H25" s="124">
        <f t="shared" si="1"/>
        <v>2549</v>
      </c>
      <c r="I25" s="232">
        <v>1685</v>
      </c>
      <c r="J25" s="124">
        <v>4980</v>
      </c>
      <c r="K25" s="124">
        <v>2415</v>
      </c>
      <c r="L25" s="241">
        <v>2565</v>
      </c>
      <c r="M25" s="200">
        <f t="shared" si="1"/>
        <v>1613</v>
      </c>
      <c r="N25" s="124">
        <f t="shared" si="1"/>
        <v>4963</v>
      </c>
      <c r="O25" s="124">
        <f t="shared" si="1"/>
        <v>2409</v>
      </c>
      <c r="P25" s="124">
        <f t="shared" si="1"/>
        <v>2554</v>
      </c>
    </row>
    <row r="26" spans="1:16" s="152" customFormat="1" ht="18.75" customHeight="1">
      <c r="A26" s="149"/>
      <c r="B26" s="167"/>
      <c r="C26" s="167" t="s">
        <v>228</v>
      </c>
      <c r="D26" s="167"/>
      <c r="E26" s="232">
        <v>1130</v>
      </c>
      <c r="F26" s="124">
        <v>3509</v>
      </c>
      <c r="G26" s="124">
        <v>1720</v>
      </c>
      <c r="H26" s="124">
        <v>1789</v>
      </c>
      <c r="I26" s="232">
        <v>1149</v>
      </c>
      <c r="J26" s="124">
        <v>3539</v>
      </c>
      <c r="K26" s="124">
        <v>1724</v>
      </c>
      <c r="L26" s="124">
        <v>1815</v>
      </c>
      <c r="M26" s="239">
        <v>1071</v>
      </c>
      <c r="N26" s="131">
        <v>3429</v>
      </c>
      <c r="O26" s="131">
        <v>1678</v>
      </c>
      <c r="P26" s="131">
        <v>1751</v>
      </c>
    </row>
    <row r="27" spans="1:16" s="152" customFormat="1" ht="18.75" customHeight="1">
      <c r="A27" s="149"/>
      <c r="B27" s="167"/>
      <c r="C27" s="167" t="s">
        <v>229</v>
      </c>
      <c r="D27" s="167"/>
      <c r="E27" s="232">
        <v>135</v>
      </c>
      <c r="F27" s="124">
        <v>422</v>
      </c>
      <c r="G27" s="124">
        <v>206</v>
      </c>
      <c r="H27" s="124">
        <v>216</v>
      </c>
      <c r="I27" s="232">
        <v>141</v>
      </c>
      <c r="J27" s="124">
        <v>421</v>
      </c>
      <c r="K27" s="124">
        <v>206</v>
      </c>
      <c r="L27" s="124">
        <v>215</v>
      </c>
      <c r="M27" s="239">
        <v>137</v>
      </c>
      <c r="N27" s="131">
        <v>433</v>
      </c>
      <c r="O27" s="131">
        <v>206</v>
      </c>
      <c r="P27" s="131">
        <v>227</v>
      </c>
    </row>
    <row r="28" spans="1:16" s="152" customFormat="1" ht="18.75" customHeight="1">
      <c r="A28" s="149"/>
      <c r="B28" s="167"/>
      <c r="C28" s="167" t="s">
        <v>230</v>
      </c>
      <c r="D28" s="167"/>
      <c r="E28" s="232">
        <v>139</v>
      </c>
      <c r="F28" s="124">
        <v>350</v>
      </c>
      <c r="G28" s="124">
        <v>173</v>
      </c>
      <c r="H28" s="124">
        <v>177</v>
      </c>
      <c r="I28" s="232">
        <v>137</v>
      </c>
      <c r="J28" s="124">
        <v>347</v>
      </c>
      <c r="K28" s="124">
        <v>168</v>
      </c>
      <c r="L28" s="124">
        <v>179</v>
      </c>
      <c r="M28" s="239">
        <v>142</v>
      </c>
      <c r="N28" s="131">
        <v>371</v>
      </c>
      <c r="O28" s="131">
        <v>184</v>
      </c>
      <c r="P28" s="131">
        <v>187</v>
      </c>
    </row>
    <row r="29" spans="1:16" s="152" customFormat="1" ht="18.75" customHeight="1">
      <c r="A29" s="149"/>
      <c r="B29" s="167"/>
      <c r="C29" s="167" t="s">
        <v>231</v>
      </c>
      <c r="D29" s="168"/>
      <c r="E29" s="232">
        <v>92</v>
      </c>
      <c r="F29" s="124">
        <v>298</v>
      </c>
      <c r="G29" s="124">
        <v>134</v>
      </c>
      <c r="H29" s="124">
        <v>164</v>
      </c>
      <c r="I29" s="232">
        <v>91</v>
      </c>
      <c r="J29" s="124">
        <v>292</v>
      </c>
      <c r="K29" s="124">
        <v>132</v>
      </c>
      <c r="L29" s="124">
        <v>160</v>
      </c>
      <c r="M29" s="239">
        <v>92</v>
      </c>
      <c r="N29" s="131">
        <v>309</v>
      </c>
      <c r="O29" s="131">
        <v>140</v>
      </c>
      <c r="P29" s="131">
        <v>169</v>
      </c>
    </row>
    <row r="30" spans="1:16" s="152" customFormat="1" ht="18.75" customHeight="1">
      <c r="A30" s="149"/>
      <c r="B30" s="167"/>
      <c r="C30" s="167" t="s">
        <v>232</v>
      </c>
      <c r="D30" s="167"/>
      <c r="E30" s="232">
        <v>23</v>
      </c>
      <c r="F30" s="124">
        <v>50</v>
      </c>
      <c r="G30" s="124">
        <v>26</v>
      </c>
      <c r="H30" s="124">
        <v>24</v>
      </c>
      <c r="I30" s="232">
        <v>23</v>
      </c>
      <c r="J30" s="124">
        <v>49</v>
      </c>
      <c r="K30" s="124">
        <v>25</v>
      </c>
      <c r="L30" s="124">
        <v>24</v>
      </c>
      <c r="M30" s="239">
        <v>21</v>
      </c>
      <c r="N30" s="131">
        <v>51</v>
      </c>
      <c r="O30" s="131">
        <v>25</v>
      </c>
      <c r="P30" s="131">
        <v>26</v>
      </c>
    </row>
    <row r="31" spans="1:16" s="152" customFormat="1" ht="18.75" customHeight="1">
      <c r="A31" s="149"/>
      <c r="B31" s="167"/>
      <c r="C31" s="167" t="s">
        <v>233</v>
      </c>
      <c r="D31" s="167"/>
      <c r="E31" s="232">
        <v>146</v>
      </c>
      <c r="F31" s="124">
        <v>348</v>
      </c>
      <c r="G31" s="124">
        <v>169</v>
      </c>
      <c r="H31" s="124">
        <v>179</v>
      </c>
      <c r="I31" s="232">
        <v>144</v>
      </c>
      <c r="J31" s="124">
        <v>332</v>
      </c>
      <c r="K31" s="124">
        <v>160</v>
      </c>
      <c r="L31" s="124">
        <v>172</v>
      </c>
      <c r="M31" s="239">
        <v>150</v>
      </c>
      <c r="N31" s="131">
        <v>370</v>
      </c>
      <c r="O31" s="131">
        <v>176</v>
      </c>
      <c r="P31" s="131">
        <v>194</v>
      </c>
    </row>
    <row r="32" spans="1:16" s="152" customFormat="1" ht="18.75" customHeight="1">
      <c r="A32" s="149"/>
      <c r="B32" s="720" t="s">
        <v>234</v>
      </c>
      <c r="C32" s="720"/>
      <c r="D32" s="167"/>
      <c r="E32" s="232">
        <f>SUM(E33:E39)</f>
        <v>708</v>
      </c>
      <c r="F32" s="124">
        <f t="shared" ref="F32:P32" si="2">SUM(F33:F39)</f>
        <v>2102</v>
      </c>
      <c r="G32" s="124">
        <f t="shared" si="2"/>
        <v>1026</v>
      </c>
      <c r="H32" s="124">
        <f t="shared" si="2"/>
        <v>1076</v>
      </c>
      <c r="I32" s="232">
        <v>700</v>
      </c>
      <c r="J32" s="124">
        <v>2041</v>
      </c>
      <c r="K32" s="124">
        <v>997</v>
      </c>
      <c r="L32" s="124">
        <v>1044</v>
      </c>
      <c r="M32" s="200">
        <f t="shared" si="2"/>
        <v>716</v>
      </c>
      <c r="N32" s="124">
        <f t="shared" si="2"/>
        <v>2200</v>
      </c>
      <c r="O32" s="124">
        <f t="shared" si="2"/>
        <v>1088</v>
      </c>
      <c r="P32" s="124">
        <f t="shared" si="2"/>
        <v>1112</v>
      </c>
    </row>
    <row r="33" spans="1:17" s="152" customFormat="1" ht="18.75" customHeight="1">
      <c r="A33" s="149"/>
      <c r="B33" s="167"/>
      <c r="C33" s="167" t="s">
        <v>235</v>
      </c>
      <c r="D33" s="167"/>
      <c r="E33" s="232">
        <v>127</v>
      </c>
      <c r="F33" s="124">
        <v>365</v>
      </c>
      <c r="G33" s="124">
        <v>178</v>
      </c>
      <c r="H33" s="124">
        <v>187</v>
      </c>
      <c r="I33" s="232">
        <v>126</v>
      </c>
      <c r="J33" s="124">
        <v>355</v>
      </c>
      <c r="K33" s="124">
        <v>172</v>
      </c>
      <c r="L33" s="124">
        <v>183</v>
      </c>
      <c r="M33" s="239">
        <v>130</v>
      </c>
      <c r="N33" s="131">
        <v>382</v>
      </c>
      <c r="O33" s="131">
        <v>193</v>
      </c>
      <c r="P33" s="131">
        <v>189</v>
      </c>
    </row>
    <row r="34" spans="1:17" s="152" customFormat="1" ht="18.75" customHeight="1">
      <c r="A34" s="149"/>
      <c r="B34" s="167"/>
      <c r="C34" s="167" t="s">
        <v>236</v>
      </c>
      <c r="D34" s="167"/>
      <c r="E34" s="232">
        <v>154</v>
      </c>
      <c r="F34" s="124">
        <v>432</v>
      </c>
      <c r="G34" s="124">
        <v>208</v>
      </c>
      <c r="H34" s="124">
        <v>224</v>
      </c>
      <c r="I34" s="232">
        <v>153</v>
      </c>
      <c r="J34" s="124">
        <v>422</v>
      </c>
      <c r="K34" s="124">
        <v>205</v>
      </c>
      <c r="L34" s="124">
        <v>217</v>
      </c>
      <c r="M34" s="239">
        <v>154</v>
      </c>
      <c r="N34" s="131">
        <v>450</v>
      </c>
      <c r="O34" s="131">
        <v>224</v>
      </c>
      <c r="P34" s="131">
        <v>226</v>
      </c>
    </row>
    <row r="35" spans="1:17" s="152" customFormat="1" ht="18.75" customHeight="1">
      <c r="A35" s="149"/>
      <c r="B35" s="167"/>
      <c r="C35" s="167" t="s">
        <v>237</v>
      </c>
      <c r="D35" s="167"/>
      <c r="E35" s="232">
        <v>236</v>
      </c>
      <c r="F35" s="124">
        <v>705</v>
      </c>
      <c r="G35" s="124">
        <v>363</v>
      </c>
      <c r="H35" s="124">
        <v>342</v>
      </c>
      <c r="I35" s="232">
        <v>234</v>
      </c>
      <c r="J35" s="124">
        <v>680</v>
      </c>
      <c r="K35" s="124">
        <v>348</v>
      </c>
      <c r="L35" s="124">
        <v>332</v>
      </c>
      <c r="M35" s="239">
        <v>242</v>
      </c>
      <c r="N35" s="131">
        <v>750</v>
      </c>
      <c r="O35" s="131">
        <v>379</v>
      </c>
      <c r="P35" s="131">
        <v>371</v>
      </c>
    </row>
    <row r="36" spans="1:17" s="152" customFormat="1" ht="18.75" customHeight="1">
      <c r="A36" s="149"/>
      <c r="B36" s="167"/>
      <c r="C36" s="167" t="s">
        <v>238</v>
      </c>
      <c r="D36" s="167"/>
      <c r="E36" s="232">
        <v>47</v>
      </c>
      <c r="F36" s="124">
        <v>140</v>
      </c>
      <c r="G36" s="124">
        <v>65</v>
      </c>
      <c r="H36" s="124">
        <v>75</v>
      </c>
      <c r="I36" s="232">
        <v>49</v>
      </c>
      <c r="J36" s="124">
        <v>141</v>
      </c>
      <c r="K36" s="124">
        <v>66</v>
      </c>
      <c r="L36" s="124">
        <v>75</v>
      </c>
      <c r="M36" s="239">
        <v>48</v>
      </c>
      <c r="N36" s="131">
        <v>147</v>
      </c>
      <c r="O36" s="131">
        <v>71</v>
      </c>
      <c r="P36" s="131">
        <v>76</v>
      </c>
    </row>
    <row r="37" spans="1:17" s="152" customFormat="1" ht="18.75" customHeight="1">
      <c r="A37" s="149"/>
      <c r="B37" s="167"/>
      <c r="C37" s="167" t="s">
        <v>239</v>
      </c>
      <c r="D37" s="124"/>
      <c r="E37" s="232">
        <v>43</v>
      </c>
      <c r="F37" s="124">
        <v>133</v>
      </c>
      <c r="G37" s="124">
        <v>60</v>
      </c>
      <c r="H37" s="124">
        <v>73</v>
      </c>
      <c r="I37" s="232">
        <v>42</v>
      </c>
      <c r="J37" s="124">
        <v>129</v>
      </c>
      <c r="K37" s="124">
        <v>58</v>
      </c>
      <c r="L37" s="124">
        <v>71</v>
      </c>
      <c r="M37" s="239">
        <v>41</v>
      </c>
      <c r="N37" s="131">
        <v>132</v>
      </c>
      <c r="O37" s="131">
        <v>60</v>
      </c>
      <c r="P37" s="131">
        <v>72</v>
      </c>
    </row>
    <row r="38" spans="1:17" s="152" customFormat="1" ht="18.75" customHeight="1">
      <c r="A38" s="149"/>
      <c r="B38" s="167"/>
      <c r="C38" s="167" t="s">
        <v>240</v>
      </c>
      <c r="D38" s="124"/>
      <c r="E38" s="232">
        <v>50</v>
      </c>
      <c r="F38" s="124">
        <v>185</v>
      </c>
      <c r="G38" s="124">
        <v>81</v>
      </c>
      <c r="H38" s="124">
        <v>104</v>
      </c>
      <c r="I38" s="232">
        <v>47</v>
      </c>
      <c r="J38" s="124">
        <v>178</v>
      </c>
      <c r="K38" s="124">
        <v>81</v>
      </c>
      <c r="L38" s="124">
        <v>97</v>
      </c>
      <c r="M38" s="239">
        <v>49</v>
      </c>
      <c r="N38" s="131">
        <v>191</v>
      </c>
      <c r="O38" s="131">
        <v>84</v>
      </c>
      <c r="P38" s="131">
        <v>107</v>
      </c>
    </row>
    <row r="39" spans="1:17" s="152" customFormat="1" ht="18.75" customHeight="1">
      <c r="A39" s="175"/>
      <c r="B39" s="242"/>
      <c r="C39" s="242" t="s">
        <v>241</v>
      </c>
      <c r="D39" s="242"/>
      <c r="E39" s="243">
        <v>51</v>
      </c>
      <c r="F39" s="206">
        <v>142</v>
      </c>
      <c r="G39" s="206">
        <v>71</v>
      </c>
      <c r="H39" s="206">
        <v>71</v>
      </c>
      <c r="I39" s="243">
        <v>49</v>
      </c>
      <c r="J39" s="206">
        <v>136</v>
      </c>
      <c r="K39" s="206">
        <v>67</v>
      </c>
      <c r="L39" s="206">
        <v>69</v>
      </c>
      <c r="M39" s="244">
        <v>52</v>
      </c>
      <c r="N39" s="179">
        <v>148</v>
      </c>
      <c r="O39" s="179">
        <v>77</v>
      </c>
      <c r="P39" s="179">
        <v>71</v>
      </c>
    </row>
    <row r="40" spans="1:17" s="152" customFormat="1" ht="18.75" customHeight="1">
      <c r="A40" s="149"/>
      <c r="B40" s="167"/>
      <c r="C40" s="167"/>
      <c r="D40" s="167"/>
      <c r="E40" s="124"/>
      <c r="F40" s="124"/>
      <c r="G40" s="124"/>
      <c r="H40" s="124"/>
      <c r="I40" s="124"/>
      <c r="J40" s="124"/>
      <c r="K40" s="124"/>
      <c r="L40" s="124"/>
      <c r="M40" s="131"/>
      <c r="N40" s="131"/>
      <c r="O40" s="131"/>
      <c r="P40" s="131"/>
    </row>
    <row r="41" spans="1:17" s="199" customFormat="1" ht="18" customHeight="1">
      <c r="A41" s="196"/>
      <c r="B41" s="196"/>
      <c r="C41" s="720" t="s">
        <v>242</v>
      </c>
      <c r="D41" s="720"/>
      <c r="E41" s="720"/>
      <c r="F41" s="720"/>
      <c r="G41" s="720"/>
      <c r="H41" s="720"/>
      <c r="I41" s="720"/>
      <c r="J41" s="720"/>
      <c r="K41" s="720"/>
      <c r="L41" s="720"/>
      <c r="M41" s="720"/>
      <c r="N41" s="720"/>
      <c r="O41" s="720"/>
      <c r="P41" s="720"/>
      <c r="Q41" s="720"/>
    </row>
    <row r="42" spans="1:17" s="199" customFormat="1" ht="12" customHeight="1">
      <c r="A42" s="196"/>
      <c r="B42" s="196"/>
      <c r="C42" s="724" t="s">
        <v>60</v>
      </c>
      <c r="D42" s="724"/>
      <c r="E42" s="724"/>
      <c r="F42" s="724"/>
      <c r="G42" s="724"/>
      <c r="H42" s="724"/>
      <c r="I42" s="724"/>
      <c r="J42" s="724"/>
      <c r="K42" s="724"/>
      <c r="L42" s="724"/>
      <c r="M42" s="724"/>
      <c r="N42" s="724"/>
      <c r="O42" s="724"/>
      <c r="P42" s="724"/>
    </row>
    <row r="43" spans="1:17" s="152" customFormat="1" ht="18.75" customHeight="1">
      <c r="B43" s="720"/>
      <c r="C43" s="720"/>
      <c r="D43" s="720"/>
      <c r="E43" s="720"/>
      <c r="F43" s="720"/>
      <c r="G43" s="720"/>
      <c r="H43" s="720"/>
      <c r="I43" s="720"/>
      <c r="J43" s="720"/>
      <c r="K43" s="720"/>
      <c r="L43" s="720"/>
      <c r="M43" s="720"/>
      <c r="N43" s="720"/>
      <c r="O43" s="720"/>
      <c r="P43" s="720"/>
    </row>
    <row r="44" spans="1:17" s="152" customFormat="1" ht="18.75" customHeight="1">
      <c r="B44" s="167"/>
      <c r="C44" s="167"/>
      <c r="D44" s="96"/>
      <c r="E44" s="167"/>
      <c r="F44" s="167"/>
      <c r="G44" s="167"/>
      <c r="H44" s="167"/>
      <c r="I44" s="167"/>
      <c r="J44" s="167"/>
      <c r="K44" s="167"/>
      <c r="L44" s="167"/>
      <c r="M44" s="722" t="s">
        <v>243</v>
      </c>
      <c r="N44" s="723"/>
      <c r="O44" s="723"/>
      <c r="P44" s="723"/>
    </row>
    <row r="45" spans="1:17" s="152" customFormat="1" ht="22.5" customHeight="1">
      <c r="A45" s="154"/>
      <c r="B45" s="693"/>
      <c r="C45" s="693" t="s">
        <v>205</v>
      </c>
      <c r="D45" s="693"/>
      <c r="E45" s="719" t="s">
        <v>206</v>
      </c>
      <c r="F45" s="719"/>
      <c r="G45" s="719"/>
      <c r="H45" s="725"/>
      <c r="I45" s="719" t="s">
        <v>207</v>
      </c>
      <c r="J45" s="719"/>
      <c r="K45" s="719"/>
      <c r="L45" s="694"/>
      <c r="M45" s="721" t="s">
        <v>208</v>
      </c>
      <c r="N45" s="719"/>
      <c r="O45" s="719"/>
      <c r="P45" s="694"/>
    </row>
    <row r="46" spans="1:17" s="152" customFormat="1" ht="22.5" customHeight="1">
      <c r="A46" s="175"/>
      <c r="B46" s="693"/>
      <c r="C46" s="693"/>
      <c r="D46" s="693"/>
      <c r="E46" s="215" t="s">
        <v>3</v>
      </c>
      <c r="F46" s="215" t="s">
        <v>8</v>
      </c>
      <c r="G46" s="215" t="s">
        <v>9</v>
      </c>
      <c r="H46" s="148" t="s">
        <v>10</v>
      </c>
      <c r="I46" s="215" t="s">
        <v>3</v>
      </c>
      <c r="J46" s="215" t="s">
        <v>8</v>
      </c>
      <c r="K46" s="215" t="s">
        <v>9</v>
      </c>
      <c r="L46" s="148" t="s">
        <v>10</v>
      </c>
      <c r="M46" s="225" t="s">
        <v>3</v>
      </c>
      <c r="N46" s="215" t="s">
        <v>8</v>
      </c>
      <c r="O46" s="215" t="s">
        <v>9</v>
      </c>
      <c r="P46" s="148" t="s">
        <v>10</v>
      </c>
    </row>
    <row r="47" spans="1:17" s="152" customFormat="1" ht="18.75" customHeight="1">
      <c r="A47" s="149"/>
      <c r="B47" s="720" t="s">
        <v>244</v>
      </c>
      <c r="C47" s="720"/>
      <c r="D47" s="167"/>
      <c r="E47" s="245">
        <f>SUM(E48:E52)</f>
        <v>675</v>
      </c>
      <c r="F47" s="246">
        <f>SUM(F48:F52)</f>
        <v>1934</v>
      </c>
      <c r="G47" s="124">
        <f t="shared" ref="G47:P47" si="3">SUM(G48:G52)</f>
        <v>950</v>
      </c>
      <c r="H47" s="124">
        <f t="shared" si="3"/>
        <v>984</v>
      </c>
      <c r="I47" s="245">
        <v>675</v>
      </c>
      <c r="J47" s="124">
        <v>1903</v>
      </c>
      <c r="K47" s="124">
        <v>936</v>
      </c>
      <c r="L47" s="124">
        <v>967</v>
      </c>
      <c r="M47" s="247">
        <f t="shared" si="3"/>
        <v>681</v>
      </c>
      <c r="N47" s="124">
        <f t="shared" si="3"/>
        <v>2022</v>
      </c>
      <c r="O47" s="124">
        <f t="shared" si="3"/>
        <v>988</v>
      </c>
      <c r="P47" s="124">
        <f t="shared" si="3"/>
        <v>1034</v>
      </c>
    </row>
    <row r="48" spans="1:17" s="152" customFormat="1" ht="18.75" customHeight="1">
      <c r="A48" s="149"/>
      <c r="B48" s="167"/>
      <c r="C48" s="167" t="s">
        <v>245</v>
      </c>
      <c r="D48" s="167"/>
      <c r="E48" s="232">
        <v>186</v>
      </c>
      <c r="F48" s="124">
        <v>537</v>
      </c>
      <c r="G48" s="124">
        <v>273</v>
      </c>
      <c r="H48" s="124">
        <v>264</v>
      </c>
      <c r="I48" s="232">
        <v>186</v>
      </c>
      <c r="J48" s="124">
        <v>527</v>
      </c>
      <c r="K48" s="124">
        <v>268</v>
      </c>
      <c r="L48" s="124">
        <v>259</v>
      </c>
      <c r="M48" s="239">
        <v>184</v>
      </c>
      <c r="N48" s="131">
        <v>555</v>
      </c>
      <c r="O48" s="131">
        <v>275</v>
      </c>
      <c r="P48" s="131">
        <v>280</v>
      </c>
    </row>
    <row r="49" spans="1:16" s="152" customFormat="1" ht="18.75" customHeight="1">
      <c r="A49" s="149"/>
      <c r="B49" s="167"/>
      <c r="C49" s="167" t="s">
        <v>246</v>
      </c>
      <c r="D49" s="167"/>
      <c r="E49" s="232">
        <v>157</v>
      </c>
      <c r="F49" s="124">
        <v>450</v>
      </c>
      <c r="G49" s="124">
        <v>215</v>
      </c>
      <c r="H49" s="124">
        <v>235</v>
      </c>
      <c r="I49" s="232">
        <v>157</v>
      </c>
      <c r="J49" s="124">
        <v>442</v>
      </c>
      <c r="K49" s="124">
        <v>214</v>
      </c>
      <c r="L49" s="124">
        <v>228</v>
      </c>
      <c r="M49" s="239">
        <v>158</v>
      </c>
      <c r="N49" s="131">
        <v>475</v>
      </c>
      <c r="O49" s="131">
        <v>223</v>
      </c>
      <c r="P49" s="131">
        <v>252</v>
      </c>
    </row>
    <row r="50" spans="1:16" s="152" customFormat="1" ht="18.75" customHeight="1">
      <c r="A50" s="149"/>
      <c r="B50" s="167"/>
      <c r="C50" s="167" t="s">
        <v>247</v>
      </c>
      <c r="D50" s="167"/>
      <c r="E50" s="232">
        <v>125</v>
      </c>
      <c r="F50" s="124">
        <v>355</v>
      </c>
      <c r="G50" s="124">
        <v>172</v>
      </c>
      <c r="H50" s="124">
        <v>183</v>
      </c>
      <c r="I50" s="232">
        <v>125</v>
      </c>
      <c r="J50" s="124">
        <v>348</v>
      </c>
      <c r="K50" s="124">
        <v>165</v>
      </c>
      <c r="L50" s="124">
        <v>183</v>
      </c>
      <c r="M50" s="239">
        <v>127</v>
      </c>
      <c r="N50" s="131">
        <v>382</v>
      </c>
      <c r="O50" s="131">
        <v>187</v>
      </c>
      <c r="P50" s="131">
        <v>195</v>
      </c>
    </row>
    <row r="51" spans="1:16" s="152" customFormat="1" ht="18.75" customHeight="1">
      <c r="A51" s="149"/>
      <c r="B51" s="167"/>
      <c r="C51" s="167" t="s">
        <v>248</v>
      </c>
      <c r="D51" s="167"/>
      <c r="E51" s="232">
        <v>81</v>
      </c>
      <c r="F51" s="124">
        <v>238</v>
      </c>
      <c r="G51" s="124">
        <v>119</v>
      </c>
      <c r="H51" s="124">
        <v>119</v>
      </c>
      <c r="I51" s="232">
        <v>81</v>
      </c>
      <c r="J51" s="124">
        <v>233</v>
      </c>
      <c r="K51" s="124">
        <v>117</v>
      </c>
      <c r="L51" s="124">
        <v>116</v>
      </c>
      <c r="M51" s="239">
        <v>80</v>
      </c>
      <c r="N51" s="131">
        <v>253</v>
      </c>
      <c r="O51" s="131">
        <v>126</v>
      </c>
      <c r="P51" s="131">
        <v>127</v>
      </c>
    </row>
    <row r="52" spans="1:16" s="152" customFormat="1" ht="18.75" customHeight="1">
      <c r="A52" s="149"/>
      <c r="B52" s="167"/>
      <c r="C52" s="167" t="s">
        <v>249</v>
      </c>
      <c r="D52" s="168"/>
      <c r="E52" s="232">
        <v>126</v>
      </c>
      <c r="F52" s="124">
        <v>354</v>
      </c>
      <c r="G52" s="124">
        <v>171</v>
      </c>
      <c r="H52" s="124">
        <v>183</v>
      </c>
      <c r="I52" s="232">
        <v>126</v>
      </c>
      <c r="J52" s="124">
        <v>353</v>
      </c>
      <c r="K52" s="124">
        <v>172</v>
      </c>
      <c r="L52" s="124">
        <v>181</v>
      </c>
      <c r="M52" s="239">
        <v>132</v>
      </c>
      <c r="N52" s="131">
        <v>357</v>
      </c>
      <c r="O52" s="131">
        <v>177</v>
      </c>
      <c r="P52" s="131">
        <v>180</v>
      </c>
    </row>
    <row r="53" spans="1:16" s="152" customFormat="1" ht="18.75" customHeight="1">
      <c r="A53" s="149"/>
      <c r="B53" s="720" t="s">
        <v>250</v>
      </c>
      <c r="C53" s="720"/>
      <c r="D53" s="167"/>
      <c r="E53" s="232">
        <f>SUM(E54:E57)</f>
        <v>1667</v>
      </c>
      <c r="F53" s="124">
        <f t="shared" ref="F53:P53" si="4">SUM(F54:F57)</f>
        <v>4671</v>
      </c>
      <c r="G53" s="124">
        <f t="shared" si="4"/>
        <v>2231</v>
      </c>
      <c r="H53" s="124">
        <f t="shared" si="4"/>
        <v>2440</v>
      </c>
      <c r="I53" s="232">
        <v>1682</v>
      </c>
      <c r="J53" s="124">
        <v>4614</v>
      </c>
      <c r="K53" s="124">
        <v>2215</v>
      </c>
      <c r="L53" s="124">
        <v>2399</v>
      </c>
      <c r="M53" s="200">
        <f t="shared" si="4"/>
        <v>1661</v>
      </c>
      <c r="N53" s="124">
        <f t="shared" si="4"/>
        <v>4864</v>
      </c>
      <c r="O53" s="124">
        <f t="shared" si="4"/>
        <v>2306</v>
      </c>
      <c r="P53" s="124">
        <f t="shared" si="4"/>
        <v>2558</v>
      </c>
    </row>
    <row r="54" spans="1:16" s="152" customFormat="1" ht="18.75" customHeight="1">
      <c r="A54" s="149"/>
      <c r="B54" s="167"/>
      <c r="C54" s="167" t="s">
        <v>251</v>
      </c>
      <c r="D54" s="167"/>
      <c r="E54" s="232">
        <v>330</v>
      </c>
      <c r="F54" s="124">
        <v>867</v>
      </c>
      <c r="G54" s="124">
        <v>403</v>
      </c>
      <c r="H54" s="124">
        <v>464</v>
      </c>
      <c r="I54" s="232">
        <v>333</v>
      </c>
      <c r="J54" s="124">
        <v>868</v>
      </c>
      <c r="K54" s="124">
        <v>403</v>
      </c>
      <c r="L54" s="124">
        <v>465</v>
      </c>
      <c r="M54" s="239">
        <v>341</v>
      </c>
      <c r="N54" s="131">
        <v>908</v>
      </c>
      <c r="O54" s="131">
        <v>425</v>
      </c>
      <c r="P54" s="131">
        <v>483</v>
      </c>
    </row>
    <row r="55" spans="1:16" s="152" customFormat="1" ht="18.75" customHeight="1">
      <c r="A55" s="149"/>
      <c r="B55" s="167"/>
      <c r="C55" s="167" t="s">
        <v>252</v>
      </c>
      <c r="D55" s="167"/>
      <c r="E55" s="232">
        <v>176</v>
      </c>
      <c r="F55" s="124">
        <v>460</v>
      </c>
      <c r="G55" s="124">
        <v>208</v>
      </c>
      <c r="H55" s="124">
        <v>252</v>
      </c>
      <c r="I55" s="232">
        <v>176</v>
      </c>
      <c r="J55" s="124">
        <v>450</v>
      </c>
      <c r="K55" s="124">
        <v>208</v>
      </c>
      <c r="L55" s="124">
        <v>242</v>
      </c>
      <c r="M55" s="239">
        <v>182</v>
      </c>
      <c r="N55" s="131">
        <v>499</v>
      </c>
      <c r="O55" s="131">
        <v>222</v>
      </c>
      <c r="P55" s="131">
        <v>277</v>
      </c>
    </row>
    <row r="56" spans="1:16" s="152" customFormat="1" ht="18.75" customHeight="1">
      <c r="A56" s="149"/>
      <c r="B56" s="167"/>
      <c r="C56" s="167" t="s">
        <v>253</v>
      </c>
      <c r="D56" s="167"/>
      <c r="E56" s="232">
        <v>968</v>
      </c>
      <c r="F56" s="124">
        <v>2891</v>
      </c>
      <c r="G56" s="124">
        <v>1399</v>
      </c>
      <c r="H56" s="124">
        <v>1492</v>
      </c>
      <c r="I56" s="232">
        <v>980</v>
      </c>
      <c r="J56" s="124">
        <v>2862</v>
      </c>
      <c r="K56" s="124">
        <v>1392</v>
      </c>
      <c r="L56" s="124">
        <v>1470</v>
      </c>
      <c r="M56" s="239">
        <v>935</v>
      </c>
      <c r="N56" s="131">
        <v>2951</v>
      </c>
      <c r="O56" s="131">
        <v>1408</v>
      </c>
      <c r="P56" s="131">
        <v>1543</v>
      </c>
    </row>
    <row r="57" spans="1:16" s="152" customFormat="1" ht="18.75" customHeight="1">
      <c r="A57" s="149"/>
      <c r="B57" s="167"/>
      <c r="C57" s="167" t="s">
        <v>254</v>
      </c>
      <c r="D57" s="167"/>
      <c r="E57" s="232">
        <v>193</v>
      </c>
      <c r="F57" s="124">
        <v>453</v>
      </c>
      <c r="G57" s="124">
        <v>221</v>
      </c>
      <c r="H57" s="124">
        <v>232</v>
      </c>
      <c r="I57" s="232">
        <v>193</v>
      </c>
      <c r="J57" s="124">
        <v>434</v>
      </c>
      <c r="K57" s="124">
        <v>212</v>
      </c>
      <c r="L57" s="124">
        <v>222</v>
      </c>
      <c r="M57" s="239">
        <v>203</v>
      </c>
      <c r="N57" s="131">
        <v>506</v>
      </c>
      <c r="O57" s="131">
        <v>251</v>
      </c>
      <c r="P57" s="131">
        <v>255</v>
      </c>
    </row>
    <row r="58" spans="1:16" s="152" customFormat="1" ht="18.75" customHeight="1">
      <c r="A58" s="149"/>
      <c r="B58" s="720" t="s">
        <v>255</v>
      </c>
      <c r="C58" s="720"/>
      <c r="D58" s="167"/>
      <c r="E58" s="232">
        <f>SUM(E59:E64)</f>
        <v>1931</v>
      </c>
      <c r="F58" s="124">
        <f t="shared" ref="F58:P58" si="5">SUM(F59:F64)</f>
        <v>4916</v>
      </c>
      <c r="G58" s="124">
        <f t="shared" si="5"/>
        <v>2386</v>
      </c>
      <c r="H58" s="124">
        <f t="shared" si="5"/>
        <v>2530</v>
      </c>
      <c r="I58" s="232">
        <v>1965</v>
      </c>
      <c r="J58" s="124">
        <v>4884</v>
      </c>
      <c r="K58" s="124">
        <v>2378</v>
      </c>
      <c r="L58" s="124">
        <v>2506</v>
      </c>
      <c r="M58" s="200">
        <f t="shared" si="5"/>
        <v>1947</v>
      </c>
      <c r="N58" s="124">
        <f t="shared" si="5"/>
        <v>5236</v>
      </c>
      <c r="O58" s="124">
        <f t="shared" si="5"/>
        <v>2541</v>
      </c>
      <c r="P58" s="124">
        <f t="shared" si="5"/>
        <v>2695</v>
      </c>
    </row>
    <row r="59" spans="1:16" s="152" customFormat="1" ht="18.75" customHeight="1">
      <c r="A59" s="149"/>
      <c r="B59" s="167"/>
      <c r="C59" s="167" t="s">
        <v>256</v>
      </c>
      <c r="D59" s="168"/>
      <c r="E59" s="232">
        <v>610</v>
      </c>
      <c r="F59" s="124">
        <v>1505</v>
      </c>
      <c r="G59" s="124">
        <v>715</v>
      </c>
      <c r="H59" s="124">
        <v>790</v>
      </c>
      <c r="I59" s="232">
        <v>612</v>
      </c>
      <c r="J59" s="124">
        <v>1506</v>
      </c>
      <c r="K59" s="124">
        <v>717</v>
      </c>
      <c r="L59" s="124">
        <v>789</v>
      </c>
      <c r="M59" s="239">
        <v>610</v>
      </c>
      <c r="N59" s="131">
        <v>1587</v>
      </c>
      <c r="O59" s="131">
        <v>743</v>
      </c>
      <c r="P59" s="131">
        <v>844</v>
      </c>
    </row>
    <row r="60" spans="1:16" s="152" customFormat="1" ht="18.75" customHeight="1">
      <c r="A60" s="149"/>
      <c r="B60" s="167"/>
      <c r="C60" s="167" t="s">
        <v>257</v>
      </c>
      <c r="D60" s="167"/>
      <c r="E60" s="232">
        <v>482</v>
      </c>
      <c r="F60" s="124">
        <v>1220</v>
      </c>
      <c r="G60" s="124">
        <v>614</v>
      </c>
      <c r="H60" s="124">
        <v>606</v>
      </c>
      <c r="I60" s="232">
        <v>520</v>
      </c>
      <c r="J60" s="124">
        <v>1213</v>
      </c>
      <c r="K60" s="124">
        <v>608</v>
      </c>
      <c r="L60" s="124">
        <v>605</v>
      </c>
      <c r="M60" s="239">
        <v>499</v>
      </c>
      <c r="N60" s="131">
        <v>1327</v>
      </c>
      <c r="O60" s="131">
        <v>672</v>
      </c>
      <c r="P60" s="131">
        <v>655</v>
      </c>
    </row>
    <row r="61" spans="1:16" s="152" customFormat="1" ht="18.75" customHeight="1">
      <c r="A61" s="149"/>
      <c r="B61" s="167"/>
      <c r="C61" s="167" t="s">
        <v>258</v>
      </c>
      <c r="D61" s="168"/>
      <c r="E61" s="232">
        <v>268</v>
      </c>
      <c r="F61" s="124">
        <v>681</v>
      </c>
      <c r="G61" s="124">
        <v>318</v>
      </c>
      <c r="H61" s="124">
        <v>363</v>
      </c>
      <c r="I61" s="232">
        <v>269</v>
      </c>
      <c r="J61" s="124">
        <v>680</v>
      </c>
      <c r="K61" s="124">
        <v>322</v>
      </c>
      <c r="L61" s="124">
        <v>358</v>
      </c>
      <c r="M61" s="239">
        <v>271</v>
      </c>
      <c r="N61" s="131">
        <v>745</v>
      </c>
      <c r="O61" s="131">
        <v>355</v>
      </c>
      <c r="P61" s="131">
        <v>390</v>
      </c>
    </row>
    <row r="62" spans="1:16" s="152" customFormat="1" ht="18.75" customHeight="1">
      <c r="A62" s="149"/>
      <c r="B62" s="167"/>
      <c r="C62" s="167" t="s">
        <v>259</v>
      </c>
      <c r="D62" s="167"/>
      <c r="E62" s="232">
        <v>136</v>
      </c>
      <c r="F62" s="124">
        <v>374</v>
      </c>
      <c r="G62" s="124">
        <v>188</v>
      </c>
      <c r="H62" s="124">
        <v>186</v>
      </c>
      <c r="I62" s="232">
        <v>137</v>
      </c>
      <c r="J62" s="124">
        <v>364</v>
      </c>
      <c r="K62" s="124">
        <v>184</v>
      </c>
      <c r="L62" s="124">
        <v>180</v>
      </c>
      <c r="M62" s="239">
        <v>138</v>
      </c>
      <c r="N62" s="131">
        <v>403</v>
      </c>
      <c r="O62" s="131">
        <v>198</v>
      </c>
      <c r="P62" s="131">
        <v>205</v>
      </c>
    </row>
    <row r="63" spans="1:16" s="152" customFormat="1" ht="18.75" customHeight="1">
      <c r="A63" s="149"/>
      <c r="B63" s="167"/>
      <c r="C63" s="167" t="s">
        <v>260</v>
      </c>
      <c r="D63" s="167"/>
      <c r="E63" s="232">
        <v>67</v>
      </c>
      <c r="F63" s="124">
        <v>159</v>
      </c>
      <c r="G63" s="124">
        <v>80</v>
      </c>
      <c r="H63" s="124">
        <v>79</v>
      </c>
      <c r="I63" s="232">
        <v>66</v>
      </c>
      <c r="J63" s="124">
        <v>159</v>
      </c>
      <c r="K63" s="124">
        <v>81</v>
      </c>
      <c r="L63" s="124">
        <v>78</v>
      </c>
      <c r="M63" s="239">
        <v>68</v>
      </c>
      <c r="N63" s="131">
        <v>172</v>
      </c>
      <c r="O63" s="131">
        <v>89</v>
      </c>
      <c r="P63" s="131">
        <v>83</v>
      </c>
    </row>
    <row r="64" spans="1:16" s="152" customFormat="1" ht="18.75" customHeight="1">
      <c r="A64" s="149"/>
      <c r="B64" s="167"/>
      <c r="C64" s="167" t="s">
        <v>261</v>
      </c>
      <c r="D64" s="248"/>
      <c r="E64" s="232">
        <v>368</v>
      </c>
      <c r="F64" s="124">
        <v>977</v>
      </c>
      <c r="G64" s="124">
        <v>471</v>
      </c>
      <c r="H64" s="124">
        <v>506</v>
      </c>
      <c r="I64" s="232">
        <v>361</v>
      </c>
      <c r="J64" s="124">
        <v>962</v>
      </c>
      <c r="K64" s="124">
        <v>466</v>
      </c>
      <c r="L64" s="124">
        <v>496</v>
      </c>
      <c r="M64" s="239">
        <v>361</v>
      </c>
      <c r="N64" s="131">
        <v>1002</v>
      </c>
      <c r="O64" s="131">
        <v>484</v>
      </c>
      <c r="P64" s="131">
        <v>518</v>
      </c>
    </row>
    <row r="65" spans="1:16" s="152" customFormat="1" ht="18.75" customHeight="1">
      <c r="A65" s="149"/>
      <c r="B65" s="720" t="s">
        <v>262</v>
      </c>
      <c r="C65" s="720"/>
      <c r="D65" s="168"/>
      <c r="E65" s="232">
        <f>SUM(E66:E70)</f>
        <v>590</v>
      </c>
      <c r="F65" s="124">
        <f t="shared" ref="F65:O65" si="6">SUM(F66:F70)</f>
        <v>1611</v>
      </c>
      <c r="G65" s="124">
        <f t="shared" si="6"/>
        <v>813</v>
      </c>
      <c r="H65" s="124">
        <f t="shared" si="6"/>
        <v>798</v>
      </c>
      <c r="I65" s="232">
        <v>581</v>
      </c>
      <c r="J65" s="124">
        <v>1569</v>
      </c>
      <c r="K65" s="124">
        <v>793</v>
      </c>
      <c r="L65" s="124">
        <v>776</v>
      </c>
      <c r="M65" s="200">
        <f t="shared" si="6"/>
        <v>591</v>
      </c>
      <c r="N65" s="124">
        <f t="shared" si="6"/>
        <v>1692</v>
      </c>
      <c r="O65" s="124">
        <f t="shared" si="6"/>
        <v>840</v>
      </c>
      <c r="P65" s="124">
        <f>SUM(P66:P70)</f>
        <v>852</v>
      </c>
    </row>
    <row r="66" spans="1:16" s="152" customFormat="1" ht="18.75" customHeight="1">
      <c r="A66" s="149"/>
      <c r="B66" s="167"/>
      <c r="C66" s="167" t="s">
        <v>263</v>
      </c>
      <c r="D66" s="167"/>
      <c r="E66" s="232">
        <v>106</v>
      </c>
      <c r="F66" s="124">
        <v>294</v>
      </c>
      <c r="G66" s="124">
        <v>144</v>
      </c>
      <c r="H66" s="124">
        <v>150</v>
      </c>
      <c r="I66" s="232">
        <v>104</v>
      </c>
      <c r="J66" s="124">
        <v>284</v>
      </c>
      <c r="K66" s="124">
        <v>141</v>
      </c>
      <c r="L66" s="124">
        <v>143</v>
      </c>
      <c r="M66" s="239">
        <v>111</v>
      </c>
      <c r="N66" s="131">
        <v>313</v>
      </c>
      <c r="O66" s="131">
        <v>150</v>
      </c>
      <c r="P66" s="131">
        <v>163</v>
      </c>
    </row>
    <row r="67" spans="1:16" s="152" customFormat="1" ht="18.75" customHeight="1">
      <c r="A67" s="149"/>
      <c r="B67" s="167"/>
      <c r="C67" s="167" t="s">
        <v>264</v>
      </c>
      <c r="D67" s="167"/>
      <c r="E67" s="232">
        <v>185</v>
      </c>
      <c r="F67" s="124">
        <v>505</v>
      </c>
      <c r="G67" s="124">
        <v>263</v>
      </c>
      <c r="H67" s="124">
        <v>242</v>
      </c>
      <c r="I67" s="232">
        <v>183</v>
      </c>
      <c r="J67" s="124">
        <v>488</v>
      </c>
      <c r="K67" s="124">
        <v>255</v>
      </c>
      <c r="L67" s="124">
        <v>233</v>
      </c>
      <c r="M67" s="239">
        <v>178</v>
      </c>
      <c r="N67" s="131">
        <v>504</v>
      </c>
      <c r="O67" s="131">
        <v>257</v>
      </c>
      <c r="P67" s="131">
        <v>247</v>
      </c>
    </row>
    <row r="68" spans="1:16" s="152" customFormat="1" ht="18.75" customHeight="1">
      <c r="A68" s="149"/>
      <c r="B68" s="167"/>
      <c r="C68" s="167" t="s">
        <v>265</v>
      </c>
      <c r="D68" s="167"/>
      <c r="E68" s="232">
        <v>93</v>
      </c>
      <c r="F68" s="124">
        <v>262</v>
      </c>
      <c r="G68" s="124">
        <v>137</v>
      </c>
      <c r="H68" s="124">
        <v>125</v>
      </c>
      <c r="I68" s="232">
        <v>90</v>
      </c>
      <c r="J68" s="124">
        <v>254</v>
      </c>
      <c r="K68" s="124">
        <v>134</v>
      </c>
      <c r="L68" s="124">
        <v>120</v>
      </c>
      <c r="M68" s="239">
        <v>93</v>
      </c>
      <c r="N68" s="131">
        <v>283</v>
      </c>
      <c r="O68" s="131">
        <v>150</v>
      </c>
      <c r="P68" s="131">
        <v>133</v>
      </c>
    </row>
    <row r="69" spans="1:16" s="152" customFormat="1" ht="18.75" customHeight="1">
      <c r="A69" s="149"/>
      <c r="B69" s="167"/>
      <c r="C69" s="167" t="s">
        <v>266</v>
      </c>
      <c r="D69" s="167"/>
      <c r="E69" s="232">
        <v>103</v>
      </c>
      <c r="F69" s="124">
        <v>256</v>
      </c>
      <c r="G69" s="124">
        <v>124</v>
      </c>
      <c r="H69" s="124">
        <v>132</v>
      </c>
      <c r="I69" s="232">
        <v>100</v>
      </c>
      <c r="J69" s="124">
        <v>247</v>
      </c>
      <c r="K69" s="124">
        <v>119</v>
      </c>
      <c r="L69" s="124">
        <v>128</v>
      </c>
      <c r="M69" s="239">
        <v>105</v>
      </c>
      <c r="N69" s="131">
        <v>293</v>
      </c>
      <c r="O69" s="131">
        <v>136</v>
      </c>
      <c r="P69" s="131">
        <v>157</v>
      </c>
    </row>
    <row r="70" spans="1:16" s="152" customFormat="1" ht="18.75" customHeight="1">
      <c r="A70" s="149"/>
      <c r="B70" s="167"/>
      <c r="C70" s="167" t="s">
        <v>267</v>
      </c>
      <c r="D70" s="167"/>
      <c r="E70" s="232">
        <v>103</v>
      </c>
      <c r="F70" s="124">
        <v>294</v>
      </c>
      <c r="G70" s="124">
        <v>145</v>
      </c>
      <c r="H70" s="124">
        <v>149</v>
      </c>
      <c r="I70" s="232">
        <v>104</v>
      </c>
      <c r="J70" s="124">
        <v>296</v>
      </c>
      <c r="K70" s="124">
        <v>144</v>
      </c>
      <c r="L70" s="124">
        <v>152</v>
      </c>
      <c r="M70" s="239">
        <v>104</v>
      </c>
      <c r="N70" s="131">
        <v>299</v>
      </c>
      <c r="O70" s="131">
        <v>147</v>
      </c>
      <c r="P70" s="131">
        <v>152</v>
      </c>
    </row>
    <row r="71" spans="1:16" s="152" customFormat="1" ht="18.75" customHeight="1">
      <c r="A71" s="149"/>
      <c r="B71" s="720" t="s">
        <v>268</v>
      </c>
      <c r="C71" s="720"/>
      <c r="D71" s="168"/>
      <c r="E71" s="232">
        <f>SUM(E72:E75)</f>
        <v>1965</v>
      </c>
      <c r="F71" s="124">
        <f t="shared" ref="F71:P71" si="7">SUM(F72:F75)</f>
        <v>5297</v>
      </c>
      <c r="G71" s="124">
        <f t="shared" si="7"/>
        <v>2588</v>
      </c>
      <c r="H71" s="124">
        <f t="shared" si="7"/>
        <v>2709</v>
      </c>
      <c r="I71" s="232">
        <v>1980</v>
      </c>
      <c r="J71" s="124">
        <v>5208</v>
      </c>
      <c r="K71" s="124">
        <v>2550</v>
      </c>
      <c r="L71" s="124">
        <v>2658</v>
      </c>
      <c r="M71" s="200">
        <f t="shared" si="7"/>
        <v>1982</v>
      </c>
      <c r="N71" s="124">
        <f t="shared" si="7"/>
        <v>5668</v>
      </c>
      <c r="O71" s="124">
        <f t="shared" si="7"/>
        <v>2769</v>
      </c>
      <c r="P71" s="124">
        <f t="shared" si="7"/>
        <v>2899</v>
      </c>
    </row>
    <row r="72" spans="1:16" s="152" customFormat="1" ht="18.75" customHeight="1">
      <c r="A72" s="149"/>
      <c r="B72" s="167"/>
      <c r="C72" s="167" t="s">
        <v>269</v>
      </c>
      <c r="D72" s="167"/>
      <c r="E72" s="232">
        <v>326</v>
      </c>
      <c r="F72" s="124">
        <v>896</v>
      </c>
      <c r="G72" s="124">
        <v>429</v>
      </c>
      <c r="H72" s="124">
        <v>467</v>
      </c>
      <c r="I72" s="232">
        <v>325</v>
      </c>
      <c r="J72" s="124">
        <v>881</v>
      </c>
      <c r="K72" s="124">
        <v>424</v>
      </c>
      <c r="L72" s="124">
        <v>457</v>
      </c>
      <c r="M72" s="239">
        <v>330</v>
      </c>
      <c r="N72" s="131">
        <v>977</v>
      </c>
      <c r="O72" s="131">
        <v>474</v>
      </c>
      <c r="P72" s="131">
        <v>503</v>
      </c>
    </row>
    <row r="73" spans="1:16" s="152" customFormat="1" ht="18.75" customHeight="1">
      <c r="A73" s="149"/>
      <c r="B73" s="167"/>
      <c r="C73" s="167" t="s">
        <v>270</v>
      </c>
      <c r="D73" s="167"/>
      <c r="E73" s="232">
        <v>341</v>
      </c>
      <c r="F73" s="124">
        <v>946</v>
      </c>
      <c r="G73" s="124">
        <v>456</v>
      </c>
      <c r="H73" s="124">
        <v>490</v>
      </c>
      <c r="I73" s="232">
        <v>356</v>
      </c>
      <c r="J73" s="124">
        <v>938</v>
      </c>
      <c r="K73" s="124">
        <v>446</v>
      </c>
      <c r="L73" s="124">
        <v>492</v>
      </c>
      <c r="M73" s="239">
        <v>341</v>
      </c>
      <c r="N73" s="131">
        <v>992</v>
      </c>
      <c r="O73" s="131">
        <v>478</v>
      </c>
      <c r="P73" s="131">
        <v>514</v>
      </c>
    </row>
    <row r="74" spans="1:16" s="152" customFormat="1" ht="18.75" customHeight="1">
      <c r="A74" s="149"/>
      <c r="B74" s="167"/>
      <c r="C74" s="167" t="s">
        <v>271</v>
      </c>
      <c r="D74" s="167"/>
      <c r="E74" s="232">
        <v>779</v>
      </c>
      <c r="F74" s="124">
        <v>2020</v>
      </c>
      <c r="G74" s="124">
        <v>982</v>
      </c>
      <c r="H74" s="124">
        <v>1038</v>
      </c>
      <c r="I74" s="232">
        <v>776</v>
      </c>
      <c r="J74" s="124">
        <v>1968</v>
      </c>
      <c r="K74" s="124">
        <v>963</v>
      </c>
      <c r="L74" s="124">
        <v>1005</v>
      </c>
      <c r="M74" s="239">
        <v>773</v>
      </c>
      <c r="N74" s="131">
        <v>2165</v>
      </c>
      <c r="O74" s="131">
        <v>1054</v>
      </c>
      <c r="P74" s="131">
        <v>1111</v>
      </c>
    </row>
    <row r="75" spans="1:16" s="152" customFormat="1" ht="18.75" customHeight="1">
      <c r="A75" s="149"/>
      <c r="B75" s="167"/>
      <c r="C75" s="167" t="s">
        <v>272</v>
      </c>
      <c r="D75" s="167"/>
      <c r="E75" s="232">
        <v>519</v>
      </c>
      <c r="F75" s="124">
        <v>1435</v>
      </c>
      <c r="G75" s="124">
        <v>721</v>
      </c>
      <c r="H75" s="124">
        <v>714</v>
      </c>
      <c r="I75" s="232">
        <v>523</v>
      </c>
      <c r="J75" s="124">
        <v>1421</v>
      </c>
      <c r="K75" s="124">
        <v>717</v>
      </c>
      <c r="L75" s="124">
        <v>704</v>
      </c>
      <c r="M75" s="239">
        <v>538</v>
      </c>
      <c r="N75" s="131">
        <v>1534</v>
      </c>
      <c r="O75" s="131">
        <v>763</v>
      </c>
      <c r="P75" s="131">
        <v>771</v>
      </c>
    </row>
    <row r="76" spans="1:16" s="152" customFormat="1" ht="18.75" customHeight="1">
      <c r="A76" s="149"/>
      <c r="B76" s="720" t="s">
        <v>273</v>
      </c>
      <c r="C76" s="720"/>
      <c r="D76" s="167"/>
      <c r="E76" s="232">
        <f>SUM(E77:E80)</f>
        <v>494</v>
      </c>
      <c r="F76" s="124">
        <f t="shared" ref="F76:P76" si="8">SUM(F77:F80)</f>
        <v>1190</v>
      </c>
      <c r="G76" s="124">
        <f t="shared" si="8"/>
        <v>589</v>
      </c>
      <c r="H76" s="124">
        <f t="shared" si="8"/>
        <v>601</v>
      </c>
      <c r="I76" s="232">
        <v>488</v>
      </c>
      <c r="J76" s="124">
        <v>1168</v>
      </c>
      <c r="K76" s="124">
        <v>580</v>
      </c>
      <c r="L76" s="124">
        <v>588</v>
      </c>
      <c r="M76" s="200">
        <f t="shared" si="8"/>
        <v>495</v>
      </c>
      <c r="N76" s="124">
        <f t="shared" si="8"/>
        <v>1276</v>
      </c>
      <c r="O76" s="124">
        <f t="shared" si="8"/>
        <v>623</v>
      </c>
      <c r="P76" s="124">
        <f t="shared" si="8"/>
        <v>653</v>
      </c>
    </row>
    <row r="77" spans="1:16" s="152" customFormat="1" ht="18.75" customHeight="1">
      <c r="A77" s="149"/>
      <c r="B77" s="167"/>
      <c r="C77" s="167" t="s">
        <v>274</v>
      </c>
      <c r="D77" s="149"/>
      <c r="E77" s="232">
        <v>295</v>
      </c>
      <c r="F77" s="124">
        <v>763</v>
      </c>
      <c r="G77" s="124">
        <v>380</v>
      </c>
      <c r="H77" s="124">
        <v>383</v>
      </c>
      <c r="I77" s="232">
        <v>296</v>
      </c>
      <c r="J77" s="124">
        <v>757</v>
      </c>
      <c r="K77" s="124">
        <v>377</v>
      </c>
      <c r="L77" s="124">
        <v>380</v>
      </c>
      <c r="M77" s="239">
        <v>300</v>
      </c>
      <c r="N77" s="131">
        <v>820</v>
      </c>
      <c r="O77" s="131">
        <v>399</v>
      </c>
      <c r="P77" s="131">
        <v>421</v>
      </c>
    </row>
    <row r="78" spans="1:16" s="152" customFormat="1" ht="18.75" customHeight="1">
      <c r="A78" s="149"/>
      <c r="B78" s="167"/>
      <c r="C78" s="167" t="s">
        <v>275</v>
      </c>
      <c r="D78" s="149"/>
      <c r="E78" s="232">
        <v>72</v>
      </c>
      <c r="F78" s="124">
        <v>155</v>
      </c>
      <c r="G78" s="124">
        <v>74</v>
      </c>
      <c r="H78" s="124">
        <v>81</v>
      </c>
      <c r="I78" s="232">
        <v>70</v>
      </c>
      <c r="J78" s="124">
        <v>152</v>
      </c>
      <c r="K78" s="124">
        <v>72</v>
      </c>
      <c r="L78" s="124">
        <v>80</v>
      </c>
      <c r="M78" s="239">
        <v>71</v>
      </c>
      <c r="N78" s="131">
        <v>161</v>
      </c>
      <c r="O78" s="131">
        <v>80</v>
      </c>
      <c r="P78" s="131">
        <v>81</v>
      </c>
    </row>
    <row r="79" spans="1:16" s="152" customFormat="1" ht="18.75" customHeight="1">
      <c r="A79" s="149"/>
      <c r="B79" s="167"/>
      <c r="C79" s="167" t="s">
        <v>276</v>
      </c>
      <c r="D79" s="149"/>
      <c r="E79" s="232">
        <v>79</v>
      </c>
      <c r="F79" s="124">
        <v>167</v>
      </c>
      <c r="G79" s="124">
        <v>81</v>
      </c>
      <c r="H79" s="124">
        <v>86</v>
      </c>
      <c r="I79" s="232">
        <v>76</v>
      </c>
      <c r="J79" s="124">
        <v>160</v>
      </c>
      <c r="K79" s="124">
        <v>80</v>
      </c>
      <c r="L79" s="124">
        <v>80</v>
      </c>
      <c r="M79" s="239">
        <v>77</v>
      </c>
      <c r="N79" s="131">
        <v>182</v>
      </c>
      <c r="O79" s="131">
        <v>88</v>
      </c>
      <c r="P79" s="131">
        <v>94</v>
      </c>
    </row>
    <row r="80" spans="1:16" s="152" customFormat="1" ht="18.75" customHeight="1">
      <c r="A80" s="175"/>
      <c r="B80" s="242"/>
      <c r="C80" s="242" t="s">
        <v>277</v>
      </c>
      <c r="D80" s="242"/>
      <c r="E80" s="243">
        <v>48</v>
      </c>
      <c r="F80" s="206">
        <v>105</v>
      </c>
      <c r="G80" s="206">
        <v>54</v>
      </c>
      <c r="H80" s="206">
        <v>51</v>
      </c>
      <c r="I80" s="243">
        <v>46</v>
      </c>
      <c r="J80" s="206">
        <v>99</v>
      </c>
      <c r="K80" s="206">
        <v>51</v>
      </c>
      <c r="L80" s="206">
        <v>48</v>
      </c>
      <c r="M80" s="244">
        <v>47</v>
      </c>
      <c r="N80" s="179">
        <v>113</v>
      </c>
      <c r="O80" s="179">
        <v>56</v>
      </c>
      <c r="P80" s="179">
        <v>57</v>
      </c>
    </row>
    <row r="81" spans="1:16" s="199" customFormat="1" ht="18" customHeight="1">
      <c r="A81" s="196"/>
      <c r="B81" s="196"/>
      <c r="C81" s="196"/>
      <c r="D81" s="149"/>
      <c r="E81" s="40"/>
      <c r="G81" s="93"/>
      <c r="H81" s="93"/>
      <c r="I81" s="93"/>
      <c r="J81" s="93"/>
      <c r="K81" s="93"/>
      <c r="L81" s="93"/>
      <c r="P81" s="40" t="s">
        <v>278</v>
      </c>
    </row>
    <row r="82" spans="1:16" s="152" customFormat="1" ht="18.75" customHeight="1">
      <c r="D82" s="149"/>
      <c r="I82" s="149"/>
    </row>
  </sheetData>
  <mergeCells count="28">
    <mergeCell ref="M2:P2"/>
    <mergeCell ref="B76:C76"/>
    <mergeCell ref="C42:P42"/>
    <mergeCell ref="B43:P43"/>
    <mergeCell ref="M44:P44"/>
    <mergeCell ref="B45:B46"/>
    <mergeCell ref="C45:C46"/>
    <mergeCell ref="D45:D46"/>
    <mergeCell ref="E45:H45"/>
    <mergeCell ref="I45:L45"/>
    <mergeCell ref="M45:P45"/>
    <mergeCell ref="B47:C47"/>
    <mergeCell ref="B53:C53"/>
    <mergeCell ref="B58:C58"/>
    <mergeCell ref="B65:C65"/>
    <mergeCell ref="B71:C71"/>
    <mergeCell ref="C41:Q41"/>
    <mergeCell ref="B3:B4"/>
    <mergeCell ref="C3:C4"/>
    <mergeCell ref="D3:D4"/>
    <mergeCell ref="E3:H3"/>
    <mergeCell ref="I3:L3"/>
    <mergeCell ref="M3:P3"/>
    <mergeCell ref="B5:C5"/>
    <mergeCell ref="B7:C7"/>
    <mergeCell ref="B8:C8"/>
    <mergeCell ref="B25:C25"/>
    <mergeCell ref="B32:C32"/>
  </mergeCells>
  <phoneticPr fontId="9"/>
  <pageMargins left="0.7" right="0.7" top="0.75" bottom="0.75" header="0.3" footer="0.3"/>
  <pageSetup paperSize="9" orientation="portrait" r:id="rId1"/>
  <rowBreaks count="1" manualBreakCount="1">
    <brk id="4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showGridLines="0" view="pageBreakPreview" topLeftCell="A22" zoomScaleNormal="100" zoomScaleSheetLayoutView="100" workbookViewId="0">
      <selection activeCell="V10" sqref="V10"/>
    </sheetView>
  </sheetViews>
  <sheetFormatPr defaultRowHeight="13.5"/>
  <cols>
    <col min="1" max="1" width="1" customWidth="1"/>
    <col min="2" max="2" width="1.625" customWidth="1"/>
    <col min="3" max="3" width="10.25" customWidth="1"/>
    <col min="4" max="4" width="1.25" customWidth="1"/>
    <col min="5" max="8" width="0" hidden="1" customWidth="1"/>
    <col min="9" max="20" width="8.25" customWidth="1"/>
    <col min="257" max="257" width="1" customWidth="1"/>
    <col min="258" max="258" width="1.625" customWidth="1"/>
    <col min="259" max="259" width="10.25" customWidth="1"/>
    <col min="260" max="260" width="1.25" customWidth="1"/>
    <col min="261" max="264" width="0" hidden="1" customWidth="1"/>
    <col min="265" max="276" width="8.25" customWidth="1"/>
    <col min="513" max="513" width="1" customWidth="1"/>
    <col min="514" max="514" width="1.625" customWidth="1"/>
    <col min="515" max="515" width="10.25" customWidth="1"/>
    <col min="516" max="516" width="1.25" customWidth="1"/>
    <col min="517" max="520" width="0" hidden="1" customWidth="1"/>
    <col min="521" max="532" width="8.25" customWidth="1"/>
    <col min="769" max="769" width="1" customWidth="1"/>
    <col min="770" max="770" width="1.625" customWidth="1"/>
    <col min="771" max="771" width="10.25" customWidth="1"/>
    <col min="772" max="772" width="1.25" customWidth="1"/>
    <col min="773" max="776" width="0" hidden="1" customWidth="1"/>
    <col min="777" max="788" width="8.25" customWidth="1"/>
    <col min="1025" max="1025" width="1" customWidth="1"/>
    <col min="1026" max="1026" width="1.625" customWidth="1"/>
    <col min="1027" max="1027" width="10.25" customWidth="1"/>
    <col min="1028" max="1028" width="1.25" customWidth="1"/>
    <col min="1029" max="1032" width="0" hidden="1" customWidth="1"/>
    <col min="1033" max="1044" width="8.25" customWidth="1"/>
    <col min="1281" max="1281" width="1" customWidth="1"/>
    <col min="1282" max="1282" width="1.625" customWidth="1"/>
    <col min="1283" max="1283" width="10.25" customWidth="1"/>
    <col min="1284" max="1284" width="1.25" customWidth="1"/>
    <col min="1285" max="1288" width="0" hidden="1" customWidth="1"/>
    <col min="1289" max="1300" width="8.25" customWidth="1"/>
    <col min="1537" max="1537" width="1" customWidth="1"/>
    <col min="1538" max="1538" width="1.625" customWidth="1"/>
    <col min="1539" max="1539" width="10.25" customWidth="1"/>
    <col min="1540" max="1540" width="1.25" customWidth="1"/>
    <col min="1541" max="1544" width="0" hidden="1" customWidth="1"/>
    <col min="1545" max="1556" width="8.25" customWidth="1"/>
    <col min="1793" max="1793" width="1" customWidth="1"/>
    <col min="1794" max="1794" width="1.625" customWidth="1"/>
    <col min="1795" max="1795" width="10.25" customWidth="1"/>
    <col min="1796" max="1796" width="1.25" customWidth="1"/>
    <col min="1797" max="1800" width="0" hidden="1" customWidth="1"/>
    <col min="1801" max="1812" width="8.25" customWidth="1"/>
    <col min="2049" max="2049" width="1" customWidth="1"/>
    <col min="2050" max="2050" width="1.625" customWidth="1"/>
    <col min="2051" max="2051" width="10.25" customWidth="1"/>
    <col min="2052" max="2052" width="1.25" customWidth="1"/>
    <col min="2053" max="2056" width="0" hidden="1" customWidth="1"/>
    <col min="2057" max="2068" width="8.25" customWidth="1"/>
    <col min="2305" max="2305" width="1" customWidth="1"/>
    <col min="2306" max="2306" width="1.625" customWidth="1"/>
    <col min="2307" max="2307" width="10.25" customWidth="1"/>
    <col min="2308" max="2308" width="1.25" customWidth="1"/>
    <col min="2309" max="2312" width="0" hidden="1" customWidth="1"/>
    <col min="2313" max="2324" width="8.25" customWidth="1"/>
    <col min="2561" max="2561" width="1" customWidth="1"/>
    <col min="2562" max="2562" width="1.625" customWidth="1"/>
    <col min="2563" max="2563" width="10.25" customWidth="1"/>
    <col min="2564" max="2564" width="1.25" customWidth="1"/>
    <col min="2565" max="2568" width="0" hidden="1" customWidth="1"/>
    <col min="2569" max="2580" width="8.25" customWidth="1"/>
    <col min="2817" max="2817" width="1" customWidth="1"/>
    <col min="2818" max="2818" width="1.625" customWidth="1"/>
    <col min="2819" max="2819" width="10.25" customWidth="1"/>
    <col min="2820" max="2820" width="1.25" customWidth="1"/>
    <col min="2821" max="2824" width="0" hidden="1" customWidth="1"/>
    <col min="2825" max="2836" width="8.25" customWidth="1"/>
    <col min="3073" max="3073" width="1" customWidth="1"/>
    <col min="3074" max="3074" width="1.625" customWidth="1"/>
    <col min="3075" max="3075" width="10.25" customWidth="1"/>
    <col min="3076" max="3076" width="1.25" customWidth="1"/>
    <col min="3077" max="3080" width="0" hidden="1" customWidth="1"/>
    <col min="3081" max="3092" width="8.25" customWidth="1"/>
    <col min="3329" max="3329" width="1" customWidth="1"/>
    <col min="3330" max="3330" width="1.625" customWidth="1"/>
    <col min="3331" max="3331" width="10.25" customWidth="1"/>
    <col min="3332" max="3332" width="1.25" customWidth="1"/>
    <col min="3333" max="3336" width="0" hidden="1" customWidth="1"/>
    <col min="3337" max="3348" width="8.25" customWidth="1"/>
    <col min="3585" max="3585" width="1" customWidth="1"/>
    <col min="3586" max="3586" width="1.625" customWidth="1"/>
    <col min="3587" max="3587" width="10.25" customWidth="1"/>
    <col min="3588" max="3588" width="1.25" customWidth="1"/>
    <col min="3589" max="3592" width="0" hidden="1" customWidth="1"/>
    <col min="3593" max="3604" width="8.25" customWidth="1"/>
    <col min="3841" max="3841" width="1" customWidth="1"/>
    <col min="3842" max="3842" width="1.625" customWidth="1"/>
    <col min="3843" max="3843" width="10.25" customWidth="1"/>
    <col min="3844" max="3844" width="1.25" customWidth="1"/>
    <col min="3845" max="3848" width="0" hidden="1" customWidth="1"/>
    <col min="3849" max="3860" width="8.25" customWidth="1"/>
    <col min="4097" max="4097" width="1" customWidth="1"/>
    <col min="4098" max="4098" width="1.625" customWidth="1"/>
    <col min="4099" max="4099" width="10.25" customWidth="1"/>
    <col min="4100" max="4100" width="1.25" customWidth="1"/>
    <col min="4101" max="4104" width="0" hidden="1" customWidth="1"/>
    <col min="4105" max="4116" width="8.25" customWidth="1"/>
    <col min="4353" max="4353" width="1" customWidth="1"/>
    <col min="4354" max="4354" width="1.625" customWidth="1"/>
    <col min="4355" max="4355" width="10.25" customWidth="1"/>
    <col min="4356" max="4356" width="1.25" customWidth="1"/>
    <col min="4357" max="4360" width="0" hidden="1" customWidth="1"/>
    <col min="4361" max="4372" width="8.25" customWidth="1"/>
    <col min="4609" max="4609" width="1" customWidth="1"/>
    <col min="4610" max="4610" width="1.625" customWidth="1"/>
    <col min="4611" max="4611" width="10.25" customWidth="1"/>
    <col min="4612" max="4612" width="1.25" customWidth="1"/>
    <col min="4613" max="4616" width="0" hidden="1" customWidth="1"/>
    <col min="4617" max="4628" width="8.25" customWidth="1"/>
    <col min="4865" max="4865" width="1" customWidth="1"/>
    <col min="4866" max="4866" width="1.625" customWidth="1"/>
    <col min="4867" max="4867" width="10.25" customWidth="1"/>
    <col min="4868" max="4868" width="1.25" customWidth="1"/>
    <col min="4869" max="4872" width="0" hidden="1" customWidth="1"/>
    <col min="4873" max="4884" width="8.25" customWidth="1"/>
    <col min="5121" max="5121" width="1" customWidth="1"/>
    <col min="5122" max="5122" width="1.625" customWidth="1"/>
    <col min="5123" max="5123" width="10.25" customWidth="1"/>
    <col min="5124" max="5124" width="1.25" customWidth="1"/>
    <col min="5125" max="5128" width="0" hidden="1" customWidth="1"/>
    <col min="5129" max="5140" width="8.25" customWidth="1"/>
    <col min="5377" max="5377" width="1" customWidth="1"/>
    <col min="5378" max="5378" width="1.625" customWidth="1"/>
    <col min="5379" max="5379" width="10.25" customWidth="1"/>
    <col min="5380" max="5380" width="1.25" customWidth="1"/>
    <col min="5381" max="5384" width="0" hidden="1" customWidth="1"/>
    <col min="5385" max="5396" width="8.25" customWidth="1"/>
    <col min="5633" max="5633" width="1" customWidth="1"/>
    <col min="5634" max="5634" width="1.625" customWidth="1"/>
    <col min="5635" max="5635" width="10.25" customWidth="1"/>
    <col min="5636" max="5636" width="1.25" customWidth="1"/>
    <col min="5637" max="5640" width="0" hidden="1" customWidth="1"/>
    <col min="5641" max="5652" width="8.25" customWidth="1"/>
    <col min="5889" max="5889" width="1" customWidth="1"/>
    <col min="5890" max="5890" width="1.625" customWidth="1"/>
    <col min="5891" max="5891" width="10.25" customWidth="1"/>
    <col min="5892" max="5892" width="1.25" customWidth="1"/>
    <col min="5893" max="5896" width="0" hidden="1" customWidth="1"/>
    <col min="5897" max="5908" width="8.25" customWidth="1"/>
    <col min="6145" max="6145" width="1" customWidth="1"/>
    <col min="6146" max="6146" width="1.625" customWidth="1"/>
    <col min="6147" max="6147" width="10.25" customWidth="1"/>
    <col min="6148" max="6148" width="1.25" customWidth="1"/>
    <col min="6149" max="6152" width="0" hidden="1" customWidth="1"/>
    <col min="6153" max="6164" width="8.25" customWidth="1"/>
    <col min="6401" max="6401" width="1" customWidth="1"/>
    <col min="6402" max="6402" width="1.625" customWidth="1"/>
    <col min="6403" max="6403" width="10.25" customWidth="1"/>
    <col min="6404" max="6404" width="1.25" customWidth="1"/>
    <col min="6405" max="6408" width="0" hidden="1" customWidth="1"/>
    <col min="6409" max="6420" width="8.25" customWidth="1"/>
    <col min="6657" max="6657" width="1" customWidth="1"/>
    <col min="6658" max="6658" width="1.625" customWidth="1"/>
    <col min="6659" max="6659" width="10.25" customWidth="1"/>
    <col min="6660" max="6660" width="1.25" customWidth="1"/>
    <col min="6661" max="6664" width="0" hidden="1" customWidth="1"/>
    <col min="6665" max="6676" width="8.25" customWidth="1"/>
    <col min="6913" max="6913" width="1" customWidth="1"/>
    <col min="6914" max="6914" width="1.625" customWidth="1"/>
    <col min="6915" max="6915" width="10.25" customWidth="1"/>
    <col min="6916" max="6916" width="1.25" customWidth="1"/>
    <col min="6917" max="6920" width="0" hidden="1" customWidth="1"/>
    <col min="6921" max="6932" width="8.25" customWidth="1"/>
    <col min="7169" max="7169" width="1" customWidth="1"/>
    <col min="7170" max="7170" width="1.625" customWidth="1"/>
    <col min="7171" max="7171" width="10.25" customWidth="1"/>
    <col min="7172" max="7172" width="1.25" customWidth="1"/>
    <col min="7173" max="7176" width="0" hidden="1" customWidth="1"/>
    <col min="7177" max="7188" width="8.25" customWidth="1"/>
    <col min="7425" max="7425" width="1" customWidth="1"/>
    <col min="7426" max="7426" width="1.625" customWidth="1"/>
    <col min="7427" max="7427" width="10.25" customWidth="1"/>
    <col min="7428" max="7428" width="1.25" customWidth="1"/>
    <col min="7429" max="7432" width="0" hidden="1" customWidth="1"/>
    <col min="7433" max="7444" width="8.25" customWidth="1"/>
    <col min="7681" max="7681" width="1" customWidth="1"/>
    <col min="7682" max="7682" width="1.625" customWidth="1"/>
    <col min="7683" max="7683" width="10.25" customWidth="1"/>
    <col min="7684" max="7684" width="1.25" customWidth="1"/>
    <col min="7685" max="7688" width="0" hidden="1" customWidth="1"/>
    <col min="7689" max="7700" width="8.25" customWidth="1"/>
    <col min="7937" max="7937" width="1" customWidth="1"/>
    <col min="7938" max="7938" width="1.625" customWidth="1"/>
    <col min="7939" max="7939" width="10.25" customWidth="1"/>
    <col min="7940" max="7940" width="1.25" customWidth="1"/>
    <col min="7941" max="7944" width="0" hidden="1" customWidth="1"/>
    <col min="7945" max="7956" width="8.25" customWidth="1"/>
    <col min="8193" max="8193" width="1" customWidth="1"/>
    <col min="8194" max="8194" width="1.625" customWidth="1"/>
    <col min="8195" max="8195" width="10.25" customWidth="1"/>
    <col min="8196" max="8196" width="1.25" customWidth="1"/>
    <col min="8197" max="8200" width="0" hidden="1" customWidth="1"/>
    <col min="8201" max="8212" width="8.25" customWidth="1"/>
    <col min="8449" max="8449" width="1" customWidth="1"/>
    <col min="8450" max="8450" width="1.625" customWidth="1"/>
    <col min="8451" max="8451" width="10.25" customWidth="1"/>
    <col min="8452" max="8452" width="1.25" customWidth="1"/>
    <col min="8453" max="8456" width="0" hidden="1" customWidth="1"/>
    <col min="8457" max="8468" width="8.25" customWidth="1"/>
    <col min="8705" max="8705" width="1" customWidth="1"/>
    <col min="8706" max="8706" width="1.625" customWidth="1"/>
    <col min="8707" max="8707" width="10.25" customWidth="1"/>
    <col min="8708" max="8708" width="1.25" customWidth="1"/>
    <col min="8709" max="8712" width="0" hidden="1" customWidth="1"/>
    <col min="8713" max="8724" width="8.25" customWidth="1"/>
    <col min="8961" max="8961" width="1" customWidth="1"/>
    <col min="8962" max="8962" width="1.625" customWidth="1"/>
    <col min="8963" max="8963" width="10.25" customWidth="1"/>
    <col min="8964" max="8964" width="1.25" customWidth="1"/>
    <col min="8965" max="8968" width="0" hidden="1" customWidth="1"/>
    <col min="8969" max="8980" width="8.25" customWidth="1"/>
    <col min="9217" max="9217" width="1" customWidth="1"/>
    <col min="9218" max="9218" width="1.625" customWidth="1"/>
    <col min="9219" max="9219" width="10.25" customWidth="1"/>
    <col min="9220" max="9220" width="1.25" customWidth="1"/>
    <col min="9221" max="9224" width="0" hidden="1" customWidth="1"/>
    <col min="9225" max="9236" width="8.25" customWidth="1"/>
    <col min="9473" max="9473" width="1" customWidth="1"/>
    <col min="9474" max="9474" width="1.625" customWidth="1"/>
    <col min="9475" max="9475" width="10.25" customWidth="1"/>
    <col min="9476" max="9476" width="1.25" customWidth="1"/>
    <col min="9477" max="9480" width="0" hidden="1" customWidth="1"/>
    <col min="9481" max="9492" width="8.25" customWidth="1"/>
    <col min="9729" max="9729" width="1" customWidth="1"/>
    <col min="9730" max="9730" width="1.625" customWidth="1"/>
    <col min="9731" max="9731" width="10.25" customWidth="1"/>
    <col min="9732" max="9732" width="1.25" customWidth="1"/>
    <col min="9733" max="9736" width="0" hidden="1" customWidth="1"/>
    <col min="9737" max="9748" width="8.25" customWidth="1"/>
    <col min="9985" max="9985" width="1" customWidth="1"/>
    <col min="9986" max="9986" width="1.625" customWidth="1"/>
    <col min="9987" max="9987" width="10.25" customWidth="1"/>
    <col min="9988" max="9988" width="1.25" customWidth="1"/>
    <col min="9989" max="9992" width="0" hidden="1" customWidth="1"/>
    <col min="9993" max="10004" width="8.25" customWidth="1"/>
    <col min="10241" max="10241" width="1" customWidth="1"/>
    <col min="10242" max="10242" width="1.625" customWidth="1"/>
    <col min="10243" max="10243" width="10.25" customWidth="1"/>
    <col min="10244" max="10244" width="1.25" customWidth="1"/>
    <col min="10245" max="10248" width="0" hidden="1" customWidth="1"/>
    <col min="10249" max="10260" width="8.25" customWidth="1"/>
    <col min="10497" max="10497" width="1" customWidth="1"/>
    <col min="10498" max="10498" width="1.625" customWidth="1"/>
    <col min="10499" max="10499" width="10.25" customWidth="1"/>
    <col min="10500" max="10500" width="1.25" customWidth="1"/>
    <col min="10501" max="10504" width="0" hidden="1" customWidth="1"/>
    <col min="10505" max="10516" width="8.25" customWidth="1"/>
    <col min="10753" max="10753" width="1" customWidth="1"/>
    <col min="10754" max="10754" width="1.625" customWidth="1"/>
    <col min="10755" max="10755" width="10.25" customWidth="1"/>
    <col min="10756" max="10756" width="1.25" customWidth="1"/>
    <col min="10757" max="10760" width="0" hidden="1" customWidth="1"/>
    <col min="10761" max="10772" width="8.25" customWidth="1"/>
    <col min="11009" max="11009" width="1" customWidth="1"/>
    <col min="11010" max="11010" width="1.625" customWidth="1"/>
    <col min="11011" max="11011" width="10.25" customWidth="1"/>
    <col min="11012" max="11012" width="1.25" customWidth="1"/>
    <col min="11013" max="11016" width="0" hidden="1" customWidth="1"/>
    <col min="11017" max="11028" width="8.25" customWidth="1"/>
    <col min="11265" max="11265" width="1" customWidth="1"/>
    <col min="11266" max="11266" width="1.625" customWidth="1"/>
    <col min="11267" max="11267" width="10.25" customWidth="1"/>
    <col min="11268" max="11268" width="1.25" customWidth="1"/>
    <col min="11269" max="11272" width="0" hidden="1" customWidth="1"/>
    <col min="11273" max="11284" width="8.25" customWidth="1"/>
    <col min="11521" max="11521" width="1" customWidth="1"/>
    <col min="11522" max="11522" width="1.625" customWidth="1"/>
    <col min="11523" max="11523" width="10.25" customWidth="1"/>
    <col min="11524" max="11524" width="1.25" customWidth="1"/>
    <col min="11525" max="11528" width="0" hidden="1" customWidth="1"/>
    <col min="11529" max="11540" width="8.25" customWidth="1"/>
    <col min="11777" max="11777" width="1" customWidth="1"/>
    <col min="11778" max="11778" width="1.625" customWidth="1"/>
    <col min="11779" max="11779" width="10.25" customWidth="1"/>
    <col min="11780" max="11780" width="1.25" customWidth="1"/>
    <col min="11781" max="11784" width="0" hidden="1" customWidth="1"/>
    <col min="11785" max="11796" width="8.25" customWidth="1"/>
    <col min="12033" max="12033" width="1" customWidth="1"/>
    <col min="12034" max="12034" width="1.625" customWidth="1"/>
    <col min="12035" max="12035" width="10.25" customWidth="1"/>
    <col min="12036" max="12036" width="1.25" customWidth="1"/>
    <col min="12037" max="12040" width="0" hidden="1" customWidth="1"/>
    <col min="12041" max="12052" width="8.25" customWidth="1"/>
    <col min="12289" max="12289" width="1" customWidth="1"/>
    <col min="12290" max="12290" width="1.625" customWidth="1"/>
    <col min="12291" max="12291" width="10.25" customWidth="1"/>
    <col min="12292" max="12292" width="1.25" customWidth="1"/>
    <col min="12293" max="12296" width="0" hidden="1" customWidth="1"/>
    <col min="12297" max="12308" width="8.25" customWidth="1"/>
    <col min="12545" max="12545" width="1" customWidth="1"/>
    <col min="12546" max="12546" width="1.625" customWidth="1"/>
    <col min="12547" max="12547" width="10.25" customWidth="1"/>
    <col min="12548" max="12548" width="1.25" customWidth="1"/>
    <col min="12549" max="12552" width="0" hidden="1" customWidth="1"/>
    <col min="12553" max="12564" width="8.25" customWidth="1"/>
    <col min="12801" max="12801" width="1" customWidth="1"/>
    <col min="12802" max="12802" width="1.625" customWidth="1"/>
    <col min="12803" max="12803" width="10.25" customWidth="1"/>
    <col min="12804" max="12804" width="1.25" customWidth="1"/>
    <col min="12805" max="12808" width="0" hidden="1" customWidth="1"/>
    <col min="12809" max="12820" width="8.25" customWidth="1"/>
    <col min="13057" max="13057" width="1" customWidth="1"/>
    <col min="13058" max="13058" width="1.625" customWidth="1"/>
    <col min="13059" max="13059" width="10.25" customWidth="1"/>
    <col min="13060" max="13060" width="1.25" customWidth="1"/>
    <col min="13061" max="13064" width="0" hidden="1" customWidth="1"/>
    <col min="13065" max="13076" width="8.25" customWidth="1"/>
    <col min="13313" max="13313" width="1" customWidth="1"/>
    <col min="13314" max="13314" width="1.625" customWidth="1"/>
    <col min="13315" max="13315" width="10.25" customWidth="1"/>
    <col min="13316" max="13316" width="1.25" customWidth="1"/>
    <col min="13317" max="13320" width="0" hidden="1" customWidth="1"/>
    <col min="13321" max="13332" width="8.25" customWidth="1"/>
    <col min="13569" max="13569" width="1" customWidth="1"/>
    <col min="13570" max="13570" width="1.625" customWidth="1"/>
    <col min="13571" max="13571" width="10.25" customWidth="1"/>
    <col min="13572" max="13572" width="1.25" customWidth="1"/>
    <col min="13573" max="13576" width="0" hidden="1" customWidth="1"/>
    <col min="13577" max="13588" width="8.25" customWidth="1"/>
    <col min="13825" max="13825" width="1" customWidth="1"/>
    <col min="13826" max="13826" width="1.625" customWidth="1"/>
    <col min="13827" max="13827" width="10.25" customWidth="1"/>
    <col min="13828" max="13828" width="1.25" customWidth="1"/>
    <col min="13829" max="13832" width="0" hidden="1" customWidth="1"/>
    <col min="13833" max="13844" width="8.25" customWidth="1"/>
    <col min="14081" max="14081" width="1" customWidth="1"/>
    <col min="14082" max="14082" width="1.625" customWidth="1"/>
    <col min="14083" max="14083" width="10.25" customWidth="1"/>
    <col min="14084" max="14084" width="1.25" customWidth="1"/>
    <col min="14085" max="14088" width="0" hidden="1" customWidth="1"/>
    <col min="14089" max="14100" width="8.25" customWidth="1"/>
    <col min="14337" max="14337" width="1" customWidth="1"/>
    <col min="14338" max="14338" width="1.625" customWidth="1"/>
    <col min="14339" max="14339" width="10.25" customWidth="1"/>
    <col min="14340" max="14340" width="1.25" customWidth="1"/>
    <col min="14341" max="14344" width="0" hidden="1" customWidth="1"/>
    <col min="14345" max="14356" width="8.25" customWidth="1"/>
    <col min="14593" max="14593" width="1" customWidth="1"/>
    <col min="14594" max="14594" width="1.625" customWidth="1"/>
    <col min="14595" max="14595" width="10.25" customWidth="1"/>
    <col min="14596" max="14596" width="1.25" customWidth="1"/>
    <col min="14597" max="14600" width="0" hidden="1" customWidth="1"/>
    <col min="14601" max="14612" width="8.25" customWidth="1"/>
    <col min="14849" max="14849" width="1" customWidth="1"/>
    <col min="14850" max="14850" width="1.625" customWidth="1"/>
    <col min="14851" max="14851" width="10.25" customWidth="1"/>
    <col min="14852" max="14852" width="1.25" customWidth="1"/>
    <col min="14853" max="14856" width="0" hidden="1" customWidth="1"/>
    <col min="14857" max="14868" width="8.25" customWidth="1"/>
    <col min="15105" max="15105" width="1" customWidth="1"/>
    <col min="15106" max="15106" width="1.625" customWidth="1"/>
    <col min="15107" max="15107" width="10.25" customWidth="1"/>
    <col min="15108" max="15108" width="1.25" customWidth="1"/>
    <col min="15109" max="15112" width="0" hidden="1" customWidth="1"/>
    <col min="15113" max="15124" width="8.25" customWidth="1"/>
    <col min="15361" max="15361" width="1" customWidth="1"/>
    <col min="15362" max="15362" width="1.625" customWidth="1"/>
    <col min="15363" max="15363" width="10.25" customWidth="1"/>
    <col min="15364" max="15364" width="1.25" customWidth="1"/>
    <col min="15365" max="15368" width="0" hidden="1" customWidth="1"/>
    <col min="15369" max="15380" width="8.25" customWidth="1"/>
    <col min="15617" max="15617" width="1" customWidth="1"/>
    <col min="15618" max="15618" width="1.625" customWidth="1"/>
    <col min="15619" max="15619" width="10.25" customWidth="1"/>
    <col min="15620" max="15620" width="1.25" customWidth="1"/>
    <col min="15621" max="15624" width="0" hidden="1" customWidth="1"/>
    <col min="15625" max="15636" width="8.25" customWidth="1"/>
    <col min="15873" max="15873" width="1" customWidth="1"/>
    <col min="15874" max="15874" width="1.625" customWidth="1"/>
    <col min="15875" max="15875" width="10.25" customWidth="1"/>
    <col min="15876" max="15876" width="1.25" customWidth="1"/>
    <col min="15877" max="15880" width="0" hidden="1" customWidth="1"/>
    <col min="15881" max="15892" width="8.25" customWidth="1"/>
    <col min="16129" max="16129" width="1" customWidth="1"/>
    <col min="16130" max="16130" width="1.625" customWidth="1"/>
    <col min="16131" max="16131" width="10.25" customWidth="1"/>
    <col min="16132" max="16132" width="1.25" customWidth="1"/>
    <col min="16133" max="16136" width="0" hidden="1" customWidth="1"/>
    <col min="16137" max="16148" width="8.25" customWidth="1"/>
  </cols>
  <sheetData>
    <row r="1" spans="1:16" s="152" customFormat="1" ht="18" customHeight="1">
      <c r="A1" s="84" t="s">
        <v>279</v>
      </c>
      <c r="B1" s="590"/>
      <c r="C1" s="590"/>
      <c r="D1" s="591"/>
      <c r="E1" s="598"/>
      <c r="F1" s="593"/>
      <c r="G1" s="590"/>
      <c r="H1" s="599"/>
      <c r="I1" s="599"/>
      <c r="J1" s="599"/>
      <c r="K1" s="249"/>
      <c r="L1" s="249"/>
      <c r="M1" s="149"/>
      <c r="N1" s="149"/>
      <c r="O1" s="149"/>
      <c r="P1" s="38"/>
    </row>
    <row r="2" spans="1:16" s="152" customFormat="1" ht="18.75" customHeight="1">
      <c r="A2" s="175"/>
      <c r="B2" s="250"/>
      <c r="C2" s="250"/>
      <c r="D2" s="250"/>
      <c r="E2" s="175"/>
      <c r="F2" s="175"/>
      <c r="G2" s="175"/>
      <c r="H2" s="251"/>
      <c r="I2" s="251"/>
      <c r="J2" s="251"/>
      <c r="K2" s="251"/>
      <c r="L2" s="251"/>
      <c r="M2" s="728" t="s">
        <v>243</v>
      </c>
      <c r="N2" s="729"/>
      <c r="O2" s="729"/>
      <c r="P2" s="729"/>
    </row>
    <row r="3" spans="1:16" s="152" customFormat="1" ht="22.5" customHeight="1">
      <c r="A3" s="149"/>
      <c r="B3" s="711"/>
      <c r="C3" s="711" t="s">
        <v>205</v>
      </c>
      <c r="D3" s="711"/>
      <c r="E3" s="727" t="s">
        <v>206</v>
      </c>
      <c r="F3" s="727"/>
      <c r="G3" s="727"/>
      <c r="H3" s="731"/>
      <c r="I3" s="719" t="s">
        <v>207</v>
      </c>
      <c r="J3" s="719"/>
      <c r="K3" s="719"/>
      <c r="L3" s="694"/>
      <c r="M3" s="726" t="s">
        <v>208</v>
      </c>
      <c r="N3" s="727"/>
      <c r="O3" s="727"/>
      <c r="P3" s="710"/>
    </row>
    <row r="4" spans="1:16" s="152" customFormat="1" ht="22.5" customHeight="1">
      <c r="A4" s="149"/>
      <c r="B4" s="693"/>
      <c r="C4" s="693"/>
      <c r="D4" s="693"/>
      <c r="E4" s="215" t="s">
        <v>3</v>
      </c>
      <c r="F4" s="215" t="s">
        <v>8</v>
      </c>
      <c r="G4" s="215" t="s">
        <v>9</v>
      </c>
      <c r="H4" s="252" t="s">
        <v>10</v>
      </c>
      <c r="I4" s="215" t="s">
        <v>3</v>
      </c>
      <c r="J4" s="215" t="s">
        <v>8</v>
      </c>
      <c r="K4" s="215" t="s">
        <v>9</v>
      </c>
      <c r="L4" s="148" t="s">
        <v>10</v>
      </c>
      <c r="M4" s="225" t="s">
        <v>3</v>
      </c>
      <c r="N4" s="215" t="s">
        <v>8</v>
      </c>
      <c r="O4" s="215" t="s">
        <v>9</v>
      </c>
      <c r="P4" s="148" t="s">
        <v>10</v>
      </c>
    </row>
    <row r="5" spans="1:16" s="152" customFormat="1" ht="18.75" customHeight="1">
      <c r="A5" s="154"/>
      <c r="B5" s="697" t="s">
        <v>41</v>
      </c>
      <c r="C5" s="697"/>
      <c r="D5" s="155"/>
      <c r="E5" s="253">
        <f>E6+E13+E19+E29</f>
        <v>3645</v>
      </c>
      <c r="F5" s="157">
        <f>F6+F13+F19+F29</f>
        <v>10356</v>
      </c>
      <c r="G5" s="157">
        <f>G6+G13+G19+G29</f>
        <v>4959</v>
      </c>
      <c r="H5" s="254">
        <f>H6+H13+H19+H29</f>
        <v>5397</v>
      </c>
      <c r="I5" s="255">
        <v>3640</v>
      </c>
      <c r="J5" s="254">
        <v>10175</v>
      </c>
      <c r="K5" s="254">
        <v>4885</v>
      </c>
      <c r="L5" s="254">
        <v>5290</v>
      </c>
      <c r="M5" s="256">
        <v>3627</v>
      </c>
      <c r="N5" s="157">
        <v>10866</v>
      </c>
      <c r="O5" s="157">
        <v>5271</v>
      </c>
      <c r="P5" s="157">
        <v>5595</v>
      </c>
    </row>
    <row r="6" spans="1:16" s="152" customFormat="1" ht="18.75" customHeight="1">
      <c r="A6" s="149"/>
      <c r="B6" s="720" t="s">
        <v>280</v>
      </c>
      <c r="C6" s="720"/>
      <c r="D6" s="168"/>
      <c r="E6" s="232">
        <f>SUM(E7:E12)</f>
        <v>1449</v>
      </c>
      <c r="F6" s="124">
        <f t="shared" ref="F6:P6" si="0">SUM(F7:F12)</f>
        <v>4281</v>
      </c>
      <c r="G6" s="124">
        <f t="shared" si="0"/>
        <v>2062</v>
      </c>
      <c r="H6" s="257">
        <f t="shared" si="0"/>
        <v>2219</v>
      </c>
      <c r="I6" s="258">
        <v>1454</v>
      </c>
      <c r="J6" s="257">
        <v>4242</v>
      </c>
      <c r="K6" s="257">
        <v>2051</v>
      </c>
      <c r="L6" s="257">
        <v>2191</v>
      </c>
      <c r="M6" s="200">
        <f t="shared" si="0"/>
        <v>1430</v>
      </c>
      <c r="N6" s="124">
        <f t="shared" si="0"/>
        <v>4381</v>
      </c>
      <c r="O6" s="124">
        <f t="shared" si="0"/>
        <v>2140</v>
      </c>
      <c r="P6" s="124">
        <f t="shared" si="0"/>
        <v>2241</v>
      </c>
    </row>
    <row r="7" spans="1:16" s="152" customFormat="1" ht="18.75" customHeight="1">
      <c r="A7" s="149"/>
      <c r="B7" s="171"/>
      <c r="C7" s="171" t="s">
        <v>281</v>
      </c>
      <c r="D7" s="171"/>
      <c r="E7" s="233">
        <v>116</v>
      </c>
      <c r="F7" s="124">
        <v>366</v>
      </c>
      <c r="G7" s="124">
        <v>164</v>
      </c>
      <c r="H7" s="257">
        <v>202</v>
      </c>
      <c r="I7" s="258">
        <v>117</v>
      </c>
      <c r="J7" s="257">
        <v>359</v>
      </c>
      <c r="K7" s="257">
        <v>161</v>
      </c>
      <c r="L7" s="257">
        <v>198</v>
      </c>
      <c r="M7" s="239">
        <v>125</v>
      </c>
      <c r="N7" s="131">
        <v>383</v>
      </c>
      <c r="O7" s="131">
        <v>169</v>
      </c>
      <c r="P7" s="131">
        <v>214</v>
      </c>
    </row>
    <row r="8" spans="1:16" s="152" customFormat="1" ht="18.75" customHeight="1">
      <c r="A8" s="149"/>
      <c r="B8" s="171"/>
      <c r="C8" s="171" t="s">
        <v>282</v>
      </c>
      <c r="D8" s="171"/>
      <c r="E8" s="233">
        <v>267</v>
      </c>
      <c r="F8" s="124">
        <v>850</v>
      </c>
      <c r="G8" s="124">
        <v>405</v>
      </c>
      <c r="H8" s="257">
        <v>445</v>
      </c>
      <c r="I8" s="258">
        <v>272</v>
      </c>
      <c r="J8" s="257">
        <v>859</v>
      </c>
      <c r="K8" s="257">
        <v>416</v>
      </c>
      <c r="L8" s="257">
        <v>443</v>
      </c>
      <c r="M8" s="239">
        <v>252</v>
      </c>
      <c r="N8" s="131">
        <v>833</v>
      </c>
      <c r="O8" s="131">
        <v>398</v>
      </c>
      <c r="P8" s="131">
        <v>435</v>
      </c>
    </row>
    <row r="9" spans="1:16" s="152" customFormat="1" ht="18.75" customHeight="1">
      <c r="A9" s="149"/>
      <c r="B9" s="167"/>
      <c r="C9" s="167" t="s">
        <v>283</v>
      </c>
      <c r="D9" s="167"/>
      <c r="E9" s="233">
        <v>790</v>
      </c>
      <c r="F9" s="124">
        <v>2336</v>
      </c>
      <c r="G9" s="124">
        <v>1136</v>
      </c>
      <c r="H9" s="257">
        <v>1200</v>
      </c>
      <c r="I9" s="258">
        <v>793</v>
      </c>
      <c r="J9" s="257">
        <v>2317</v>
      </c>
      <c r="K9" s="257">
        <v>1122</v>
      </c>
      <c r="L9" s="257">
        <v>1195</v>
      </c>
      <c r="M9" s="239">
        <v>775</v>
      </c>
      <c r="N9" s="131">
        <v>2404</v>
      </c>
      <c r="O9" s="131">
        <v>1194</v>
      </c>
      <c r="P9" s="131">
        <v>1210</v>
      </c>
    </row>
    <row r="10" spans="1:16" s="152" customFormat="1" ht="18.75" customHeight="1">
      <c r="A10" s="149"/>
      <c r="B10" s="167"/>
      <c r="C10" s="167" t="s">
        <v>284</v>
      </c>
      <c r="D10" s="167"/>
      <c r="E10" s="233">
        <v>110</v>
      </c>
      <c r="F10" s="124">
        <v>317</v>
      </c>
      <c r="G10" s="124">
        <v>163</v>
      </c>
      <c r="H10" s="257">
        <v>154</v>
      </c>
      <c r="I10" s="258">
        <v>110</v>
      </c>
      <c r="J10" s="257">
        <v>310</v>
      </c>
      <c r="K10" s="257">
        <v>165</v>
      </c>
      <c r="L10" s="257">
        <v>145</v>
      </c>
      <c r="M10" s="239">
        <v>110</v>
      </c>
      <c r="N10" s="131">
        <v>318</v>
      </c>
      <c r="O10" s="131">
        <v>168</v>
      </c>
      <c r="P10" s="131">
        <v>150</v>
      </c>
    </row>
    <row r="11" spans="1:16" s="152" customFormat="1" ht="18.75" customHeight="1">
      <c r="A11" s="149"/>
      <c r="B11" s="167"/>
      <c r="C11" s="167" t="s">
        <v>285</v>
      </c>
      <c r="D11" s="167"/>
      <c r="E11" s="233">
        <v>58</v>
      </c>
      <c r="F11" s="124">
        <v>131</v>
      </c>
      <c r="G11" s="124">
        <v>59</v>
      </c>
      <c r="H11" s="257">
        <v>72</v>
      </c>
      <c r="I11" s="258">
        <v>57</v>
      </c>
      <c r="J11" s="257">
        <v>124</v>
      </c>
      <c r="K11" s="257">
        <v>58</v>
      </c>
      <c r="L11" s="257">
        <v>66</v>
      </c>
      <c r="M11" s="239">
        <v>58</v>
      </c>
      <c r="N11" s="131">
        <v>139</v>
      </c>
      <c r="O11" s="131">
        <v>64</v>
      </c>
      <c r="P11" s="131">
        <v>75</v>
      </c>
    </row>
    <row r="12" spans="1:16" s="152" customFormat="1" ht="18.75" customHeight="1">
      <c r="A12" s="149"/>
      <c r="B12" s="167"/>
      <c r="C12" s="167" t="s">
        <v>286</v>
      </c>
      <c r="D12" s="167"/>
      <c r="E12" s="233">
        <v>108</v>
      </c>
      <c r="F12" s="124">
        <v>281</v>
      </c>
      <c r="G12" s="124">
        <v>135</v>
      </c>
      <c r="H12" s="257">
        <v>146</v>
      </c>
      <c r="I12" s="258">
        <v>105</v>
      </c>
      <c r="J12" s="257">
        <v>273</v>
      </c>
      <c r="K12" s="257">
        <v>129</v>
      </c>
      <c r="L12" s="257">
        <v>144</v>
      </c>
      <c r="M12" s="239">
        <v>110</v>
      </c>
      <c r="N12" s="131">
        <v>304</v>
      </c>
      <c r="O12" s="131">
        <v>147</v>
      </c>
      <c r="P12" s="131">
        <v>157</v>
      </c>
    </row>
    <row r="13" spans="1:16" s="152" customFormat="1" ht="18.75" customHeight="1">
      <c r="A13" s="149"/>
      <c r="B13" s="720" t="s">
        <v>287</v>
      </c>
      <c r="C13" s="720"/>
      <c r="D13" s="168"/>
      <c r="E13" s="232">
        <f t="shared" ref="E13:P13" si="1">SUM(E14:E18)</f>
        <v>744</v>
      </c>
      <c r="F13" s="124">
        <f t="shared" si="1"/>
        <v>2068</v>
      </c>
      <c r="G13" s="124">
        <f t="shared" si="1"/>
        <v>994</v>
      </c>
      <c r="H13" s="257">
        <f t="shared" si="1"/>
        <v>1074</v>
      </c>
      <c r="I13" s="258">
        <v>747</v>
      </c>
      <c r="J13" s="257">
        <v>2024</v>
      </c>
      <c r="K13" s="257">
        <v>973</v>
      </c>
      <c r="L13" s="257">
        <v>1051</v>
      </c>
      <c r="M13" s="200">
        <f t="shared" si="1"/>
        <v>751</v>
      </c>
      <c r="N13" s="124">
        <f t="shared" si="1"/>
        <v>2203</v>
      </c>
      <c r="O13" s="124">
        <f t="shared" si="1"/>
        <v>1072</v>
      </c>
      <c r="P13" s="124">
        <f t="shared" si="1"/>
        <v>1131</v>
      </c>
    </row>
    <row r="14" spans="1:16" s="152" customFormat="1" ht="18.75" customHeight="1">
      <c r="A14" s="149"/>
      <c r="B14" s="167"/>
      <c r="C14" s="167" t="s">
        <v>288</v>
      </c>
      <c r="D14" s="167"/>
      <c r="E14" s="232">
        <v>177</v>
      </c>
      <c r="F14" s="124">
        <v>480</v>
      </c>
      <c r="G14" s="124">
        <v>220</v>
      </c>
      <c r="H14" s="257">
        <v>260</v>
      </c>
      <c r="I14" s="258">
        <v>181</v>
      </c>
      <c r="J14" s="257">
        <v>475</v>
      </c>
      <c r="K14" s="257">
        <v>218</v>
      </c>
      <c r="L14" s="257">
        <v>257</v>
      </c>
      <c r="M14" s="239">
        <v>177</v>
      </c>
      <c r="N14" s="131">
        <v>510</v>
      </c>
      <c r="O14" s="131">
        <v>242</v>
      </c>
      <c r="P14" s="131">
        <v>268</v>
      </c>
    </row>
    <row r="15" spans="1:16" s="152" customFormat="1" ht="18.75" customHeight="1">
      <c r="A15" s="149"/>
      <c r="B15" s="167"/>
      <c r="C15" s="167" t="s">
        <v>289</v>
      </c>
      <c r="D15" s="167"/>
      <c r="E15" s="232">
        <v>51</v>
      </c>
      <c r="F15" s="124">
        <v>147</v>
      </c>
      <c r="G15" s="124">
        <v>75</v>
      </c>
      <c r="H15" s="257">
        <v>72</v>
      </c>
      <c r="I15" s="258">
        <v>50</v>
      </c>
      <c r="J15" s="257">
        <v>145</v>
      </c>
      <c r="K15" s="257">
        <v>75</v>
      </c>
      <c r="L15" s="257">
        <v>70</v>
      </c>
      <c r="M15" s="239">
        <v>52</v>
      </c>
      <c r="N15" s="131">
        <v>158</v>
      </c>
      <c r="O15" s="131">
        <v>82</v>
      </c>
      <c r="P15" s="131">
        <v>76</v>
      </c>
    </row>
    <row r="16" spans="1:16" s="152" customFormat="1" ht="18.75" customHeight="1">
      <c r="A16" s="149"/>
      <c r="B16" s="167"/>
      <c r="C16" s="167" t="s">
        <v>290</v>
      </c>
      <c r="D16" s="167"/>
      <c r="E16" s="232">
        <v>243</v>
      </c>
      <c r="F16" s="124">
        <v>675</v>
      </c>
      <c r="G16" s="124">
        <v>342</v>
      </c>
      <c r="H16" s="257">
        <v>333</v>
      </c>
      <c r="I16" s="258">
        <v>243</v>
      </c>
      <c r="J16" s="257">
        <v>652</v>
      </c>
      <c r="K16" s="257">
        <v>331</v>
      </c>
      <c r="L16" s="257">
        <v>321</v>
      </c>
      <c r="M16" s="239">
        <v>249</v>
      </c>
      <c r="N16" s="131">
        <v>720</v>
      </c>
      <c r="O16" s="131">
        <v>366</v>
      </c>
      <c r="P16" s="131">
        <v>354</v>
      </c>
    </row>
    <row r="17" spans="1:16" s="152" customFormat="1" ht="18.75" customHeight="1">
      <c r="A17" s="149"/>
      <c r="B17" s="167"/>
      <c r="C17" s="167" t="s">
        <v>291</v>
      </c>
      <c r="D17" s="167"/>
      <c r="E17" s="232">
        <v>119</v>
      </c>
      <c r="F17" s="124">
        <v>307</v>
      </c>
      <c r="G17" s="124">
        <v>137</v>
      </c>
      <c r="H17" s="257">
        <v>170</v>
      </c>
      <c r="I17" s="258">
        <v>117</v>
      </c>
      <c r="J17" s="257">
        <v>295</v>
      </c>
      <c r="K17" s="257">
        <v>130</v>
      </c>
      <c r="L17" s="257">
        <v>165</v>
      </c>
      <c r="M17" s="239">
        <v>116</v>
      </c>
      <c r="N17" s="131">
        <v>325</v>
      </c>
      <c r="O17" s="131">
        <v>146</v>
      </c>
      <c r="P17" s="131">
        <v>179</v>
      </c>
    </row>
    <row r="18" spans="1:16" s="152" customFormat="1" ht="18.75" customHeight="1">
      <c r="A18" s="149"/>
      <c r="B18" s="167"/>
      <c r="C18" s="167" t="s">
        <v>292</v>
      </c>
      <c r="D18" s="167"/>
      <c r="E18" s="232">
        <v>154</v>
      </c>
      <c r="F18" s="124">
        <v>459</v>
      </c>
      <c r="G18" s="124">
        <v>220</v>
      </c>
      <c r="H18" s="257">
        <v>239</v>
      </c>
      <c r="I18" s="258">
        <v>156</v>
      </c>
      <c r="J18" s="257">
        <v>457</v>
      </c>
      <c r="K18" s="257">
        <v>219</v>
      </c>
      <c r="L18" s="257">
        <v>238</v>
      </c>
      <c r="M18" s="239">
        <v>157</v>
      </c>
      <c r="N18" s="131">
        <v>490</v>
      </c>
      <c r="O18" s="131">
        <v>236</v>
      </c>
      <c r="P18" s="131">
        <v>254</v>
      </c>
    </row>
    <row r="19" spans="1:16" s="152" customFormat="1" ht="18.75" customHeight="1">
      <c r="A19" s="149"/>
      <c r="B19" s="720" t="s">
        <v>293</v>
      </c>
      <c r="C19" s="720"/>
      <c r="D19" s="168"/>
      <c r="E19" s="232">
        <f t="shared" ref="E19:P19" si="2">SUM(E20:E27)</f>
        <v>922</v>
      </c>
      <c r="F19" s="124">
        <f t="shared" si="2"/>
        <v>2755</v>
      </c>
      <c r="G19" s="124">
        <f t="shared" si="2"/>
        <v>1291</v>
      </c>
      <c r="H19" s="257">
        <f t="shared" si="2"/>
        <v>1464</v>
      </c>
      <c r="I19" s="258">
        <v>917</v>
      </c>
      <c r="J19" s="257">
        <v>2698</v>
      </c>
      <c r="K19" s="257">
        <v>1264</v>
      </c>
      <c r="L19" s="257">
        <v>1434</v>
      </c>
      <c r="M19" s="200">
        <f t="shared" si="2"/>
        <v>899</v>
      </c>
      <c r="N19" s="124">
        <f t="shared" si="2"/>
        <v>2909</v>
      </c>
      <c r="O19" s="124">
        <f t="shared" si="2"/>
        <v>1388</v>
      </c>
      <c r="P19" s="124">
        <f t="shared" si="2"/>
        <v>1521</v>
      </c>
    </row>
    <row r="20" spans="1:16" s="152" customFormat="1" ht="18.75" customHeight="1">
      <c r="A20" s="149"/>
      <c r="B20" s="167"/>
      <c r="C20" s="167" t="s">
        <v>294</v>
      </c>
      <c r="D20" s="167"/>
      <c r="E20" s="232">
        <v>139</v>
      </c>
      <c r="F20" s="124">
        <v>426</v>
      </c>
      <c r="G20" s="124">
        <v>199</v>
      </c>
      <c r="H20" s="257">
        <v>227</v>
      </c>
      <c r="I20" s="258">
        <v>137</v>
      </c>
      <c r="J20" s="257">
        <v>411</v>
      </c>
      <c r="K20" s="257">
        <v>196</v>
      </c>
      <c r="L20" s="257">
        <v>215</v>
      </c>
      <c r="M20" s="239">
        <v>139</v>
      </c>
      <c r="N20" s="131">
        <v>466</v>
      </c>
      <c r="O20" s="131">
        <v>218</v>
      </c>
      <c r="P20" s="131">
        <v>248</v>
      </c>
    </row>
    <row r="21" spans="1:16" s="152" customFormat="1" ht="18.75" customHeight="1">
      <c r="A21" s="149"/>
      <c r="B21" s="167"/>
      <c r="C21" s="167" t="s">
        <v>295</v>
      </c>
      <c r="D21" s="167"/>
      <c r="E21" s="232">
        <v>140</v>
      </c>
      <c r="F21" s="124">
        <v>409</v>
      </c>
      <c r="G21" s="124">
        <v>203</v>
      </c>
      <c r="H21" s="257">
        <v>206</v>
      </c>
      <c r="I21" s="258">
        <v>140</v>
      </c>
      <c r="J21" s="257">
        <v>393</v>
      </c>
      <c r="K21" s="257">
        <v>194</v>
      </c>
      <c r="L21" s="257">
        <v>199</v>
      </c>
      <c r="M21" s="239">
        <v>139</v>
      </c>
      <c r="N21" s="131">
        <v>441</v>
      </c>
      <c r="O21" s="131">
        <v>217</v>
      </c>
      <c r="P21" s="131">
        <v>224</v>
      </c>
    </row>
    <row r="22" spans="1:16" s="152" customFormat="1" ht="18.75" customHeight="1">
      <c r="A22" s="149"/>
      <c r="B22" s="167"/>
      <c r="C22" s="167" t="s">
        <v>296</v>
      </c>
      <c r="D22" s="167"/>
      <c r="E22" s="232">
        <v>83</v>
      </c>
      <c r="F22" s="124">
        <v>241</v>
      </c>
      <c r="G22" s="124">
        <v>128</v>
      </c>
      <c r="H22" s="257">
        <v>113</v>
      </c>
      <c r="I22" s="258">
        <v>82</v>
      </c>
      <c r="J22" s="257">
        <v>234</v>
      </c>
      <c r="K22" s="257">
        <v>122</v>
      </c>
      <c r="L22" s="257">
        <v>112</v>
      </c>
      <c r="M22" s="239">
        <v>80</v>
      </c>
      <c r="N22" s="131">
        <v>253</v>
      </c>
      <c r="O22" s="131">
        <v>135</v>
      </c>
      <c r="P22" s="131">
        <v>118</v>
      </c>
    </row>
    <row r="23" spans="1:16" s="152" customFormat="1" ht="18.75" customHeight="1">
      <c r="A23" s="149"/>
      <c r="B23" s="167"/>
      <c r="C23" s="167" t="s">
        <v>297</v>
      </c>
      <c r="D23" s="167"/>
      <c r="E23" s="232">
        <v>100</v>
      </c>
      <c r="F23" s="124">
        <v>359</v>
      </c>
      <c r="G23" s="124">
        <v>139</v>
      </c>
      <c r="H23" s="257">
        <v>220</v>
      </c>
      <c r="I23" s="258">
        <v>97</v>
      </c>
      <c r="J23" s="257">
        <v>357</v>
      </c>
      <c r="K23" s="257">
        <v>137</v>
      </c>
      <c r="L23" s="257">
        <v>220</v>
      </c>
      <c r="M23" s="239">
        <v>90</v>
      </c>
      <c r="N23" s="131">
        <v>358</v>
      </c>
      <c r="O23" s="131">
        <v>146</v>
      </c>
      <c r="P23" s="131">
        <v>212</v>
      </c>
    </row>
    <row r="24" spans="1:16" s="152" customFormat="1" ht="18.75" customHeight="1">
      <c r="A24" s="149"/>
      <c r="B24" s="167"/>
      <c r="C24" s="167" t="s">
        <v>298</v>
      </c>
      <c r="D24" s="167"/>
      <c r="E24" s="232">
        <v>106</v>
      </c>
      <c r="F24" s="124">
        <v>303</v>
      </c>
      <c r="G24" s="124">
        <v>124</v>
      </c>
      <c r="H24" s="257">
        <v>179</v>
      </c>
      <c r="I24" s="258">
        <v>103</v>
      </c>
      <c r="J24" s="257">
        <v>298</v>
      </c>
      <c r="K24" s="257">
        <v>125</v>
      </c>
      <c r="L24" s="257">
        <v>173</v>
      </c>
      <c r="M24" s="239">
        <v>102</v>
      </c>
      <c r="N24" s="131">
        <v>320</v>
      </c>
      <c r="O24" s="131">
        <v>137</v>
      </c>
      <c r="P24" s="131">
        <v>183</v>
      </c>
    </row>
    <row r="25" spans="1:16" s="152" customFormat="1" ht="18.75" customHeight="1">
      <c r="A25" s="149"/>
      <c r="B25" s="167"/>
      <c r="C25" s="167" t="s">
        <v>299</v>
      </c>
      <c r="D25" s="167"/>
      <c r="E25" s="232">
        <v>164</v>
      </c>
      <c r="F25" s="124">
        <v>458</v>
      </c>
      <c r="G25" s="124">
        <v>230</v>
      </c>
      <c r="H25" s="257">
        <v>228</v>
      </c>
      <c r="I25" s="258">
        <v>163</v>
      </c>
      <c r="J25" s="257">
        <v>455</v>
      </c>
      <c r="K25" s="257">
        <v>227</v>
      </c>
      <c r="L25" s="257">
        <v>228</v>
      </c>
      <c r="M25" s="239">
        <v>162</v>
      </c>
      <c r="N25" s="131">
        <v>492</v>
      </c>
      <c r="O25" s="131">
        <v>249</v>
      </c>
      <c r="P25" s="131">
        <v>243</v>
      </c>
    </row>
    <row r="26" spans="1:16" s="152" customFormat="1" ht="18.75" customHeight="1">
      <c r="A26" s="149"/>
      <c r="B26" s="167"/>
      <c r="C26" s="167" t="s">
        <v>300</v>
      </c>
      <c r="D26" s="167"/>
      <c r="E26" s="232">
        <v>35</v>
      </c>
      <c r="F26" s="124">
        <v>97</v>
      </c>
      <c r="G26" s="124">
        <v>49</v>
      </c>
      <c r="H26" s="257">
        <v>48</v>
      </c>
      <c r="I26" s="258">
        <v>35</v>
      </c>
      <c r="J26" s="257">
        <v>88</v>
      </c>
      <c r="K26" s="257">
        <v>47</v>
      </c>
      <c r="L26" s="257">
        <v>41</v>
      </c>
      <c r="M26" s="239">
        <v>37</v>
      </c>
      <c r="N26" s="131">
        <v>107</v>
      </c>
      <c r="O26" s="131">
        <v>54</v>
      </c>
      <c r="P26" s="131">
        <v>53</v>
      </c>
    </row>
    <row r="27" spans="1:16" s="152" customFormat="1" ht="18.75" customHeight="1">
      <c r="A27" s="149"/>
      <c r="B27" s="167"/>
      <c r="C27" s="167" t="s">
        <v>301</v>
      </c>
      <c r="D27" s="167"/>
      <c r="E27" s="232">
        <v>155</v>
      </c>
      <c r="F27" s="124">
        <v>462</v>
      </c>
      <c r="G27" s="124">
        <v>219</v>
      </c>
      <c r="H27" s="257">
        <v>243</v>
      </c>
      <c r="I27" s="258">
        <v>160</v>
      </c>
      <c r="J27" s="257">
        <v>462</v>
      </c>
      <c r="K27" s="257">
        <v>216</v>
      </c>
      <c r="L27" s="257">
        <v>246</v>
      </c>
      <c r="M27" s="239">
        <v>150</v>
      </c>
      <c r="N27" s="131">
        <v>472</v>
      </c>
      <c r="O27" s="131">
        <v>232</v>
      </c>
      <c r="P27" s="131">
        <v>240</v>
      </c>
    </row>
    <row r="28" spans="1:16" s="152" customFormat="1" ht="18.75" customHeight="1">
      <c r="A28" s="149"/>
      <c r="B28" s="167"/>
      <c r="C28" s="167" t="s">
        <v>302</v>
      </c>
      <c r="D28" s="167"/>
      <c r="E28" s="232">
        <v>0</v>
      </c>
      <c r="F28" s="124">
        <v>0</v>
      </c>
      <c r="G28" s="124">
        <v>0</v>
      </c>
      <c r="H28" s="257">
        <v>0</v>
      </c>
      <c r="I28" s="258">
        <v>0</v>
      </c>
      <c r="J28" s="257">
        <v>0</v>
      </c>
      <c r="K28" s="257">
        <v>0</v>
      </c>
      <c r="L28" s="257">
        <v>0</v>
      </c>
      <c r="M28" s="200">
        <v>0</v>
      </c>
      <c r="N28" s="124">
        <v>0</v>
      </c>
      <c r="O28" s="124">
        <v>0</v>
      </c>
      <c r="P28" s="124">
        <v>0</v>
      </c>
    </row>
    <row r="29" spans="1:16" s="152" customFormat="1" ht="18.75" customHeight="1">
      <c r="A29" s="149"/>
      <c r="B29" s="720" t="s">
        <v>303</v>
      </c>
      <c r="C29" s="720"/>
      <c r="D29" s="168"/>
      <c r="E29" s="232">
        <f t="shared" ref="E29:P29" si="3">SUM(E30:E33)</f>
        <v>530</v>
      </c>
      <c r="F29" s="124">
        <f t="shared" si="3"/>
        <v>1252</v>
      </c>
      <c r="G29" s="124">
        <f t="shared" si="3"/>
        <v>612</v>
      </c>
      <c r="H29" s="257">
        <f t="shared" si="3"/>
        <v>640</v>
      </c>
      <c r="I29" s="258">
        <v>522</v>
      </c>
      <c r="J29" s="257">
        <v>1211</v>
      </c>
      <c r="K29" s="257">
        <v>597</v>
      </c>
      <c r="L29" s="257">
        <v>614</v>
      </c>
      <c r="M29" s="200">
        <f t="shared" si="3"/>
        <v>547</v>
      </c>
      <c r="N29" s="124">
        <f t="shared" si="3"/>
        <v>1373</v>
      </c>
      <c r="O29" s="124">
        <f t="shared" si="3"/>
        <v>671</v>
      </c>
      <c r="P29" s="124">
        <f t="shared" si="3"/>
        <v>702</v>
      </c>
    </row>
    <row r="30" spans="1:16" s="152" customFormat="1" ht="18.75" customHeight="1">
      <c r="A30" s="149"/>
      <c r="B30" s="167"/>
      <c r="C30" s="167" t="s">
        <v>304</v>
      </c>
      <c r="D30" s="167"/>
      <c r="E30" s="232">
        <v>138</v>
      </c>
      <c r="F30" s="124">
        <v>363</v>
      </c>
      <c r="G30" s="124">
        <v>186</v>
      </c>
      <c r="H30" s="257">
        <v>177</v>
      </c>
      <c r="I30" s="258">
        <v>140</v>
      </c>
      <c r="J30" s="257">
        <v>361</v>
      </c>
      <c r="K30" s="257">
        <v>184</v>
      </c>
      <c r="L30" s="257">
        <v>177</v>
      </c>
      <c r="M30" s="239">
        <v>141</v>
      </c>
      <c r="N30" s="131">
        <v>395</v>
      </c>
      <c r="O30" s="131">
        <v>198</v>
      </c>
      <c r="P30" s="131">
        <v>197</v>
      </c>
    </row>
    <row r="31" spans="1:16" s="152" customFormat="1" ht="18.75" customHeight="1">
      <c r="A31" s="149"/>
      <c r="B31" s="167"/>
      <c r="C31" s="167" t="s">
        <v>305</v>
      </c>
      <c r="D31" s="167"/>
      <c r="E31" s="232">
        <v>142</v>
      </c>
      <c r="F31" s="124">
        <v>346</v>
      </c>
      <c r="G31" s="124">
        <v>169</v>
      </c>
      <c r="H31" s="257">
        <v>177</v>
      </c>
      <c r="I31" s="258">
        <v>141</v>
      </c>
      <c r="J31" s="257">
        <v>324</v>
      </c>
      <c r="K31" s="257">
        <v>160</v>
      </c>
      <c r="L31" s="257">
        <v>164</v>
      </c>
      <c r="M31" s="239">
        <v>144</v>
      </c>
      <c r="N31" s="131">
        <v>374</v>
      </c>
      <c r="O31" s="131">
        <v>183</v>
      </c>
      <c r="P31" s="131">
        <v>191</v>
      </c>
    </row>
    <row r="32" spans="1:16" s="152" customFormat="1" ht="18.75" customHeight="1">
      <c r="A32" s="149"/>
      <c r="B32" s="167"/>
      <c r="C32" s="167" t="s">
        <v>306</v>
      </c>
      <c r="D32" s="167"/>
      <c r="E32" s="232">
        <v>115</v>
      </c>
      <c r="F32" s="124">
        <v>245</v>
      </c>
      <c r="G32" s="124">
        <v>117</v>
      </c>
      <c r="H32" s="257">
        <v>128</v>
      </c>
      <c r="I32" s="258">
        <v>111</v>
      </c>
      <c r="J32" s="257">
        <v>239</v>
      </c>
      <c r="K32" s="257">
        <v>119</v>
      </c>
      <c r="L32" s="257">
        <v>120</v>
      </c>
      <c r="M32" s="239">
        <v>120</v>
      </c>
      <c r="N32" s="131">
        <v>274</v>
      </c>
      <c r="O32" s="131">
        <v>129</v>
      </c>
      <c r="P32" s="131">
        <v>145</v>
      </c>
    </row>
    <row r="33" spans="1:20" s="152" customFormat="1" ht="18" customHeight="1">
      <c r="A33" s="149"/>
      <c r="B33" s="167"/>
      <c r="C33" s="167" t="s">
        <v>307</v>
      </c>
      <c r="D33" s="167"/>
      <c r="E33" s="232">
        <v>135</v>
      </c>
      <c r="F33" s="124">
        <v>298</v>
      </c>
      <c r="G33" s="124">
        <v>140</v>
      </c>
      <c r="H33" s="257">
        <v>158</v>
      </c>
      <c r="I33" s="258">
        <v>130</v>
      </c>
      <c r="J33" s="257">
        <v>287</v>
      </c>
      <c r="K33" s="257">
        <v>134</v>
      </c>
      <c r="L33" s="257">
        <v>153</v>
      </c>
      <c r="M33" s="200">
        <v>142</v>
      </c>
      <c r="N33" s="124">
        <v>330</v>
      </c>
      <c r="O33" s="124">
        <v>161</v>
      </c>
      <c r="P33" s="124">
        <v>169</v>
      </c>
    </row>
    <row r="34" spans="1:20" s="152" customFormat="1" ht="18" customHeight="1">
      <c r="A34" s="149"/>
      <c r="B34" s="167"/>
      <c r="C34" s="167"/>
      <c r="D34" s="167"/>
      <c r="E34" s="232"/>
      <c r="F34" s="124"/>
      <c r="G34" s="124"/>
      <c r="H34" s="257"/>
      <c r="I34" s="258"/>
      <c r="J34" s="257"/>
      <c r="K34" s="257"/>
      <c r="L34" s="257"/>
      <c r="M34" s="124"/>
      <c r="N34" s="124"/>
      <c r="O34" s="124"/>
      <c r="P34" s="124"/>
    </row>
    <row r="35" spans="1:20" s="152" customFormat="1" ht="18" customHeight="1">
      <c r="A35" s="175"/>
      <c r="B35" s="242"/>
      <c r="C35" s="242"/>
      <c r="D35" s="242"/>
      <c r="E35" s="243"/>
      <c r="F35" s="206"/>
      <c r="G35" s="206"/>
      <c r="H35" s="259"/>
      <c r="I35" s="260"/>
      <c r="J35" s="259"/>
      <c r="K35" s="259"/>
      <c r="L35" s="259"/>
      <c r="M35" s="206"/>
      <c r="N35" s="206"/>
      <c r="O35" s="206"/>
      <c r="P35" s="206"/>
    </row>
    <row r="36" spans="1:20" s="199" customFormat="1" ht="18" customHeight="1">
      <c r="A36" s="196"/>
      <c r="B36" s="196"/>
      <c r="C36" s="196"/>
      <c r="D36" s="196"/>
      <c r="E36" s="261"/>
      <c r="F36" s="261"/>
      <c r="G36" s="261"/>
      <c r="H36" s="262"/>
      <c r="I36" s="262"/>
      <c r="J36" s="262"/>
      <c r="K36" s="262"/>
      <c r="L36" s="262"/>
      <c r="M36" s="261"/>
      <c r="N36" s="261"/>
      <c r="O36" s="261"/>
      <c r="P36" s="261"/>
      <c r="Q36" s="152"/>
      <c r="R36" s="152"/>
      <c r="S36" s="152"/>
      <c r="T36" s="152"/>
    </row>
    <row r="37" spans="1:20" s="152" customFormat="1" ht="18.75" customHeight="1">
      <c r="A37" s="149"/>
      <c r="B37" s="124"/>
      <c r="C37" s="124"/>
      <c r="D37" s="124"/>
      <c r="E37" s="124"/>
      <c r="F37" s="124"/>
      <c r="G37" s="124"/>
      <c r="H37" s="257"/>
      <c r="I37" s="257"/>
      <c r="J37" s="257"/>
      <c r="K37" s="257"/>
      <c r="L37" s="257"/>
      <c r="M37" s="124"/>
    </row>
    <row r="38" spans="1:20" s="152" customFormat="1" ht="18.75" customHeight="1">
      <c r="A38" s="175"/>
      <c r="B38" s="206"/>
      <c r="C38" s="206"/>
      <c r="D38" s="206"/>
      <c r="E38" s="206"/>
      <c r="F38" s="206"/>
      <c r="G38" s="206"/>
      <c r="H38" s="259"/>
      <c r="I38" s="259"/>
      <c r="J38" s="259"/>
      <c r="K38" s="259"/>
      <c r="L38" s="259"/>
      <c r="M38" s="728" t="s">
        <v>243</v>
      </c>
      <c r="N38" s="729"/>
      <c r="O38" s="729"/>
      <c r="P38" s="729"/>
    </row>
    <row r="39" spans="1:20" s="152" customFormat="1" ht="22.5" customHeight="1">
      <c r="A39" s="149"/>
      <c r="B39" s="96"/>
      <c r="C39" s="730" t="s">
        <v>205</v>
      </c>
      <c r="D39" s="96"/>
      <c r="E39" s="727" t="s">
        <v>206</v>
      </c>
      <c r="F39" s="727"/>
      <c r="G39" s="727"/>
      <c r="H39" s="731"/>
      <c r="I39" s="719" t="s">
        <v>207</v>
      </c>
      <c r="J39" s="719"/>
      <c r="K39" s="719"/>
      <c r="L39" s="694"/>
      <c r="M39" s="726" t="s">
        <v>208</v>
      </c>
      <c r="N39" s="727"/>
      <c r="O39" s="727"/>
      <c r="P39" s="710"/>
    </row>
    <row r="40" spans="1:20" s="152" customFormat="1" ht="22.5" customHeight="1">
      <c r="A40" s="175"/>
      <c r="B40" s="96"/>
      <c r="C40" s="711"/>
      <c r="D40" s="96"/>
      <c r="E40" s="263" t="s">
        <v>3</v>
      </c>
      <c r="F40" s="263" t="s">
        <v>8</v>
      </c>
      <c r="G40" s="263" t="s">
        <v>9</v>
      </c>
      <c r="H40" s="264" t="s">
        <v>10</v>
      </c>
      <c r="I40" s="215" t="s">
        <v>3</v>
      </c>
      <c r="J40" s="215" t="s">
        <v>8</v>
      </c>
      <c r="K40" s="215" t="s">
        <v>9</v>
      </c>
      <c r="L40" s="148" t="s">
        <v>10</v>
      </c>
      <c r="M40" s="265" t="s">
        <v>3</v>
      </c>
      <c r="N40" s="263" t="s">
        <v>8</v>
      </c>
      <c r="O40" s="263" t="s">
        <v>9</v>
      </c>
      <c r="P40" s="266" t="s">
        <v>10</v>
      </c>
    </row>
    <row r="41" spans="1:20" s="152" customFormat="1" ht="18.75" customHeight="1">
      <c r="A41" s="154"/>
      <c r="B41" s="697" t="s">
        <v>308</v>
      </c>
      <c r="C41" s="697"/>
      <c r="D41" s="267"/>
      <c r="E41" s="253">
        <f>E42+E48+E55+E57</f>
        <v>1871</v>
      </c>
      <c r="F41" s="157">
        <f>F42+F48+F55+F57</f>
        <v>4831</v>
      </c>
      <c r="G41" s="157">
        <f>G42+G48+G55+G57</f>
        <v>2376</v>
      </c>
      <c r="H41" s="254">
        <f>H42+H48+H55+H57</f>
        <v>2455</v>
      </c>
      <c r="I41" s="255">
        <v>1858</v>
      </c>
      <c r="J41" s="254">
        <v>4704</v>
      </c>
      <c r="K41" s="254">
        <v>2305</v>
      </c>
      <c r="L41" s="254">
        <v>2399</v>
      </c>
      <c r="M41" s="256">
        <v>1932</v>
      </c>
      <c r="N41" s="157">
        <v>5253</v>
      </c>
      <c r="O41" s="157">
        <v>2570</v>
      </c>
      <c r="P41" s="157">
        <v>2683</v>
      </c>
    </row>
    <row r="42" spans="1:20" s="149" customFormat="1" ht="18.75" customHeight="1">
      <c r="B42" s="720" t="s">
        <v>309</v>
      </c>
      <c r="C42" s="720"/>
      <c r="D42" s="168"/>
      <c r="E42" s="232">
        <f t="shared" ref="E42:P42" si="4">SUM(E43:E47)</f>
        <v>634</v>
      </c>
      <c r="F42" s="124">
        <f t="shared" si="4"/>
        <v>1739</v>
      </c>
      <c r="G42" s="124">
        <f t="shared" si="4"/>
        <v>869</v>
      </c>
      <c r="H42" s="257">
        <f t="shared" si="4"/>
        <v>870</v>
      </c>
      <c r="I42" s="258">
        <v>639</v>
      </c>
      <c r="J42" s="257">
        <v>1716</v>
      </c>
      <c r="K42" s="257">
        <v>854</v>
      </c>
      <c r="L42" s="257">
        <v>862</v>
      </c>
      <c r="M42" s="200">
        <f t="shared" si="4"/>
        <v>641</v>
      </c>
      <c r="N42" s="124">
        <f t="shared" si="4"/>
        <v>1854</v>
      </c>
      <c r="O42" s="124">
        <f t="shared" si="4"/>
        <v>921</v>
      </c>
      <c r="P42" s="124">
        <f t="shared" si="4"/>
        <v>933</v>
      </c>
    </row>
    <row r="43" spans="1:20" s="149" customFormat="1" ht="18.75" customHeight="1">
      <c r="B43" s="167"/>
      <c r="C43" s="167" t="s">
        <v>310</v>
      </c>
      <c r="D43" s="167"/>
      <c r="E43" s="232">
        <v>212</v>
      </c>
      <c r="F43" s="124">
        <v>599</v>
      </c>
      <c r="G43" s="124">
        <v>302</v>
      </c>
      <c r="H43" s="257">
        <v>297</v>
      </c>
      <c r="I43" s="258">
        <v>218</v>
      </c>
      <c r="J43" s="257">
        <v>598</v>
      </c>
      <c r="K43" s="257">
        <v>302</v>
      </c>
      <c r="L43" s="257">
        <v>296</v>
      </c>
      <c r="M43" s="239">
        <v>212</v>
      </c>
      <c r="N43" s="131">
        <v>636</v>
      </c>
      <c r="O43" s="131">
        <v>319</v>
      </c>
      <c r="P43" s="131">
        <v>317</v>
      </c>
    </row>
    <row r="44" spans="1:20" s="149" customFormat="1" ht="18.75" customHeight="1">
      <c r="B44" s="167"/>
      <c r="C44" s="167" t="s">
        <v>311</v>
      </c>
      <c r="D44" s="167"/>
      <c r="E44" s="232">
        <v>101</v>
      </c>
      <c r="F44" s="124">
        <v>289</v>
      </c>
      <c r="G44" s="124">
        <v>148</v>
      </c>
      <c r="H44" s="257">
        <v>141</v>
      </c>
      <c r="I44" s="258">
        <v>105</v>
      </c>
      <c r="J44" s="257">
        <v>288</v>
      </c>
      <c r="K44" s="257">
        <v>146</v>
      </c>
      <c r="L44" s="257">
        <v>142</v>
      </c>
      <c r="M44" s="239">
        <v>102</v>
      </c>
      <c r="N44" s="131">
        <v>306</v>
      </c>
      <c r="O44" s="131">
        <v>156</v>
      </c>
      <c r="P44" s="131">
        <v>150</v>
      </c>
    </row>
    <row r="45" spans="1:20" s="149" customFormat="1" ht="18.75" customHeight="1">
      <c r="B45" s="167"/>
      <c r="C45" s="167" t="s">
        <v>312</v>
      </c>
      <c r="D45" s="167"/>
      <c r="E45" s="232">
        <v>106</v>
      </c>
      <c r="F45" s="124">
        <v>308</v>
      </c>
      <c r="G45" s="124">
        <v>157</v>
      </c>
      <c r="H45" s="257">
        <v>151</v>
      </c>
      <c r="I45" s="258">
        <v>106</v>
      </c>
      <c r="J45" s="257">
        <v>304</v>
      </c>
      <c r="K45" s="257">
        <v>156</v>
      </c>
      <c r="L45" s="257">
        <v>148</v>
      </c>
      <c r="M45" s="239">
        <v>111</v>
      </c>
      <c r="N45" s="131">
        <v>335</v>
      </c>
      <c r="O45" s="131">
        <v>167</v>
      </c>
      <c r="P45" s="131">
        <v>168</v>
      </c>
    </row>
    <row r="46" spans="1:20" s="149" customFormat="1" ht="18.75" customHeight="1">
      <c r="B46" s="167"/>
      <c r="C46" s="167" t="s">
        <v>313</v>
      </c>
      <c r="D46" s="167"/>
      <c r="E46" s="232">
        <v>90</v>
      </c>
      <c r="F46" s="124">
        <v>208</v>
      </c>
      <c r="G46" s="124">
        <v>99</v>
      </c>
      <c r="H46" s="257">
        <v>109</v>
      </c>
      <c r="I46" s="258">
        <v>86</v>
      </c>
      <c r="J46" s="257">
        <v>200</v>
      </c>
      <c r="K46" s="257">
        <v>95</v>
      </c>
      <c r="L46" s="257">
        <v>105</v>
      </c>
      <c r="M46" s="239">
        <v>91</v>
      </c>
      <c r="N46" s="131">
        <v>228</v>
      </c>
      <c r="O46" s="131">
        <v>111</v>
      </c>
      <c r="P46" s="131">
        <v>117</v>
      </c>
    </row>
    <row r="47" spans="1:20" s="149" customFormat="1" ht="18.75" customHeight="1">
      <c r="B47" s="167"/>
      <c r="C47" s="167" t="s">
        <v>314</v>
      </c>
      <c r="D47" s="167"/>
      <c r="E47" s="232">
        <v>125</v>
      </c>
      <c r="F47" s="124">
        <v>335</v>
      </c>
      <c r="G47" s="124">
        <v>163</v>
      </c>
      <c r="H47" s="257">
        <v>172</v>
      </c>
      <c r="I47" s="258">
        <v>124</v>
      </c>
      <c r="J47" s="257">
        <v>326</v>
      </c>
      <c r="K47" s="257">
        <v>155</v>
      </c>
      <c r="L47" s="257">
        <v>171</v>
      </c>
      <c r="M47" s="239">
        <v>125</v>
      </c>
      <c r="N47" s="131">
        <v>349</v>
      </c>
      <c r="O47" s="131">
        <v>168</v>
      </c>
      <c r="P47" s="131">
        <v>181</v>
      </c>
    </row>
    <row r="48" spans="1:20" s="149" customFormat="1" ht="18.75" customHeight="1">
      <c r="B48" s="720" t="s">
        <v>315</v>
      </c>
      <c r="C48" s="720"/>
      <c r="D48" s="168"/>
      <c r="E48" s="232">
        <f t="shared" ref="E48:P48" si="5">SUM(E49:E54)</f>
        <v>626</v>
      </c>
      <c r="F48" s="124">
        <f t="shared" si="5"/>
        <v>1623</v>
      </c>
      <c r="G48" s="124">
        <f t="shared" si="5"/>
        <v>784</v>
      </c>
      <c r="H48" s="257">
        <f t="shared" si="5"/>
        <v>839</v>
      </c>
      <c r="I48" s="258">
        <v>620</v>
      </c>
      <c r="J48" s="257">
        <v>1589</v>
      </c>
      <c r="K48" s="257">
        <v>768</v>
      </c>
      <c r="L48" s="257">
        <v>821</v>
      </c>
      <c r="M48" s="200">
        <f t="shared" si="5"/>
        <v>641</v>
      </c>
      <c r="N48" s="124">
        <f t="shared" si="5"/>
        <v>1760</v>
      </c>
      <c r="O48" s="124">
        <f t="shared" si="5"/>
        <v>853</v>
      </c>
      <c r="P48" s="124">
        <f t="shared" si="5"/>
        <v>907</v>
      </c>
    </row>
    <row r="49" spans="1:16" s="149" customFormat="1" ht="18.75" customHeight="1">
      <c r="B49" s="167"/>
      <c r="C49" s="167" t="s">
        <v>316</v>
      </c>
      <c r="D49" s="167"/>
      <c r="E49" s="232">
        <v>126</v>
      </c>
      <c r="F49" s="124">
        <v>361</v>
      </c>
      <c r="G49" s="124">
        <v>152</v>
      </c>
      <c r="H49" s="257">
        <v>209</v>
      </c>
      <c r="I49" s="258">
        <v>128</v>
      </c>
      <c r="J49" s="257">
        <v>357</v>
      </c>
      <c r="K49" s="257">
        <v>151</v>
      </c>
      <c r="L49" s="257">
        <v>206</v>
      </c>
      <c r="M49" s="239">
        <v>127</v>
      </c>
      <c r="N49" s="131">
        <v>385</v>
      </c>
      <c r="O49" s="131">
        <v>167</v>
      </c>
      <c r="P49" s="131">
        <v>218</v>
      </c>
    </row>
    <row r="50" spans="1:16" s="149" customFormat="1" ht="18.75" customHeight="1">
      <c r="B50" s="167"/>
      <c r="C50" s="167" t="s">
        <v>317</v>
      </c>
      <c r="D50" s="167"/>
      <c r="E50" s="232">
        <v>94</v>
      </c>
      <c r="F50" s="124">
        <v>248</v>
      </c>
      <c r="G50" s="124">
        <v>122</v>
      </c>
      <c r="H50" s="257">
        <v>126</v>
      </c>
      <c r="I50" s="258">
        <v>95</v>
      </c>
      <c r="J50" s="257">
        <v>251</v>
      </c>
      <c r="K50" s="257">
        <v>122</v>
      </c>
      <c r="L50" s="257">
        <v>129</v>
      </c>
      <c r="M50" s="239">
        <v>99</v>
      </c>
      <c r="N50" s="131">
        <v>262</v>
      </c>
      <c r="O50" s="131">
        <v>130</v>
      </c>
      <c r="P50" s="131">
        <v>132</v>
      </c>
    </row>
    <row r="51" spans="1:16" s="149" customFormat="1" ht="18.75" customHeight="1">
      <c r="B51" s="167"/>
      <c r="C51" s="167" t="s">
        <v>318</v>
      </c>
      <c r="D51" s="167"/>
      <c r="E51" s="232">
        <v>80</v>
      </c>
      <c r="F51" s="124">
        <v>209</v>
      </c>
      <c r="G51" s="124">
        <v>109</v>
      </c>
      <c r="H51" s="257">
        <v>100</v>
      </c>
      <c r="I51" s="258">
        <v>79</v>
      </c>
      <c r="J51" s="257">
        <v>201</v>
      </c>
      <c r="K51" s="257">
        <v>106</v>
      </c>
      <c r="L51" s="257">
        <v>95</v>
      </c>
      <c r="M51" s="239">
        <v>83</v>
      </c>
      <c r="N51" s="131">
        <v>246</v>
      </c>
      <c r="O51" s="131">
        <v>122</v>
      </c>
      <c r="P51" s="131">
        <v>124</v>
      </c>
    </row>
    <row r="52" spans="1:16" s="149" customFormat="1" ht="18.75" customHeight="1">
      <c r="B52" s="167"/>
      <c r="C52" s="167" t="s">
        <v>319</v>
      </c>
      <c r="D52" s="167"/>
      <c r="E52" s="232">
        <v>211</v>
      </c>
      <c r="F52" s="124">
        <v>524</v>
      </c>
      <c r="G52" s="124">
        <v>265</v>
      </c>
      <c r="H52" s="257">
        <v>259</v>
      </c>
      <c r="I52" s="258">
        <v>206</v>
      </c>
      <c r="J52" s="257">
        <v>510</v>
      </c>
      <c r="K52" s="257">
        <v>259</v>
      </c>
      <c r="L52" s="257">
        <v>251</v>
      </c>
      <c r="M52" s="239">
        <v>216</v>
      </c>
      <c r="N52" s="131">
        <v>555</v>
      </c>
      <c r="O52" s="131">
        <v>280</v>
      </c>
      <c r="P52" s="131">
        <v>275</v>
      </c>
    </row>
    <row r="53" spans="1:16" s="149" customFormat="1" ht="18.75" customHeight="1">
      <c r="B53" s="167"/>
      <c r="C53" s="167" t="s">
        <v>320</v>
      </c>
      <c r="D53" s="167"/>
      <c r="E53" s="232">
        <v>100</v>
      </c>
      <c r="F53" s="124">
        <v>259</v>
      </c>
      <c r="G53" s="124">
        <v>126</v>
      </c>
      <c r="H53" s="257">
        <v>133</v>
      </c>
      <c r="I53" s="258">
        <v>100</v>
      </c>
      <c r="J53" s="257">
        <v>252</v>
      </c>
      <c r="K53" s="257">
        <v>123</v>
      </c>
      <c r="L53" s="257">
        <v>129</v>
      </c>
      <c r="M53" s="239">
        <v>100</v>
      </c>
      <c r="N53" s="131">
        <v>281</v>
      </c>
      <c r="O53" s="131">
        <v>140</v>
      </c>
      <c r="P53" s="131">
        <v>141</v>
      </c>
    </row>
    <row r="54" spans="1:16" s="149" customFormat="1" ht="18.75" customHeight="1">
      <c r="B54" s="167"/>
      <c r="C54" s="167" t="s">
        <v>321</v>
      </c>
      <c r="D54" s="167"/>
      <c r="E54" s="232">
        <v>15</v>
      </c>
      <c r="F54" s="124">
        <v>22</v>
      </c>
      <c r="G54" s="124">
        <v>10</v>
      </c>
      <c r="H54" s="257">
        <v>12</v>
      </c>
      <c r="I54" s="258">
        <v>12</v>
      </c>
      <c r="J54" s="257">
        <v>18</v>
      </c>
      <c r="K54" s="257">
        <v>7</v>
      </c>
      <c r="L54" s="257">
        <v>11</v>
      </c>
      <c r="M54" s="239">
        <v>16</v>
      </c>
      <c r="N54" s="131">
        <v>31</v>
      </c>
      <c r="O54" s="131">
        <v>14</v>
      </c>
      <c r="P54" s="131">
        <v>17</v>
      </c>
    </row>
    <row r="55" spans="1:16" s="149" customFormat="1" ht="18.75" customHeight="1">
      <c r="B55" s="720" t="s">
        <v>322</v>
      </c>
      <c r="C55" s="720"/>
      <c r="D55" s="168"/>
      <c r="E55" s="232">
        <f t="shared" ref="E55:P55" si="6">E56</f>
        <v>375</v>
      </c>
      <c r="F55" s="124">
        <f t="shared" si="6"/>
        <v>869</v>
      </c>
      <c r="G55" s="124">
        <f t="shared" si="6"/>
        <v>420</v>
      </c>
      <c r="H55" s="257">
        <f t="shared" si="6"/>
        <v>449</v>
      </c>
      <c r="I55" s="258">
        <v>370</v>
      </c>
      <c r="J55" s="257">
        <v>845</v>
      </c>
      <c r="K55" s="257">
        <v>408</v>
      </c>
      <c r="L55" s="257">
        <v>437</v>
      </c>
      <c r="M55" s="200">
        <f t="shared" si="6"/>
        <v>403</v>
      </c>
      <c r="N55" s="124">
        <f t="shared" si="6"/>
        <v>986</v>
      </c>
      <c r="O55" s="124">
        <f t="shared" si="6"/>
        <v>470</v>
      </c>
      <c r="P55" s="124">
        <f t="shared" si="6"/>
        <v>516</v>
      </c>
    </row>
    <row r="56" spans="1:16" s="149" customFormat="1" ht="18.75" customHeight="1">
      <c r="B56" s="167"/>
      <c r="C56" s="167" t="s">
        <v>323</v>
      </c>
      <c r="D56" s="167"/>
      <c r="E56" s="232">
        <v>375</v>
      </c>
      <c r="F56" s="124">
        <v>869</v>
      </c>
      <c r="G56" s="124">
        <v>420</v>
      </c>
      <c r="H56" s="257">
        <v>449</v>
      </c>
      <c r="I56" s="258">
        <v>370</v>
      </c>
      <c r="J56" s="257">
        <v>845</v>
      </c>
      <c r="K56" s="257">
        <v>408</v>
      </c>
      <c r="L56" s="257">
        <v>437</v>
      </c>
      <c r="M56" s="239">
        <v>403</v>
      </c>
      <c r="N56" s="131">
        <v>986</v>
      </c>
      <c r="O56" s="131">
        <v>470</v>
      </c>
      <c r="P56" s="131">
        <v>516</v>
      </c>
    </row>
    <row r="57" spans="1:16" s="149" customFormat="1" ht="18.75" customHeight="1">
      <c r="B57" s="720" t="s">
        <v>324</v>
      </c>
      <c r="C57" s="720"/>
      <c r="D57" s="168"/>
      <c r="E57" s="232">
        <f t="shared" ref="E57:P57" si="7">SUM(E58:E59)</f>
        <v>236</v>
      </c>
      <c r="F57" s="124">
        <f t="shared" si="7"/>
        <v>600</v>
      </c>
      <c r="G57" s="124">
        <f t="shared" si="7"/>
        <v>303</v>
      </c>
      <c r="H57" s="257">
        <f t="shared" si="7"/>
        <v>297</v>
      </c>
      <c r="I57" s="258">
        <v>229</v>
      </c>
      <c r="J57" s="257">
        <v>554</v>
      </c>
      <c r="K57" s="257">
        <v>275</v>
      </c>
      <c r="L57" s="257">
        <v>279</v>
      </c>
      <c r="M57" s="200">
        <f>SUM(M58:M59)</f>
        <v>238</v>
      </c>
      <c r="N57" s="124">
        <f t="shared" si="7"/>
        <v>653</v>
      </c>
      <c r="O57" s="124">
        <f t="shared" si="7"/>
        <v>326</v>
      </c>
      <c r="P57" s="124">
        <f t="shared" si="7"/>
        <v>327</v>
      </c>
    </row>
    <row r="58" spans="1:16" s="149" customFormat="1" ht="18.75" customHeight="1">
      <c r="B58" s="167"/>
      <c r="C58" s="167" t="s">
        <v>325</v>
      </c>
      <c r="D58" s="167"/>
      <c r="E58" s="232">
        <v>115</v>
      </c>
      <c r="F58" s="124">
        <v>272</v>
      </c>
      <c r="G58" s="124">
        <v>145</v>
      </c>
      <c r="H58" s="257">
        <v>127</v>
      </c>
      <c r="I58" s="258">
        <v>110</v>
      </c>
      <c r="J58" s="257">
        <v>254</v>
      </c>
      <c r="K58" s="257">
        <v>133</v>
      </c>
      <c r="L58" s="257">
        <v>121</v>
      </c>
      <c r="M58" s="239">
        <v>117</v>
      </c>
      <c r="N58" s="131">
        <v>302</v>
      </c>
      <c r="O58" s="131">
        <v>158</v>
      </c>
      <c r="P58" s="131">
        <v>144</v>
      </c>
    </row>
    <row r="59" spans="1:16" s="149" customFormat="1" ht="18.75" customHeight="1">
      <c r="B59" s="167"/>
      <c r="C59" s="167" t="s">
        <v>326</v>
      </c>
      <c r="D59" s="167"/>
      <c r="E59" s="232">
        <v>121</v>
      </c>
      <c r="F59" s="124">
        <v>328</v>
      </c>
      <c r="G59" s="124">
        <v>158</v>
      </c>
      <c r="H59" s="257">
        <v>170</v>
      </c>
      <c r="I59" s="258">
        <v>119</v>
      </c>
      <c r="J59" s="257">
        <v>300</v>
      </c>
      <c r="K59" s="257">
        <v>142</v>
      </c>
      <c r="L59" s="257">
        <v>158</v>
      </c>
      <c r="M59" s="200">
        <v>121</v>
      </c>
      <c r="N59" s="124">
        <v>351</v>
      </c>
      <c r="O59" s="124">
        <v>168</v>
      </c>
      <c r="P59" s="124">
        <v>183</v>
      </c>
    </row>
    <row r="60" spans="1:16" s="149" customFormat="1" ht="18.75" customHeight="1">
      <c r="B60" s="699" t="s">
        <v>53</v>
      </c>
      <c r="C60" s="699"/>
      <c r="D60" s="248"/>
      <c r="E60" s="232">
        <f>E61+E67</f>
        <v>1266</v>
      </c>
      <c r="F60" s="124">
        <f>F61+F67</f>
        <v>3451</v>
      </c>
      <c r="G60" s="124">
        <f>G61+G67</f>
        <v>1674</v>
      </c>
      <c r="H60" s="257">
        <f>H61+H67</f>
        <v>1777</v>
      </c>
      <c r="I60" s="258">
        <v>1264</v>
      </c>
      <c r="J60" s="257">
        <v>3381</v>
      </c>
      <c r="K60" s="257">
        <v>1631</v>
      </c>
      <c r="L60" s="257">
        <v>1750</v>
      </c>
      <c r="M60" s="239">
        <v>1283</v>
      </c>
      <c r="N60" s="131">
        <v>3751</v>
      </c>
      <c r="O60" s="131">
        <v>1829</v>
      </c>
      <c r="P60" s="131">
        <v>1922</v>
      </c>
    </row>
    <row r="61" spans="1:16" s="152" customFormat="1" ht="18.75" customHeight="1">
      <c r="A61" s="149"/>
      <c r="B61" s="720" t="s">
        <v>327</v>
      </c>
      <c r="C61" s="720"/>
      <c r="D61" s="168"/>
      <c r="E61" s="232">
        <f t="shared" ref="E61:P61" si="8">SUM(E62:E66)</f>
        <v>775</v>
      </c>
      <c r="F61" s="124">
        <f t="shared" si="8"/>
        <v>2206</v>
      </c>
      <c r="G61" s="124">
        <f t="shared" si="8"/>
        <v>1085</v>
      </c>
      <c r="H61" s="257">
        <f t="shared" si="8"/>
        <v>1121</v>
      </c>
      <c r="I61" s="258">
        <v>774</v>
      </c>
      <c r="J61" s="257">
        <v>2154</v>
      </c>
      <c r="K61" s="257">
        <v>1053</v>
      </c>
      <c r="L61" s="257">
        <v>1101</v>
      </c>
      <c r="M61" s="200">
        <f t="shared" si="8"/>
        <v>784</v>
      </c>
      <c r="N61" s="124">
        <f t="shared" si="8"/>
        <v>2367</v>
      </c>
      <c r="O61" s="124">
        <f t="shared" si="8"/>
        <v>1155</v>
      </c>
      <c r="P61" s="124">
        <f t="shared" si="8"/>
        <v>1212</v>
      </c>
    </row>
    <row r="62" spans="1:16" s="152" customFormat="1" ht="18.75" customHeight="1">
      <c r="A62" s="149"/>
      <c r="B62" s="167"/>
      <c r="C62" s="167" t="s">
        <v>328</v>
      </c>
      <c r="D62" s="167"/>
      <c r="E62" s="232">
        <v>46</v>
      </c>
      <c r="F62" s="124">
        <v>152</v>
      </c>
      <c r="G62" s="124">
        <v>75</v>
      </c>
      <c r="H62" s="257">
        <v>77</v>
      </c>
      <c r="I62" s="258">
        <v>46</v>
      </c>
      <c r="J62" s="257">
        <v>156</v>
      </c>
      <c r="K62" s="257">
        <v>77</v>
      </c>
      <c r="L62" s="257">
        <v>79</v>
      </c>
      <c r="M62" s="239">
        <v>48</v>
      </c>
      <c r="N62" s="131">
        <v>160</v>
      </c>
      <c r="O62" s="131">
        <v>81</v>
      </c>
      <c r="P62" s="131">
        <v>79</v>
      </c>
    </row>
    <row r="63" spans="1:16" s="152" customFormat="1" ht="18.75" customHeight="1">
      <c r="A63" s="149"/>
      <c r="B63" s="167"/>
      <c r="C63" s="167" t="s">
        <v>329</v>
      </c>
      <c r="D63" s="167"/>
      <c r="E63" s="232">
        <v>100</v>
      </c>
      <c r="F63" s="124">
        <v>345</v>
      </c>
      <c r="G63" s="124">
        <v>163</v>
      </c>
      <c r="H63" s="257">
        <v>182</v>
      </c>
      <c r="I63" s="258">
        <v>99</v>
      </c>
      <c r="J63" s="257">
        <v>337</v>
      </c>
      <c r="K63" s="257">
        <v>157</v>
      </c>
      <c r="L63" s="257">
        <v>180</v>
      </c>
      <c r="M63" s="239">
        <v>105</v>
      </c>
      <c r="N63" s="131">
        <v>375</v>
      </c>
      <c r="O63" s="131">
        <v>176</v>
      </c>
      <c r="P63" s="131">
        <v>199</v>
      </c>
    </row>
    <row r="64" spans="1:16" s="152" customFormat="1" ht="18.75" customHeight="1">
      <c r="A64" s="149"/>
      <c r="B64" s="167"/>
      <c r="C64" s="167" t="s">
        <v>330</v>
      </c>
      <c r="D64" s="167"/>
      <c r="E64" s="232">
        <v>118</v>
      </c>
      <c r="F64" s="124">
        <v>300</v>
      </c>
      <c r="G64" s="124">
        <v>149</v>
      </c>
      <c r="H64" s="257">
        <v>151</v>
      </c>
      <c r="I64" s="258">
        <v>118</v>
      </c>
      <c r="J64" s="257">
        <v>288</v>
      </c>
      <c r="K64" s="257">
        <v>140</v>
      </c>
      <c r="L64" s="257">
        <v>148</v>
      </c>
      <c r="M64" s="239">
        <v>123</v>
      </c>
      <c r="N64" s="131">
        <v>344</v>
      </c>
      <c r="O64" s="131">
        <v>169</v>
      </c>
      <c r="P64" s="131">
        <v>175</v>
      </c>
    </row>
    <row r="65" spans="1:16" s="152" customFormat="1" ht="18.75" customHeight="1">
      <c r="A65" s="149"/>
      <c r="B65" s="167"/>
      <c r="C65" s="167" t="s">
        <v>331</v>
      </c>
      <c r="D65" s="167"/>
      <c r="E65" s="232">
        <v>190</v>
      </c>
      <c r="F65" s="124">
        <v>527</v>
      </c>
      <c r="G65" s="124">
        <v>259</v>
      </c>
      <c r="H65" s="257">
        <v>268</v>
      </c>
      <c r="I65" s="258">
        <v>190</v>
      </c>
      <c r="J65" s="257">
        <v>510</v>
      </c>
      <c r="K65" s="257">
        <v>248</v>
      </c>
      <c r="L65" s="257">
        <v>262</v>
      </c>
      <c r="M65" s="239">
        <v>191</v>
      </c>
      <c r="N65" s="131">
        <v>566</v>
      </c>
      <c r="O65" s="131">
        <v>276</v>
      </c>
      <c r="P65" s="131">
        <v>290</v>
      </c>
    </row>
    <row r="66" spans="1:16" s="152" customFormat="1" ht="18.75" customHeight="1">
      <c r="A66" s="149"/>
      <c r="B66" s="167"/>
      <c r="C66" s="167" t="s">
        <v>332</v>
      </c>
      <c r="D66" s="167"/>
      <c r="E66" s="232">
        <v>321</v>
      </c>
      <c r="F66" s="124">
        <v>882</v>
      </c>
      <c r="G66" s="124">
        <v>439</v>
      </c>
      <c r="H66" s="257">
        <v>443</v>
      </c>
      <c r="I66" s="258">
        <v>321</v>
      </c>
      <c r="J66" s="257">
        <v>863</v>
      </c>
      <c r="K66" s="257">
        <v>431</v>
      </c>
      <c r="L66" s="257">
        <v>432</v>
      </c>
      <c r="M66" s="239">
        <v>317</v>
      </c>
      <c r="N66" s="131">
        <v>922</v>
      </c>
      <c r="O66" s="131">
        <v>453</v>
      </c>
      <c r="P66" s="131">
        <v>469</v>
      </c>
    </row>
    <row r="67" spans="1:16" s="152" customFormat="1" ht="18.75" customHeight="1">
      <c r="A67" s="149"/>
      <c r="B67" s="720" t="s">
        <v>333</v>
      </c>
      <c r="C67" s="720"/>
      <c r="D67" s="168"/>
      <c r="E67" s="232">
        <f>SUM(E68:E71)</f>
        <v>491</v>
      </c>
      <c r="F67" s="124">
        <f t="shared" ref="F67:P67" si="9">SUM(F68:F71)</f>
        <v>1245</v>
      </c>
      <c r="G67" s="124">
        <f t="shared" si="9"/>
        <v>589</v>
      </c>
      <c r="H67" s="257">
        <f t="shared" si="9"/>
        <v>656</v>
      </c>
      <c r="I67" s="258">
        <v>490</v>
      </c>
      <c r="J67" s="257">
        <v>1227</v>
      </c>
      <c r="K67" s="257">
        <v>578</v>
      </c>
      <c r="L67" s="257">
        <v>649</v>
      </c>
      <c r="M67" s="200">
        <f t="shared" si="9"/>
        <v>499</v>
      </c>
      <c r="N67" s="124">
        <f t="shared" si="9"/>
        <v>1384</v>
      </c>
      <c r="O67" s="124">
        <f t="shared" si="9"/>
        <v>674</v>
      </c>
      <c r="P67" s="124">
        <f t="shared" si="9"/>
        <v>710</v>
      </c>
    </row>
    <row r="68" spans="1:16" s="152" customFormat="1" ht="18.75" customHeight="1">
      <c r="A68" s="149"/>
      <c r="B68" s="167"/>
      <c r="C68" s="167" t="s">
        <v>334</v>
      </c>
      <c r="D68" s="167"/>
      <c r="E68" s="232">
        <v>160</v>
      </c>
      <c r="F68" s="124">
        <v>392</v>
      </c>
      <c r="G68" s="124">
        <v>178</v>
      </c>
      <c r="H68" s="257">
        <v>214</v>
      </c>
      <c r="I68" s="258">
        <v>161</v>
      </c>
      <c r="J68" s="257">
        <v>388</v>
      </c>
      <c r="K68" s="257">
        <v>176</v>
      </c>
      <c r="L68" s="257">
        <v>212</v>
      </c>
      <c r="M68" s="239">
        <v>159</v>
      </c>
      <c r="N68" s="131">
        <v>434</v>
      </c>
      <c r="O68" s="131">
        <v>204</v>
      </c>
      <c r="P68" s="131">
        <v>230</v>
      </c>
    </row>
    <row r="69" spans="1:16" s="152" customFormat="1" ht="18.75" customHeight="1">
      <c r="A69" s="149"/>
      <c r="B69" s="167"/>
      <c r="C69" s="167" t="s">
        <v>335</v>
      </c>
      <c r="D69" s="167"/>
      <c r="E69" s="232">
        <v>173</v>
      </c>
      <c r="F69" s="124">
        <v>433</v>
      </c>
      <c r="G69" s="124">
        <v>210</v>
      </c>
      <c r="H69" s="257">
        <v>223</v>
      </c>
      <c r="I69" s="258">
        <v>174</v>
      </c>
      <c r="J69" s="257">
        <v>434</v>
      </c>
      <c r="K69" s="257">
        <v>211</v>
      </c>
      <c r="L69" s="257">
        <v>223</v>
      </c>
      <c r="M69" s="239">
        <v>180</v>
      </c>
      <c r="N69" s="131">
        <v>488</v>
      </c>
      <c r="O69" s="131">
        <v>241</v>
      </c>
      <c r="P69" s="131">
        <v>247</v>
      </c>
    </row>
    <row r="70" spans="1:16" s="152" customFormat="1" ht="18.75" customHeight="1">
      <c r="A70" s="149"/>
      <c r="B70" s="167"/>
      <c r="C70" s="167" t="s">
        <v>336</v>
      </c>
      <c r="D70" s="167"/>
      <c r="E70" s="232">
        <v>26</v>
      </c>
      <c r="F70" s="124">
        <v>94</v>
      </c>
      <c r="G70" s="124">
        <v>48</v>
      </c>
      <c r="H70" s="257">
        <v>46</v>
      </c>
      <c r="I70" s="258">
        <v>27</v>
      </c>
      <c r="J70" s="257">
        <v>92</v>
      </c>
      <c r="K70" s="257">
        <v>45</v>
      </c>
      <c r="L70" s="257">
        <v>47</v>
      </c>
      <c r="M70" s="239">
        <v>26</v>
      </c>
      <c r="N70" s="131">
        <v>106</v>
      </c>
      <c r="O70" s="131">
        <v>55</v>
      </c>
      <c r="P70" s="131">
        <v>51</v>
      </c>
    </row>
    <row r="71" spans="1:16" s="152" customFormat="1" ht="18.75" customHeight="1">
      <c r="A71" s="175"/>
      <c r="B71" s="242"/>
      <c r="C71" s="242" t="s">
        <v>337</v>
      </c>
      <c r="D71" s="242"/>
      <c r="E71" s="243">
        <v>132</v>
      </c>
      <c r="F71" s="206">
        <v>326</v>
      </c>
      <c r="G71" s="206">
        <v>153</v>
      </c>
      <c r="H71" s="259">
        <v>173</v>
      </c>
      <c r="I71" s="260">
        <v>128</v>
      </c>
      <c r="J71" s="259">
        <v>313</v>
      </c>
      <c r="K71" s="259">
        <v>146</v>
      </c>
      <c r="L71" s="259">
        <v>167</v>
      </c>
      <c r="M71" s="268">
        <v>134</v>
      </c>
      <c r="N71" s="206">
        <v>356</v>
      </c>
      <c r="O71" s="206">
        <v>174</v>
      </c>
      <c r="P71" s="206">
        <v>182</v>
      </c>
    </row>
    <row r="72" spans="1:16" s="152" customFormat="1" ht="18.75" customHeight="1">
      <c r="A72" s="149"/>
      <c r="D72" s="149"/>
      <c r="H72" s="269"/>
      <c r="I72" s="269"/>
      <c r="J72" s="269"/>
      <c r="K72" s="269"/>
      <c r="L72" s="269"/>
      <c r="P72" s="40" t="s">
        <v>278</v>
      </c>
    </row>
  </sheetData>
  <mergeCells count="25">
    <mergeCell ref="B67:C67"/>
    <mergeCell ref="C39:C40"/>
    <mergeCell ref="E39:H39"/>
    <mergeCell ref="I39:L39"/>
    <mergeCell ref="M39:P39"/>
    <mergeCell ref="B41:C41"/>
    <mergeCell ref="B42:C42"/>
    <mergeCell ref="B48:C48"/>
    <mergeCell ref="B55:C55"/>
    <mergeCell ref="B57:C57"/>
    <mergeCell ref="B60:C60"/>
    <mergeCell ref="B61:C61"/>
    <mergeCell ref="M3:P3"/>
    <mergeCell ref="B5:C5"/>
    <mergeCell ref="M2:P2"/>
    <mergeCell ref="B6:C6"/>
    <mergeCell ref="M38:P38"/>
    <mergeCell ref="B3:B4"/>
    <mergeCell ref="C3:C4"/>
    <mergeCell ref="E3:H3"/>
    <mergeCell ref="B13:C13"/>
    <mergeCell ref="B19:C19"/>
    <mergeCell ref="B29:C29"/>
    <mergeCell ref="D3:D4"/>
    <mergeCell ref="I3:L3"/>
  </mergeCells>
  <phoneticPr fontId="9"/>
  <pageMargins left="0.7" right="0.7" top="0.75" bottom="0.75" header="0.3" footer="0.3"/>
  <pageSetup paperSize="9" orientation="portrait" r:id="rId1"/>
  <rowBreaks count="1" manualBreakCount="1">
    <brk id="3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election activeCell="C12" sqref="C12:D12"/>
    </sheetView>
  </sheetViews>
  <sheetFormatPr defaultRowHeight="13.5"/>
  <cols>
    <col min="1" max="1" width="1" customWidth="1"/>
    <col min="2" max="2" width="4.625" customWidth="1"/>
    <col min="3" max="3" width="9.375" customWidth="1"/>
    <col min="4" max="4" width="8" customWidth="1"/>
    <col min="5" max="5" width="1" customWidth="1"/>
    <col min="6" max="6" width="14.125" customWidth="1"/>
    <col min="7" max="7" width="5.5" customWidth="1"/>
    <col min="8" max="8" width="14.125" customWidth="1"/>
    <col min="9" max="9" width="5.5" customWidth="1"/>
    <col min="10" max="10" width="14.125" customWidth="1"/>
    <col min="11" max="11" width="5.5" customWidth="1"/>
    <col min="257" max="257" width="1" customWidth="1"/>
    <col min="258" max="258" width="4.625" customWidth="1"/>
    <col min="259" max="259" width="9.375" customWidth="1"/>
    <col min="260" max="260" width="5.375" customWidth="1"/>
    <col min="261" max="261" width="1" customWidth="1"/>
    <col min="262" max="262" width="14.125" customWidth="1"/>
    <col min="263" max="263" width="5.5" customWidth="1"/>
    <col min="264" max="264" width="14.125" customWidth="1"/>
    <col min="265" max="265" width="5.5" customWidth="1"/>
    <col min="266" max="266" width="14.125" customWidth="1"/>
    <col min="267" max="267" width="5.5" customWidth="1"/>
    <col min="513" max="513" width="1" customWidth="1"/>
    <col min="514" max="514" width="4.625" customWidth="1"/>
    <col min="515" max="515" width="9.375" customWidth="1"/>
    <col min="516" max="516" width="5.375" customWidth="1"/>
    <col min="517" max="517" width="1" customWidth="1"/>
    <col min="518" max="518" width="14.125" customWidth="1"/>
    <col min="519" max="519" width="5.5" customWidth="1"/>
    <col min="520" max="520" width="14.125" customWidth="1"/>
    <col min="521" max="521" width="5.5" customWidth="1"/>
    <col min="522" max="522" width="14.125" customWidth="1"/>
    <col min="523" max="523" width="5.5" customWidth="1"/>
    <col min="769" max="769" width="1" customWidth="1"/>
    <col min="770" max="770" width="4.625" customWidth="1"/>
    <col min="771" max="771" width="9.375" customWidth="1"/>
    <col min="772" max="772" width="5.375" customWidth="1"/>
    <col min="773" max="773" width="1" customWidth="1"/>
    <col min="774" max="774" width="14.125" customWidth="1"/>
    <col min="775" max="775" width="5.5" customWidth="1"/>
    <col min="776" max="776" width="14.125" customWidth="1"/>
    <col min="777" max="777" width="5.5" customWidth="1"/>
    <col min="778" max="778" width="14.125" customWidth="1"/>
    <col min="779" max="779" width="5.5" customWidth="1"/>
    <col min="1025" max="1025" width="1" customWidth="1"/>
    <col min="1026" max="1026" width="4.625" customWidth="1"/>
    <col min="1027" max="1027" width="9.375" customWidth="1"/>
    <col min="1028" max="1028" width="5.375" customWidth="1"/>
    <col min="1029" max="1029" width="1" customWidth="1"/>
    <col min="1030" max="1030" width="14.125" customWidth="1"/>
    <col min="1031" max="1031" width="5.5" customWidth="1"/>
    <col min="1032" max="1032" width="14.125" customWidth="1"/>
    <col min="1033" max="1033" width="5.5" customWidth="1"/>
    <col min="1034" max="1034" width="14.125" customWidth="1"/>
    <col min="1035" max="1035" width="5.5" customWidth="1"/>
    <col min="1281" max="1281" width="1" customWidth="1"/>
    <col min="1282" max="1282" width="4.625" customWidth="1"/>
    <col min="1283" max="1283" width="9.375" customWidth="1"/>
    <col min="1284" max="1284" width="5.375" customWidth="1"/>
    <col min="1285" max="1285" width="1" customWidth="1"/>
    <col min="1286" max="1286" width="14.125" customWidth="1"/>
    <col min="1287" max="1287" width="5.5" customWidth="1"/>
    <col min="1288" max="1288" width="14.125" customWidth="1"/>
    <col min="1289" max="1289" width="5.5" customWidth="1"/>
    <col min="1290" max="1290" width="14.125" customWidth="1"/>
    <col min="1291" max="1291" width="5.5" customWidth="1"/>
    <col min="1537" max="1537" width="1" customWidth="1"/>
    <col min="1538" max="1538" width="4.625" customWidth="1"/>
    <col min="1539" max="1539" width="9.375" customWidth="1"/>
    <col min="1540" max="1540" width="5.375" customWidth="1"/>
    <col min="1541" max="1541" width="1" customWidth="1"/>
    <col min="1542" max="1542" width="14.125" customWidth="1"/>
    <col min="1543" max="1543" width="5.5" customWidth="1"/>
    <col min="1544" max="1544" width="14.125" customWidth="1"/>
    <col min="1545" max="1545" width="5.5" customWidth="1"/>
    <col min="1546" max="1546" width="14.125" customWidth="1"/>
    <col min="1547" max="1547" width="5.5" customWidth="1"/>
    <col min="1793" max="1793" width="1" customWidth="1"/>
    <col min="1794" max="1794" width="4.625" customWidth="1"/>
    <col min="1795" max="1795" width="9.375" customWidth="1"/>
    <col min="1796" max="1796" width="5.375" customWidth="1"/>
    <col min="1797" max="1797" width="1" customWidth="1"/>
    <col min="1798" max="1798" width="14.125" customWidth="1"/>
    <col min="1799" max="1799" width="5.5" customWidth="1"/>
    <col min="1800" max="1800" width="14.125" customWidth="1"/>
    <col min="1801" max="1801" width="5.5" customWidth="1"/>
    <col min="1802" max="1802" width="14.125" customWidth="1"/>
    <col min="1803" max="1803" width="5.5" customWidth="1"/>
    <col min="2049" max="2049" width="1" customWidth="1"/>
    <col min="2050" max="2050" width="4.625" customWidth="1"/>
    <col min="2051" max="2051" width="9.375" customWidth="1"/>
    <col min="2052" max="2052" width="5.375" customWidth="1"/>
    <col min="2053" max="2053" width="1" customWidth="1"/>
    <col min="2054" max="2054" width="14.125" customWidth="1"/>
    <col min="2055" max="2055" width="5.5" customWidth="1"/>
    <col min="2056" max="2056" width="14.125" customWidth="1"/>
    <col min="2057" max="2057" width="5.5" customWidth="1"/>
    <col min="2058" max="2058" width="14.125" customWidth="1"/>
    <col min="2059" max="2059" width="5.5" customWidth="1"/>
    <col min="2305" max="2305" width="1" customWidth="1"/>
    <col min="2306" max="2306" width="4.625" customWidth="1"/>
    <col min="2307" max="2307" width="9.375" customWidth="1"/>
    <col min="2308" max="2308" width="5.375" customWidth="1"/>
    <col min="2309" max="2309" width="1" customWidth="1"/>
    <col min="2310" max="2310" width="14.125" customWidth="1"/>
    <col min="2311" max="2311" width="5.5" customWidth="1"/>
    <col min="2312" max="2312" width="14.125" customWidth="1"/>
    <col min="2313" max="2313" width="5.5" customWidth="1"/>
    <col min="2314" max="2314" width="14.125" customWidth="1"/>
    <col min="2315" max="2315" width="5.5" customWidth="1"/>
    <col min="2561" max="2561" width="1" customWidth="1"/>
    <col min="2562" max="2562" width="4.625" customWidth="1"/>
    <col min="2563" max="2563" width="9.375" customWidth="1"/>
    <col min="2564" max="2564" width="5.375" customWidth="1"/>
    <col min="2565" max="2565" width="1" customWidth="1"/>
    <col min="2566" max="2566" width="14.125" customWidth="1"/>
    <col min="2567" max="2567" width="5.5" customWidth="1"/>
    <col min="2568" max="2568" width="14.125" customWidth="1"/>
    <col min="2569" max="2569" width="5.5" customWidth="1"/>
    <col min="2570" max="2570" width="14.125" customWidth="1"/>
    <col min="2571" max="2571" width="5.5" customWidth="1"/>
    <col min="2817" max="2817" width="1" customWidth="1"/>
    <col min="2818" max="2818" width="4.625" customWidth="1"/>
    <col min="2819" max="2819" width="9.375" customWidth="1"/>
    <col min="2820" max="2820" width="5.375" customWidth="1"/>
    <col min="2821" max="2821" width="1" customWidth="1"/>
    <col min="2822" max="2822" width="14.125" customWidth="1"/>
    <col min="2823" max="2823" width="5.5" customWidth="1"/>
    <col min="2824" max="2824" width="14.125" customWidth="1"/>
    <col min="2825" max="2825" width="5.5" customWidth="1"/>
    <col min="2826" max="2826" width="14.125" customWidth="1"/>
    <col min="2827" max="2827" width="5.5" customWidth="1"/>
    <col min="3073" max="3073" width="1" customWidth="1"/>
    <col min="3074" max="3074" width="4.625" customWidth="1"/>
    <col min="3075" max="3075" width="9.375" customWidth="1"/>
    <col min="3076" max="3076" width="5.375" customWidth="1"/>
    <col min="3077" max="3077" width="1" customWidth="1"/>
    <col min="3078" max="3078" width="14.125" customWidth="1"/>
    <col min="3079" max="3079" width="5.5" customWidth="1"/>
    <col min="3080" max="3080" width="14.125" customWidth="1"/>
    <col min="3081" max="3081" width="5.5" customWidth="1"/>
    <col min="3082" max="3082" width="14.125" customWidth="1"/>
    <col min="3083" max="3083" width="5.5" customWidth="1"/>
    <col min="3329" max="3329" width="1" customWidth="1"/>
    <col min="3330" max="3330" width="4.625" customWidth="1"/>
    <col min="3331" max="3331" width="9.375" customWidth="1"/>
    <col min="3332" max="3332" width="5.375" customWidth="1"/>
    <col min="3333" max="3333" width="1" customWidth="1"/>
    <col min="3334" max="3334" width="14.125" customWidth="1"/>
    <col min="3335" max="3335" width="5.5" customWidth="1"/>
    <col min="3336" max="3336" width="14.125" customWidth="1"/>
    <col min="3337" max="3337" width="5.5" customWidth="1"/>
    <col min="3338" max="3338" width="14.125" customWidth="1"/>
    <col min="3339" max="3339" width="5.5" customWidth="1"/>
    <col min="3585" max="3585" width="1" customWidth="1"/>
    <col min="3586" max="3586" width="4.625" customWidth="1"/>
    <col min="3587" max="3587" width="9.375" customWidth="1"/>
    <col min="3588" max="3588" width="5.375" customWidth="1"/>
    <col min="3589" max="3589" width="1" customWidth="1"/>
    <col min="3590" max="3590" width="14.125" customWidth="1"/>
    <col min="3591" max="3591" width="5.5" customWidth="1"/>
    <col min="3592" max="3592" width="14.125" customWidth="1"/>
    <col min="3593" max="3593" width="5.5" customWidth="1"/>
    <col min="3594" max="3594" width="14.125" customWidth="1"/>
    <col min="3595" max="3595" width="5.5" customWidth="1"/>
    <col min="3841" max="3841" width="1" customWidth="1"/>
    <col min="3842" max="3842" width="4.625" customWidth="1"/>
    <col min="3843" max="3843" width="9.375" customWidth="1"/>
    <col min="3844" max="3844" width="5.375" customWidth="1"/>
    <col min="3845" max="3845" width="1" customWidth="1"/>
    <col min="3846" max="3846" width="14.125" customWidth="1"/>
    <col min="3847" max="3847" width="5.5" customWidth="1"/>
    <col min="3848" max="3848" width="14.125" customWidth="1"/>
    <col min="3849" max="3849" width="5.5" customWidth="1"/>
    <col min="3850" max="3850" width="14.125" customWidth="1"/>
    <col min="3851" max="3851" width="5.5" customWidth="1"/>
    <col min="4097" max="4097" width="1" customWidth="1"/>
    <col min="4098" max="4098" width="4.625" customWidth="1"/>
    <col min="4099" max="4099" width="9.375" customWidth="1"/>
    <col min="4100" max="4100" width="5.375" customWidth="1"/>
    <col min="4101" max="4101" width="1" customWidth="1"/>
    <col min="4102" max="4102" width="14.125" customWidth="1"/>
    <col min="4103" max="4103" width="5.5" customWidth="1"/>
    <col min="4104" max="4104" width="14.125" customWidth="1"/>
    <col min="4105" max="4105" width="5.5" customWidth="1"/>
    <col min="4106" max="4106" width="14.125" customWidth="1"/>
    <col min="4107" max="4107" width="5.5" customWidth="1"/>
    <col min="4353" max="4353" width="1" customWidth="1"/>
    <col min="4354" max="4354" width="4.625" customWidth="1"/>
    <col min="4355" max="4355" width="9.375" customWidth="1"/>
    <col min="4356" max="4356" width="5.375" customWidth="1"/>
    <col min="4357" max="4357" width="1" customWidth="1"/>
    <col min="4358" max="4358" width="14.125" customWidth="1"/>
    <col min="4359" max="4359" width="5.5" customWidth="1"/>
    <col min="4360" max="4360" width="14.125" customWidth="1"/>
    <col min="4361" max="4361" width="5.5" customWidth="1"/>
    <col min="4362" max="4362" width="14.125" customWidth="1"/>
    <col min="4363" max="4363" width="5.5" customWidth="1"/>
    <col min="4609" max="4609" width="1" customWidth="1"/>
    <col min="4610" max="4610" width="4.625" customWidth="1"/>
    <col min="4611" max="4611" width="9.375" customWidth="1"/>
    <col min="4612" max="4612" width="5.375" customWidth="1"/>
    <col min="4613" max="4613" width="1" customWidth="1"/>
    <col min="4614" max="4614" width="14.125" customWidth="1"/>
    <col min="4615" max="4615" width="5.5" customWidth="1"/>
    <col min="4616" max="4616" width="14.125" customWidth="1"/>
    <col min="4617" max="4617" width="5.5" customWidth="1"/>
    <col min="4618" max="4618" width="14.125" customWidth="1"/>
    <col min="4619" max="4619" width="5.5" customWidth="1"/>
    <col min="4865" max="4865" width="1" customWidth="1"/>
    <col min="4866" max="4866" width="4.625" customWidth="1"/>
    <col min="4867" max="4867" width="9.375" customWidth="1"/>
    <col min="4868" max="4868" width="5.375" customWidth="1"/>
    <col min="4869" max="4869" width="1" customWidth="1"/>
    <col min="4870" max="4870" width="14.125" customWidth="1"/>
    <col min="4871" max="4871" width="5.5" customWidth="1"/>
    <col min="4872" max="4872" width="14.125" customWidth="1"/>
    <col min="4873" max="4873" width="5.5" customWidth="1"/>
    <col min="4874" max="4874" width="14.125" customWidth="1"/>
    <col min="4875" max="4875" width="5.5" customWidth="1"/>
    <col min="5121" max="5121" width="1" customWidth="1"/>
    <col min="5122" max="5122" width="4.625" customWidth="1"/>
    <col min="5123" max="5123" width="9.375" customWidth="1"/>
    <col min="5124" max="5124" width="5.375" customWidth="1"/>
    <col min="5125" max="5125" width="1" customWidth="1"/>
    <col min="5126" max="5126" width="14.125" customWidth="1"/>
    <col min="5127" max="5127" width="5.5" customWidth="1"/>
    <col min="5128" max="5128" width="14.125" customWidth="1"/>
    <col min="5129" max="5129" width="5.5" customWidth="1"/>
    <col min="5130" max="5130" width="14.125" customWidth="1"/>
    <col min="5131" max="5131" width="5.5" customWidth="1"/>
    <col min="5377" max="5377" width="1" customWidth="1"/>
    <col min="5378" max="5378" width="4.625" customWidth="1"/>
    <col min="5379" max="5379" width="9.375" customWidth="1"/>
    <col min="5380" max="5380" width="5.375" customWidth="1"/>
    <col min="5381" max="5381" width="1" customWidth="1"/>
    <col min="5382" max="5382" width="14.125" customWidth="1"/>
    <col min="5383" max="5383" width="5.5" customWidth="1"/>
    <col min="5384" max="5384" width="14.125" customWidth="1"/>
    <col min="5385" max="5385" width="5.5" customWidth="1"/>
    <col min="5386" max="5386" width="14.125" customWidth="1"/>
    <col min="5387" max="5387" width="5.5" customWidth="1"/>
    <col min="5633" max="5633" width="1" customWidth="1"/>
    <col min="5634" max="5634" width="4.625" customWidth="1"/>
    <col min="5635" max="5635" width="9.375" customWidth="1"/>
    <col min="5636" max="5636" width="5.375" customWidth="1"/>
    <col min="5637" max="5637" width="1" customWidth="1"/>
    <col min="5638" max="5638" width="14.125" customWidth="1"/>
    <col min="5639" max="5639" width="5.5" customWidth="1"/>
    <col min="5640" max="5640" width="14.125" customWidth="1"/>
    <col min="5641" max="5641" width="5.5" customWidth="1"/>
    <col min="5642" max="5642" width="14.125" customWidth="1"/>
    <col min="5643" max="5643" width="5.5" customWidth="1"/>
    <col min="5889" max="5889" width="1" customWidth="1"/>
    <col min="5890" max="5890" width="4.625" customWidth="1"/>
    <col min="5891" max="5891" width="9.375" customWidth="1"/>
    <col min="5892" max="5892" width="5.375" customWidth="1"/>
    <col min="5893" max="5893" width="1" customWidth="1"/>
    <col min="5894" max="5894" width="14.125" customWidth="1"/>
    <col min="5895" max="5895" width="5.5" customWidth="1"/>
    <col min="5896" max="5896" width="14.125" customWidth="1"/>
    <col min="5897" max="5897" width="5.5" customWidth="1"/>
    <col min="5898" max="5898" width="14.125" customWidth="1"/>
    <col min="5899" max="5899" width="5.5" customWidth="1"/>
    <col min="6145" max="6145" width="1" customWidth="1"/>
    <col min="6146" max="6146" width="4.625" customWidth="1"/>
    <col min="6147" max="6147" width="9.375" customWidth="1"/>
    <col min="6148" max="6148" width="5.375" customWidth="1"/>
    <col min="6149" max="6149" width="1" customWidth="1"/>
    <col min="6150" max="6150" width="14.125" customWidth="1"/>
    <col min="6151" max="6151" width="5.5" customWidth="1"/>
    <col min="6152" max="6152" width="14.125" customWidth="1"/>
    <col min="6153" max="6153" width="5.5" customWidth="1"/>
    <col min="6154" max="6154" width="14.125" customWidth="1"/>
    <col min="6155" max="6155" width="5.5" customWidth="1"/>
    <col min="6401" max="6401" width="1" customWidth="1"/>
    <col min="6402" max="6402" width="4.625" customWidth="1"/>
    <col min="6403" max="6403" width="9.375" customWidth="1"/>
    <col min="6404" max="6404" width="5.375" customWidth="1"/>
    <col min="6405" max="6405" width="1" customWidth="1"/>
    <col min="6406" max="6406" width="14.125" customWidth="1"/>
    <col min="6407" max="6407" width="5.5" customWidth="1"/>
    <col min="6408" max="6408" width="14.125" customWidth="1"/>
    <col min="6409" max="6409" width="5.5" customWidth="1"/>
    <col min="6410" max="6410" width="14.125" customWidth="1"/>
    <col min="6411" max="6411" width="5.5" customWidth="1"/>
    <col min="6657" max="6657" width="1" customWidth="1"/>
    <col min="6658" max="6658" width="4.625" customWidth="1"/>
    <col min="6659" max="6659" width="9.375" customWidth="1"/>
    <col min="6660" max="6660" width="5.375" customWidth="1"/>
    <col min="6661" max="6661" width="1" customWidth="1"/>
    <col min="6662" max="6662" width="14.125" customWidth="1"/>
    <col min="6663" max="6663" width="5.5" customWidth="1"/>
    <col min="6664" max="6664" width="14.125" customWidth="1"/>
    <col min="6665" max="6665" width="5.5" customWidth="1"/>
    <col min="6666" max="6666" width="14.125" customWidth="1"/>
    <col min="6667" max="6667" width="5.5" customWidth="1"/>
    <col min="6913" max="6913" width="1" customWidth="1"/>
    <col min="6914" max="6914" width="4.625" customWidth="1"/>
    <col min="6915" max="6915" width="9.375" customWidth="1"/>
    <col min="6916" max="6916" width="5.375" customWidth="1"/>
    <col min="6917" max="6917" width="1" customWidth="1"/>
    <col min="6918" max="6918" width="14.125" customWidth="1"/>
    <col min="6919" max="6919" width="5.5" customWidth="1"/>
    <col min="6920" max="6920" width="14.125" customWidth="1"/>
    <col min="6921" max="6921" width="5.5" customWidth="1"/>
    <col min="6922" max="6922" width="14.125" customWidth="1"/>
    <col min="6923" max="6923" width="5.5" customWidth="1"/>
    <col min="7169" max="7169" width="1" customWidth="1"/>
    <col min="7170" max="7170" width="4.625" customWidth="1"/>
    <col min="7171" max="7171" width="9.375" customWidth="1"/>
    <col min="7172" max="7172" width="5.375" customWidth="1"/>
    <col min="7173" max="7173" width="1" customWidth="1"/>
    <col min="7174" max="7174" width="14.125" customWidth="1"/>
    <col min="7175" max="7175" width="5.5" customWidth="1"/>
    <col min="7176" max="7176" width="14.125" customWidth="1"/>
    <col min="7177" max="7177" width="5.5" customWidth="1"/>
    <col min="7178" max="7178" width="14.125" customWidth="1"/>
    <col min="7179" max="7179" width="5.5" customWidth="1"/>
    <col min="7425" max="7425" width="1" customWidth="1"/>
    <col min="7426" max="7426" width="4.625" customWidth="1"/>
    <col min="7427" max="7427" width="9.375" customWidth="1"/>
    <col min="7428" max="7428" width="5.375" customWidth="1"/>
    <col min="7429" max="7429" width="1" customWidth="1"/>
    <col min="7430" max="7430" width="14.125" customWidth="1"/>
    <col min="7431" max="7431" width="5.5" customWidth="1"/>
    <col min="7432" max="7432" width="14.125" customWidth="1"/>
    <col min="7433" max="7433" width="5.5" customWidth="1"/>
    <col min="7434" max="7434" width="14.125" customWidth="1"/>
    <col min="7435" max="7435" width="5.5" customWidth="1"/>
    <col min="7681" max="7681" width="1" customWidth="1"/>
    <col min="7682" max="7682" width="4.625" customWidth="1"/>
    <col min="7683" max="7683" width="9.375" customWidth="1"/>
    <col min="7684" max="7684" width="5.375" customWidth="1"/>
    <col min="7685" max="7685" width="1" customWidth="1"/>
    <col min="7686" max="7686" width="14.125" customWidth="1"/>
    <col min="7687" max="7687" width="5.5" customWidth="1"/>
    <col min="7688" max="7688" width="14.125" customWidth="1"/>
    <col min="7689" max="7689" width="5.5" customWidth="1"/>
    <col min="7690" max="7690" width="14.125" customWidth="1"/>
    <col min="7691" max="7691" width="5.5" customWidth="1"/>
    <col min="7937" max="7937" width="1" customWidth="1"/>
    <col min="7938" max="7938" width="4.625" customWidth="1"/>
    <col min="7939" max="7939" width="9.375" customWidth="1"/>
    <col min="7940" max="7940" width="5.375" customWidth="1"/>
    <col min="7941" max="7941" width="1" customWidth="1"/>
    <col min="7942" max="7942" width="14.125" customWidth="1"/>
    <col min="7943" max="7943" width="5.5" customWidth="1"/>
    <col min="7944" max="7944" width="14.125" customWidth="1"/>
    <col min="7945" max="7945" width="5.5" customWidth="1"/>
    <col min="7946" max="7946" width="14.125" customWidth="1"/>
    <col min="7947" max="7947" width="5.5" customWidth="1"/>
    <col min="8193" max="8193" width="1" customWidth="1"/>
    <col min="8194" max="8194" width="4.625" customWidth="1"/>
    <col min="8195" max="8195" width="9.375" customWidth="1"/>
    <col min="8196" max="8196" width="5.375" customWidth="1"/>
    <col min="8197" max="8197" width="1" customWidth="1"/>
    <col min="8198" max="8198" width="14.125" customWidth="1"/>
    <col min="8199" max="8199" width="5.5" customWidth="1"/>
    <col min="8200" max="8200" width="14.125" customWidth="1"/>
    <col min="8201" max="8201" width="5.5" customWidth="1"/>
    <col min="8202" max="8202" width="14.125" customWidth="1"/>
    <col min="8203" max="8203" width="5.5" customWidth="1"/>
    <col min="8449" max="8449" width="1" customWidth="1"/>
    <col min="8450" max="8450" width="4.625" customWidth="1"/>
    <col min="8451" max="8451" width="9.375" customWidth="1"/>
    <col min="8452" max="8452" width="5.375" customWidth="1"/>
    <col min="8453" max="8453" width="1" customWidth="1"/>
    <col min="8454" max="8454" width="14.125" customWidth="1"/>
    <col min="8455" max="8455" width="5.5" customWidth="1"/>
    <col min="8456" max="8456" width="14.125" customWidth="1"/>
    <col min="8457" max="8457" width="5.5" customWidth="1"/>
    <col min="8458" max="8458" width="14.125" customWidth="1"/>
    <col min="8459" max="8459" width="5.5" customWidth="1"/>
    <col min="8705" max="8705" width="1" customWidth="1"/>
    <col min="8706" max="8706" width="4.625" customWidth="1"/>
    <col min="8707" max="8707" width="9.375" customWidth="1"/>
    <col min="8708" max="8708" width="5.375" customWidth="1"/>
    <col min="8709" max="8709" width="1" customWidth="1"/>
    <col min="8710" max="8710" width="14.125" customWidth="1"/>
    <col min="8711" max="8711" width="5.5" customWidth="1"/>
    <col min="8712" max="8712" width="14.125" customWidth="1"/>
    <col min="8713" max="8713" width="5.5" customWidth="1"/>
    <col min="8714" max="8714" width="14.125" customWidth="1"/>
    <col min="8715" max="8715" width="5.5" customWidth="1"/>
    <col min="8961" max="8961" width="1" customWidth="1"/>
    <col min="8962" max="8962" width="4.625" customWidth="1"/>
    <col min="8963" max="8963" width="9.375" customWidth="1"/>
    <col min="8964" max="8964" width="5.375" customWidth="1"/>
    <col min="8965" max="8965" width="1" customWidth="1"/>
    <col min="8966" max="8966" width="14.125" customWidth="1"/>
    <col min="8967" max="8967" width="5.5" customWidth="1"/>
    <col min="8968" max="8968" width="14.125" customWidth="1"/>
    <col min="8969" max="8969" width="5.5" customWidth="1"/>
    <col min="8970" max="8970" width="14.125" customWidth="1"/>
    <col min="8971" max="8971" width="5.5" customWidth="1"/>
    <col min="9217" max="9217" width="1" customWidth="1"/>
    <col min="9218" max="9218" width="4.625" customWidth="1"/>
    <col min="9219" max="9219" width="9.375" customWidth="1"/>
    <col min="9220" max="9220" width="5.375" customWidth="1"/>
    <col min="9221" max="9221" width="1" customWidth="1"/>
    <col min="9222" max="9222" width="14.125" customWidth="1"/>
    <col min="9223" max="9223" width="5.5" customWidth="1"/>
    <col min="9224" max="9224" width="14.125" customWidth="1"/>
    <col min="9225" max="9225" width="5.5" customWidth="1"/>
    <col min="9226" max="9226" width="14.125" customWidth="1"/>
    <col min="9227" max="9227" width="5.5" customWidth="1"/>
    <col min="9473" max="9473" width="1" customWidth="1"/>
    <col min="9474" max="9474" width="4.625" customWidth="1"/>
    <col min="9475" max="9475" width="9.375" customWidth="1"/>
    <col min="9476" max="9476" width="5.375" customWidth="1"/>
    <col min="9477" max="9477" width="1" customWidth="1"/>
    <col min="9478" max="9478" width="14.125" customWidth="1"/>
    <col min="9479" max="9479" width="5.5" customWidth="1"/>
    <col min="9480" max="9480" width="14.125" customWidth="1"/>
    <col min="9481" max="9481" width="5.5" customWidth="1"/>
    <col min="9482" max="9482" width="14.125" customWidth="1"/>
    <col min="9483" max="9483" width="5.5" customWidth="1"/>
    <col min="9729" max="9729" width="1" customWidth="1"/>
    <col min="9730" max="9730" width="4.625" customWidth="1"/>
    <col min="9731" max="9731" width="9.375" customWidth="1"/>
    <col min="9732" max="9732" width="5.375" customWidth="1"/>
    <col min="9733" max="9733" width="1" customWidth="1"/>
    <col min="9734" max="9734" width="14.125" customWidth="1"/>
    <col min="9735" max="9735" width="5.5" customWidth="1"/>
    <col min="9736" max="9736" width="14.125" customWidth="1"/>
    <col min="9737" max="9737" width="5.5" customWidth="1"/>
    <col min="9738" max="9738" width="14.125" customWidth="1"/>
    <col min="9739" max="9739" width="5.5" customWidth="1"/>
    <col min="9985" max="9985" width="1" customWidth="1"/>
    <col min="9986" max="9986" width="4.625" customWidth="1"/>
    <col min="9987" max="9987" width="9.375" customWidth="1"/>
    <col min="9988" max="9988" width="5.375" customWidth="1"/>
    <col min="9989" max="9989" width="1" customWidth="1"/>
    <col min="9990" max="9990" width="14.125" customWidth="1"/>
    <col min="9991" max="9991" width="5.5" customWidth="1"/>
    <col min="9992" max="9992" width="14.125" customWidth="1"/>
    <col min="9993" max="9993" width="5.5" customWidth="1"/>
    <col min="9994" max="9994" width="14.125" customWidth="1"/>
    <col min="9995" max="9995" width="5.5" customWidth="1"/>
    <col min="10241" max="10241" width="1" customWidth="1"/>
    <col min="10242" max="10242" width="4.625" customWidth="1"/>
    <col min="10243" max="10243" width="9.375" customWidth="1"/>
    <col min="10244" max="10244" width="5.375" customWidth="1"/>
    <col min="10245" max="10245" width="1" customWidth="1"/>
    <col min="10246" max="10246" width="14.125" customWidth="1"/>
    <col min="10247" max="10247" width="5.5" customWidth="1"/>
    <col min="10248" max="10248" width="14.125" customWidth="1"/>
    <col min="10249" max="10249" width="5.5" customWidth="1"/>
    <col min="10250" max="10250" width="14.125" customWidth="1"/>
    <col min="10251" max="10251" width="5.5" customWidth="1"/>
    <col min="10497" max="10497" width="1" customWidth="1"/>
    <col min="10498" max="10498" width="4.625" customWidth="1"/>
    <col min="10499" max="10499" width="9.375" customWidth="1"/>
    <col min="10500" max="10500" width="5.375" customWidth="1"/>
    <col min="10501" max="10501" width="1" customWidth="1"/>
    <col min="10502" max="10502" width="14.125" customWidth="1"/>
    <col min="10503" max="10503" width="5.5" customWidth="1"/>
    <col min="10504" max="10504" width="14.125" customWidth="1"/>
    <col min="10505" max="10505" width="5.5" customWidth="1"/>
    <col min="10506" max="10506" width="14.125" customWidth="1"/>
    <col min="10507" max="10507" width="5.5" customWidth="1"/>
    <col min="10753" max="10753" width="1" customWidth="1"/>
    <col min="10754" max="10754" width="4.625" customWidth="1"/>
    <col min="10755" max="10755" width="9.375" customWidth="1"/>
    <col min="10756" max="10756" width="5.375" customWidth="1"/>
    <col min="10757" max="10757" width="1" customWidth="1"/>
    <col min="10758" max="10758" width="14.125" customWidth="1"/>
    <col min="10759" max="10759" width="5.5" customWidth="1"/>
    <col min="10760" max="10760" width="14.125" customWidth="1"/>
    <col min="10761" max="10761" width="5.5" customWidth="1"/>
    <col min="10762" max="10762" width="14.125" customWidth="1"/>
    <col min="10763" max="10763" width="5.5" customWidth="1"/>
    <col min="11009" max="11009" width="1" customWidth="1"/>
    <col min="11010" max="11010" width="4.625" customWidth="1"/>
    <col min="11011" max="11011" width="9.375" customWidth="1"/>
    <col min="11012" max="11012" width="5.375" customWidth="1"/>
    <col min="11013" max="11013" width="1" customWidth="1"/>
    <col min="11014" max="11014" width="14.125" customWidth="1"/>
    <col min="11015" max="11015" width="5.5" customWidth="1"/>
    <col min="11016" max="11016" width="14.125" customWidth="1"/>
    <col min="11017" max="11017" width="5.5" customWidth="1"/>
    <col min="11018" max="11018" width="14.125" customWidth="1"/>
    <col min="11019" max="11019" width="5.5" customWidth="1"/>
    <col min="11265" max="11265" width="1" customWidth="1"/>
    <col min="11266" max="11266" width="4.625" customWidth="1"/>
    <col min="11267" max="11267" width="9.375" customWidth="1"/>
    <col min="11268" max="11268" width="5.375" customWidth="1"/>
    <col min="11269" max="11269" width="1" customWidth="1"/>
    <col min="11270" max="11270" width="14.125" customWidth="1"/>
    <col min="11271" max="11271" width="5.5" customWidth="1"/>
    <col min="11272" max="11272" width="14.125" customWidth="1"/>
    <col min="11273" max="11273" width="5.5" customWidth="1"/>
    <col min="11274" max="11274" width="14.125" customWidth="1"/>
    <col min="11275" max="11275" width="5.5" customWidth="1"/>
    <col min="11521" max="11521" width="1" customWidth="1"/>
    <col min="11522" max="11522" width="4.625" customWidth="1"/>
    <col min="11523" max="11523" width="9.375" customWidth="1"/>
    <col min="11524" max="11524" width="5.375" customWidth="1"/>
    <col min="11525" max="11525" width="1" customWidth="1"/>
    <col min="11526" max="11526" width="14.125" customWidth="1"/>
    <col min="11527" max="11527" width="5.5" customWidth="1"/>
    <col min="11528" max="11528" width="14.125" customWidth="1"/>
    <col min="11529" max="11529" width="5.5" customWidth="1"/>
    <col min="11530" max="11530" width="14.125" customWidth="1"/>
    <col min="11531" max="11531" width="5.5" customWidth="1"/>
    <col min="11777" max="11777" width="1" customWidth="1"/>
    <col min="11778" max="11778" width="4.625" customWidth="1"/>
    <col min="11779" max="11779" width="9.375" customWidth="1"/>
    <col min="11780" max="11780" width="5.375" customWidth="1"/>
    <col min="11781" max="11781" width="1" customWidth="1"/>
    <col min="11782" max="11782" width="14.125" customWidth="1"/>
    <col min="11783" max="11783" width="5.5" customWidth="1"/>
    <col min="11784" max="11784" width="14.125" customWidth="1"/>
    <col min="11785" max="11785" width="5.5" customWidth="1"/>
    <col min="11786" max="11786" width="14.125" customWidth="1"/>
    <col min="11787" max="11787" width="5.5" customWidth="1"/>
    <col min="12033" max="12033" width="1" customWidth="1"/>
    <col min="12034" max="12034" width="4.625" customWidth="1"/>
    <col min="12035" max="12035" width="9.375" customWidth="1"/>
    <col min="12036" max="12036" width="5.375" customWidth="1"/>
    <col min="12037" max="12037" width="1" customWidth="1"/>
    <col min="12038" max="12038" width="14.125" customWidth="1"/>
    <col min="12039" max="12039" width="5.5" customWidth="1"/>
    <col min="12040" max="12040" width="14.125" customWidth="1"/>
    <col min="12041" max="12041" width="5.5" customWidth="1"/>
    <col min="12042" max="12042" width="14.125" customWidth="1"/>
    <col min="12043" max="12043" width="5.5" customWidth="1"/>
    <col min="12289" max="12289" width="1" customWidth="1"/>
    <col min="12290" max="12290" width="4.625" customWidth="1"/>
    <col min="12291" max="12291" width="9.375" customWidth="1"/>
    <col min="12292" max="12292" width="5.375" customWidth="1"/>
    <col min="12293" max="12293" width="1" customWidth="1"/>
    <col min="12294" max="12294" width="14.125" customWidth="1"/>
    <col min="12295" max="12295" width="5.5" customWidth="1"/>
    <col min="12296" max="12296" width="14.125" customWidth="1"/>
    <col min="12297" max="12297" width="5.5" customWidth="1"/>
    <col min="12298" max="12298" width="14.125" customWidth="1"/>
    <col min="12299" max="12299" width="5.5" customWidth="1"/>
    <col min="12545" max="12545" width="1" customWidth="1"/>
    <col min="12546" max="12546" width="4.625" customWidth="1"/>
    <col min="12547" max="12547" width="9.375" customWidth="1"/>
    <col min="12548" max="12548" width="5.375" customWidth="1"/>
    <col min="12549" max="12549" width="1" customWidth="1"/>
    <col min="12550" max="12550" width="14.125" customWidth="1"/>
    <col min="12551" max="12551" width="5.5" customWidth="1"/>
    <col min="12552" max="12552" width="14.125" customWidth="1"/>
    <col min="12553" max="12553" width="5.5" customWidth="1"/>
    <col min="12554" max="12554" width="14.125" customWidth="1"/>
    <col min="12555" max="12555" width="5.5" customWidth="1"/>
    <col min="12801" max="12801" width="1" customWidth="1"/>
    <col min="12802" max="12802" width="4.625" customWidth="1"/>
    <col min="12803" max="12803" width="9.375" customWidth="1"/>
    <col min="12804" max="12804" width="5.375" customWidth="1"/>
    <col min="12805" max="12805" width="1" customWidth="1"/>
    <col min="12806" max="12806" width="14.125" customWidth="1"/>
    <col min="12807" max="12807" width="5.5" customWidth="1"/>
    <col min="12808" max="12808" width="14.125" customWidth="1"/>
    <col min="12809" max="12809" width="5.5" customWidth="1"/>
    <col min="12810" max="12810" width="14.125" customWidth="1"/>
    <col min="12811" max="12811" width="5.5" customWidth="1"/>
    <col min="13057" max="13057" width="1" customWidth="1"/>
    <col min="13058" max="13058" width="4.625" customWidth="1"/>
    <col min="13059" max="13059" width="9.375" customWidth="1"/>
    <col min="13060" max="13060" width="5.375" customWidth="1"/>
    <col min="13061" max="13061" width="1" customWidth="1"/>
    <col min="13062" max="13062" width="14.125" customWidth="1"/>
    <col min="13063" max="13063" width="5.5" customWidth="1"/>
    <col min="13064" max="13064" width="14.125" customWidth="1"/>
    <col min="13065" max="13065" width="5.5" customWidth="1"/>
    <col min="13066" max="13066" width="14.125" customWidth="1"/>
    <col min="13067" max="13067" width="5.5" customWidth="1"/>
    <col min="13313" max="13313" width="1" customWidth="1"/>
    <col min="13314" max="13314" width="4.625" customWidth="1"/>
    <col min="13315" max="13315" width="9.375" customWidth="1"/>
    <col min="13316" max="13316" width="5.375" customWidth="1"/>
    <col min="13317" max="13317" width="1" customWidth="1"/>
    <col min="13318" max="13318" width="14.125" customWidth="1"/>
    <col min="13319" max="13319" width="5.5" customWidth="1"/>
    <col min="13320" max="13320" width="14.125" customWidth="1"/>
    <col min="13321" max="13321" width="5.5" customWidth="1"/>
    <col min="13322" max="13322" width="14.125" customWidth="1"/>
    <col min="13323" max="13323" width="5.5" customWidth="1"/>
    <col min="13569" max="13569" width="1" customWidth="1"/>
    <col min="13570" max="13570" width="4.625" customWidth="1"/>
    <col min="13571" max="13571" width="9.375" customWidth="1"/>
    <col min="13572" max="13572" width="5.375" customWidth="1"/>
    <col min="13573" max="13573" width="1" customWidth="1"/>
    <col min="13574" max="13574" width="14.125" customWidth="1"/>
    <col min="13575" max="13575" width="5.5" customWidth="1"/>
    <col min="13576" max="13576" width="14.125" customWidth="1"/>
    <col min="13577" max="13577" width="5.5" customWidth="1"/>
    <col min="13578" max="13578" width="14.125" customWidth="1"/>
    <col min="13579" max="13579" width="5.5" customWidth="1"/>
    <col min="13825" max="13825" width="1" customWidth="1"/>
    <col min="13826" max="13826" width="4.625" customWidth="1"/>
    <col min="13827" max="13827" width="9.375" customWidth="1"/>
    <col min="13828" max="13828" width="5.375" customWidth="1"/>
    <col min="13829" max="13829" width="1" customWidth="1"/>
    <col min="13830" max="13830" width="14.125" customWidth="1"/>
    <col min="13831" max="13831" width="5.5" customWidth="1"/>
    <col min="13832" max="13832" width="14.125" customWidth="1"/>
    <col min="13833" max="13833" width="5.5" customWidth="1"/>
    <col min="13834" max="13834" width="14.125" customWidth="1"/>
    <col min="13835" max="13835" width="5.5" customWidth="1"/>
    <col min="14081" max="14081" width="1" customWidth="1"/>
    <col min="14082" max="14082" width="4.625" customWidth="1"/>
    <col min="14083" max="14083" width="9.375" customWidth="1"/>
    <col min="14084" max="14084" width="5.375" customWidth="1"/>
    <col min="14085" max="14085" width="1" customWidth="1"/>
    <col min="14086" max="14086" width="14.125" customWidth="1"/>
    <col min="14087" max="14087" width="5.5" customWidth="1"/>
    <col min="14088" max="14088" width="14.125" customWidth="1"/>
    <col min="14089" max="14089" width="5.5" customWidth="1"/>
    <col min="14090" max="14090" width="14.125" customWidth="1"/>
    <col min="14091" max="14091" width="5.5" customWidth="1"/>
    <col min="14337" max="14337" width="1" customWidth="1"/>
    <col min="14338" max="14338" width="4.625" customWidth="1"/>
    <col min="14339" max="14339" width="9.375" customWidth="1"/>
    <col min="14340" max="14340" width="5.375" customWidth="1"/>
    <col min="14341" max="14341" width="1" customWidth="1"/>
    <col min="14342" max="14342" width="14.125" customWidth="1"/>
    <col min="14343" max="14343" width="5.5" customWidth="1"/>
    <col min="14344" max="14344" width="14.125" customWidth="1"/>
    <col min="14345" max="14345" width="5.5" customWidth="1"/>
    <col min="14346" max="14346" width="14.125" customWidth="1"/>
    <col min="14347" max="14347" width="5.5" customWidth="1"/>
    <col min="14593" max="14593" width="1" customWidth="1"/>
    <col min="14594" max="14594" width="4.625" customWidth="1"/>
    <col min="14595" max="14595" width="9.375" customWidth="1"/>
    <col min="14596" max="14596" width="5.375" customWidth="1"/>
    <col min="14597" max="14597" width="1" customWidth="1"/>
    <col min="14598" max="14598" width="14.125" customWidth="1"/>
    <col min="14599" max="14599" width="5.5" customWidth="1"/>
    <col min="14600" max="14600" width="14.125" customWidth="1"/>
    <col min="14601" max="14601" width="5.5" customWidth="1"/>
    <col min="14602" max="14602" width="14.125" customWidth="1"/>
    <col min="14603" max="14603" width="5.5" customWidth="1"/>
    <col min="14849" max="14849" width="1" customWidth="1"/>
    <col min="14850" max="14850" width="4.625" customWidth="1"/>
    <col min="14851" max="14851" width="9.375" customWidth="1"/>
    <col min="14852" max="14852" width="5.375" customWidth="1"/>
    <col min="14853" max="14853" width="1" customWidth="1"/>
    <col min="14854" max="14854" width="14.125" customWidth="1"/>
    <col min="14855" max="14855" width="5.5" customWidth="1"/>
    <col min="14856" max="14856" width="14.125" customWidth="1"/>
    <col min="14857" max="14857" width="5.5" customWidth="1"/>
    <col min="14858" max="14858" width="14.125" customWidth="1"/>
    <col min="14859" max="14859" width="5.5" customWidth="1"/>
    <col min="15105" max="15105" width="1" customWidth="1"/>
    <col min="15106" max="15106" width="4.625" customWidth="1"/>
    <col min="15107" max="15107" width="9.375" customWidth="1"/>
    <col min="15108" max="15108" width="5.375" customWidth="1"/>
    <col min="15109" max="15109" width="1" customWidth="1"/>
    <col min="15110" max="15110" width="14.125" customWidth="1"/>
    <col min="15111" max="15111" width="5.5" customWidth="1"/>
    <col min="15112" max="15112" width="14.125" customWidth="1"/>
    <col min="15113" max="15113" width="5.5" customWidth="1"/>
    <col min="15114" max="15114" width="14.125" customWidth="1"/>
    <col min="15115" max="15115" width="5.5" customWidth="1"/>
    <col min="15361" max="15361" width="1" customWidth="1"/>
    <col min="15362" max="15362" width="4.625" customWidth="1"/>
    <col min="15363" max="15363" width="9.375" customWidth="1"/>
    <col min="15364" max="15364" width="5.375" customWidth="1"/>
    <col min="15365" max="15365" width="1" customWidth="1"/>
    <col min="15366" max="15366" width="14.125" customWidth="1"/>
    <col min="15367" max="15367" width="5.5" customWidth="1"/>
    <col min="15368" max="15368" width="14.125" customWidth="1"/>
    <col min="15369" max="15369" width="5.5" customWidth="1"/>
    <col min="15370" max="15370" width="14.125" customWidth="1"/>
    <col min="15371" max="15371" width="5.5" customWidth="1"/>
    <col min="15617" max="15617" width="1" customWidth="1"/>
    <col min="15618" max="15618" width="4.625" customWidth="1"/>
    <col min="15619" max="15619" width="9.375" customWidth="1"/>
    <col min="15620" max="15620" width="5.375" customWidth="1"/>
    <col min="15621" max="15621" width="1" customWidth="1"/>
    <col min="15622" max="15622" width="14.125" customWidth="1"/>
    <col min="15623" max="15623" width="5.5" customWidth="1"/>
    <col min="15624" max="15624" width="14.125" customWidth="1"/>
    <col min="15625" max="15625" width="5.5" customWidth="1"/>
    <col min="15626" max="15626" width="14.125" customWidth="1"/>
    <col min="15627" max="15627" width="5.5" customWidth="1"/>
    <col min="15873" max="15873" width="1" customWidth="1"/>
    <col min="15874" max="15874" width="4.625" customWidth="1"/>
    <col min="15875" max="15875" width="9.375" customWidth="1"/>
    <col min="15876" max="15876" width="5.375" customWidth="1"/>
    <col min="15877" max="15877" width="1" customWidth="1"/>
    <col min="15878" max="15878" width="14.125" customWidth="1"/>
    <col min="15879" max="15879" width="5.5" customWidth="1"/>
    <col min="15880" max="15880" width="14.125" customWidth="1"/>
    <col min="15881" max="15881" width="5.5" customWidth="1"/>
    <col min="15882" max="15882" width="14.125" customWidth="1"/>
    <col min="15883" max="15883" width="5.5" customWidth="1"/>
    <col min="16129" max="16129" width="1" customWidth="1"/>
    <col min="16130" max="16130" width="4.625" customWidth="1"/>
    <col min="16131" max="16131" width="9.375" customWidth="1"/>
    <col min="16132" max="16132" width="5.375" customWidth="1"/>
    <col min="16133" max="16133" width="1" customWidth="1"/>
    <col min="16134" max="16134" width="14.125" customWidth="1"/>
    <col min="16135" max="16135" width="5.5" customWidth="1"/>
    <col min="16136" max="16136" width="14.125" customWidth="1"/>
    <col min="16137" max="16137" width="5.5" customWidth="1"/>
    <col min="16138" max="16138" width="14.125" customWidth="1"/>
    <col min="16139" max="16139" width="5.5" customWidth="1"/>
  </cols>
  <sheetData>
    <row r="1" spans="1:11" ht="18" customHeight="1">
      <c r="A1" s="108" t="s">
        <v>338</v>
      </c>
      <c r="B1" s="108"/>
      <c r="C1" s="108"/>
      <c r="D1" s="270"/>
      <c r="E1" s="109"/>
      <c r="F1" s="270"/>
      <c r="G1" s="271"/>
      <c r="H1" s="271"/>
      <c r="I1" s="271"/>
      <c r="J1" s="272"/>
      <c r="K1" s="272"/>
    </row>
    <row r="2" spans="1:11" ht="18" customHeight="1">
      <c r="A2" s="273"/>
      <c r="B2" s="273"/>
      <c r="C2" s="273"/>
      <c r="D2" s="273"/>
      <c r="E2" s="273"/>
      <c r="F2" s="274"/>
      <c r="G2" s="274"/>
      <c r="H2" s="274"/>
      <c r="I2" s="275"/>
      <c r="J2" s="275"/>
      <c r="K2" s="275" t="s">
        <v>339</v>
      </c>
    </row>
    <row r="3" spans="1:11" ht="22.5" customHeight="1">
      <c r="A3" s="191"/>
      <c r="B3" s="191"/>
      <c r="C3" s="708" t="s">
        <v>340</v>
      </c>
      <c r="D3" s="708"/>
      <c r="E3" s="143"/>
      <c r="F3" s="707" t="s">
        <v>341</v>
      </c>
      <c r="G3" s="749"/>
      <c r="H3" s="707">
        <v>22</v>
      </c>
      <c r="I3" s="752"/>
      <c r="J3" s="707">
        <v>27</v>
      </c>
      <c r="K3" s="732"/>
    </row>
    <row r="4" spans="1:11" s="277" customFormat="1" ht="22.5" customHeight="1">
      <c r="A4" s="276"/>
      <c r="B4" s="276" t="s">
        <v>342</v>
      </c>
      <c r="C4" s="276"/>
      <c r="D4" s="276"/>
      <c r="E4" s="146"/>
      <c r="F4" s="750"/>
      <c r="G4" s="751"/>
      <c r="H4" s="750"/>
      <c r="I4" s="753"/>
      <c r="J4" s="733"/>
      <c r="K4" s="734"/>
    </row>
    <row r="5" spans="1:11" ht="32.25" customHeight="1">
      <c r="A5" s="278"/>
      <c r="B5" s="697" t="s">
        <v>8</v>
      </c>
      <c r="C5" s="697"/>
      <c r="D5" s="697"/>
      <c r="E5" s="279"/>
      <c r="F5" s="280">
        <v>19786</v>
      </c>
      <c r="G5" s="280"/>
      <c r="H5" s="280">
        <v>19774</v>
      </c>
      <c r="I5" s="280"/>
      <c r="J5" s="280">
        <v>19388</v>
      </c>
      <c r="K5" s="280"/>
    </row>
    <row r="6" spans="1:11" ht="32.25" customHeight="1">
      <c r="A6" s="160"/>
      <c r="B6" s="745" t="s">
        <v>343</v>
      </c>
      <c r="C6" s="281" t="s">
        <v>344</v>
      </c>
      <c r="D6" s="282" t="s">
        <v>345</v>
      </c>
      <c r="E6" s="283"/>
      <c r="F6" s="284">
        <v>3014</v>
      </c>
      <c r="G6" s="284"/>
      <c r="H6" s="284">
        <v>3566</v>
      </c>
      <c r="I6" s="284"/>
      <c r="J6" s="284">
        <v>3932</v>
      </c>
      <c r="K6" s="284"/>
    </row>
    <row r="7" spans="1:11" ht="32.25" customHeight="1">
      <c r="A7" s="160"/>
      <c r="B7" s="746"/>
      <c r="C7" s="281"/>
      <c r="D7" s="282" t="s">
        <v>346</v>
      </c>
      <c r="E7" s="283"/>
      <c r="F7" s="284">
        <v>5727</v>
      </c>
      <c r="G7" s="284"/>
      <c r="H7" s="284">
        <v>6230</v>
      </c>
      <c r="I7" s="284"/>
      <c r="J7" s="284">
        <v>6646</v>
      </c>
      <c r="K7" s="284"/>
    </row>
    <row r="8" spans="1:11" ht="32.25" customHeight="1">
      <c r="A8" s="160"/>
      <c r="B8" s="746"/>
      <c r="C8" s="281"/>
      <c r="D8" s="282" t="s">
        <v>347</v>
      </c>
      <c r="E8" s="283"/>
      <c r="F8" s="284">
        <v>4333</v>
      </c>
      <c r="G8" s="284"/>
      <c r="H8" s="284">
        <v>4223</v>
      </c>
      <c r="I8" s="284"/>
      <c r="J8" s="284">
        <v>4136</v>
      </c>
      <c r="K8" s="284"/>
    </row>
    <row r="9" spans="1:11" ht="32.25" customHeight="1">
      <c r="A9" s="160"/>
      <c r="B9" s="746"/>
      <c r="C9" s="281"/>
      <c r="D9" s="282" t="s">
        <v>348</v>
      </c>
      <c r="E9" s="283"/>
      <c r="F9" s="284">
        <v>3669</v>
      </c>
      <c r="G9" s="284"/>
      <c r="H9" s="284">
        <v>3363</v>
      </c>
      <c r="I9" s="284"/>
      <c r="J9" s="284">
        <v>2835</v>
      </c>
      <c r="K9" s="284"/>
    </row>
    <row r="10" spans="1:11" ht="32.25" customHeight="1">
      <c r="A10" s="160"/>
      <c r="B10" s="746"/>
      <c r="C10" s="281"/>
      <c r="D10" s="282" t="s">
        <v>349</v>
      </c>
      <c r="E10" s="283"/>
      <c r="F10" s="284">
        <v>1773</v>
      </c>
      <c r="G10" s="284"/>
      <c r="H10" s="284">
        <v>1460</v>
      </c>
      <c r="I10" s="284"/>
      <c r="J10" s="284">
        <v>1142</v>
      </c>
      <c r="K10" s="284"/>
    </row>
    <row r="11" spans="1:11" ht="32.25" customHeight="1">
      <c r="A11" s="160"/>
      <c r="B11" s="746"/>
      <c r="C11" s="281"/>
      <c r="D11" s="282" t="s">
        <v>350</v>
      </c>
      <c r="E11" s="283"/>
      <c r="F11" s="284">
        <v>842</v>
      </c>
      <c r="G11" s="284"/>
      <c r="H11" s="284">
        <v>611</v>
      </c>
      <c r="I11" s="284"/>
      <c r="J11" s="284">
        <v>458</v>
      </c>
      <c r="K11" s="284"/>
    </row>
    <row r="12" spans="1:11" ht="32.25" customHeight="1">
      <c r="A12" s="160"/>
      <c r="B12" s="746"/>
      <c r="C12" s="747" t="s">
        <v>351</v>
      </c>
      <c r="D12" s="748"/>
      <c r="E12" s="283"/>
      <c r="F12" s="284">
        <v>338</v>
      </c>
      <c r="G12" s="284"/>
      <c r="H12" s="284">
        <v>242</v>
      </c>
      <c r="I12" s="284"/>
      <c r="J12" s="284">
        <v>239</v>
      </c>
      <c r="K12" s="284"/>
    </row>
    <row r="13" spans="1:11" ht="32.25" customHeight="1">
      <c r="A13" s="160"/>
      <c r="B13" s="746"/>
      <c r="C13" s="281"/>
      <c r="D13" s="282" t="s">
        <v>352</v>
      </c>
      <c r="E13" s="283"/>
      <c r="F13" s="284">
        <v>79</v>
      </c>
      <c r="G13" s="284"/>
      <c r="H13" s="284">
        <v>63</v>
      </c>
      <c r="I13" s="284"/>
      <c r="J13" s="284" t="s">
        <v>353</v>
      </c>
      <c r="K13" s="284"/>
    </row>
    <row r="14" spans="1:11" ht="32.25" customHeight="1">
      <c r="A14" s="160"/>
      <c r="B14" s="746"/>
      <c r="C14" s="281"/>
      <c r="D14" s="282" t="s">
        <v>354</v>
      </c>
      <c r="E14" s="283"/>
      <c r="F14" s="284">
        <v>8</v>
      </c>
      <c r="G14" s="284"/>
      <c r="H14" s="284">
        <v>11</v>
      </c>
      <c r="I14" s="284"/>
      <c r="J14" s="284" t="s">
        <v>353</v>
      </c>
      <c r="K14" s="284"/>
    </row>
    <row r="15" spans="1:11" ht="32.25" customHeight="1">
      <c r="A15" s="176"/>
      <c r="B15" s="746"/>
      <c r="C15" s="281"/>
      <c r="D15" s="282" t="s">
        <v>355</v>
      </c>
      <c r="E15" s="285"/>
      <c r="F15" s="286">
        <v>3</v>
      </c>
      <c r="G15" s="286"/>
      <c r="H15" s="286">
        <v>5</v>
      </c>
      <c r="I15" s="286"/>
      <c r="J15" s="286" t="s">
        <v>353</v>
      </c>
      <c r="K15" s="286"/>
    </row>
    <row r="16" spans="1:11" ht="32.25" customHeight="1">
      <c r="A16" s="287"/>
      <c r="B16" s="737" t="s">
        <v>356</v>
      </c>
      <c r="C16" s="738"/>
      <c r="D16" s="738"/>
      <c r="E16" s="288"/>
      <c r="F16" s="280">
        <v>59160</v>
      </c>
      <c r="G16" s="280"/>
      <c r="H16" s="280">
        <v>55465</v>
      </c>
      <c r="I16" s="280"/>
      <c r="J16" s="280">
        <v>51161</v>
      </c>
      <c r="K16" s="280"/>
    </row>
    <row r="17" spans="1:11" ht="32.25" customHeight="1">
      <c r="A17" s="289"/>
      <c r="B17" s="739" t="s">
        <v>357</v>
      </c>
      <c r="C17" s="740"/>
      <c r="D17" s="740"/>
      <c r="E17" s="285"/>
      <c r="F17" s="290">
        <v>2.99</v>
      </c>
      <c r="G17" s="290"/>
      <c r="H17" s="290">
        <v>2.8</v>
      </c>
      <c r="I17" s="290"/>
      <c r="J17" s="290">
        <v>2.64</v>
      </c>
      <c r="K17" s="290"/>
    </row>
    <row r="18" spans="1:11" ht="3" customHeight="1">
      <c r="A18" s="189"/>
      <c r="B18" s="741"/>
      <c r="C18" s="742"/>
      <c r="D18" s="742"/>
      <c r="E18" s="291"/>
      <c r="F18" s="280"/>
      <c r="G18" s="280"/>
      <c r="H18" s="280"/>
      <c r="I18" s="280"/>
      <c r="J18" s="280"/>
      <c r="K18" s="280"/>
    </row>
    <row r="19" spans="1:11" ht="32.25" customHeight="1">
      <c r="A19" s="160"/>
      <c r="B19" s="735" t="s">
        <v>358</v>
      </c>
      <c r="C19" s="736"/>
      <c r="D19" s="736"/>
      <c r="E19" s="292"/>
      <c r="F19" s="284">
        <v>49</v>
      </c>
      <c r="G19" s="284"/>
      <c r="H19" s="284">
        <v>47</v>
      </c>
      <c r="I19" s="284"/>
      <c r="J19" s="284">
        <v>40</v>
      </c>
      <c r="K19" s="284"/>
    </row>
    <row r="20" spans="1:11" ht="3" customHeight="1">
      <c r="A20" s="176"/>
      <c r="B20" s="743"/>
      <c r="C20" s="744"/>
      <c r="D20" s="744"/>
      <c r="E20" s="293"/>
      <c r="F20" s="284"/>
      <c r="G20" s="284"/>
      <c r="H20" s="284"/>
      <c r="I20" s="284"/>
      <c r="J20" s="284"/>
      <c r="K20" s="284"/>
    </row>
    <row r="21" spans="1:11" ht="3" customHeight="1">
      <c r="A21" s="189"/>
      <c r="B21" s="741"/>
      <c r="C21" s="742"/>
      <c r="D21" s="742"/>
      <c r="E21" s="291"/>
      <c r="F21" s="284"/>
      <c r="G21" s="284"/>
      <c r="H21" s="284"/>
      <c r="I21" s="284"/>
      <c r="J21" s="284"/>
      <c r="K21" s="284"/>
    </row>
    <row r="22" spans="1:11" ht="32.25" customHeight="1">
      <c r="A22" s="160"/>
      <c r="B22" s="735" t="s">
        <v>359</v>
      </c>
      <c r="C22" s="736"/>
      <c r="D22" s="736"/>
      <c r="E22" s="292"/>
      <c r="F22" s="284">
        <v>33</v>
      </c>
      <c r="G22" s="284"/>
      <c r="H22" s="284">
        <v>23</v>
      </c>
      <c r="I22" s="284"/>
      <c r="J22" s="284">
        <v>10</v>
      </c>
      <c r="K22" s="284"/>
    </row>
    <row r="23" spans="1:11" ht="3" customHeight="1">
      <c r="A23" s="274"/>
      <c r="B23" s="274"/>
      <c r="C23" s="274"/>
      <c r="D23" s="274"/>
      <c r="E23" s="274"/>
      <c r="F23" s="274"/>
      <c r="G23" s="274"/>
      <c r="H23" s="274"/>
      <c r="I23" s="274"/>
      <c r="J23" s="274"/>
      <c r="K23" s="274"/>
    </row>
    <row r="24" spans="1:11" ht="18" customHeight="1">
      <c r="A24" s="294"/>
      <c r="B24" s="294"/>
      <c r="C24" s="294"/>
      <c r="D24" s="294"/>
      <c r="E24" s="294"/>
      <c r="F24" s="294"/>
      <c r="G24" s="294"/>
      <c r="H24" s="294"/>
      <c r="I24" s="105"/>
      <c r="J24" s="294"/>
      <c r="K24" s="105" t="s">
        <v>360</v>
      </c>
    </row>
    <row r="25" spans="1:11">
      <c r="A25" s="294"/>
      <c r="B25" s="271"/>
      <c r="C25" s="271"/>
      <c r="D25" s="271"/>
      <c r="E25" s="271"/>
      <c r="F25" s="271"/>
      <c r="G25" s="271"/>
      <c r="H25" s="271"/>
      <c r="I25" s="271"/>
      <c r="J25" s="272"/>
      <c r="K25" s="272"/>
    </row>
    <row r="26" spans="1:11">
      <c r="A26" s="294"/>
      <c r="B26" s="271"/>
      <c r="C26" s="271"/>
      <c r="D26" s="271"/>
      <c r="E26" s="271"/>
      <c r="F26" s="271"/>
      <c r="G26" s="271"/>
      <c r="H26" s="271"/>
      <c r="I26" s="271"/>
      <c r="J26" s="272"/>
      <c r="K26" s="272"/>
    </row>
  </sheetData>
  <mergeCells count="14">
    <mergeCell ref="J3:K4"/>
    <mergeCell ref="B5:D5"/>
    <mergeCell ref="B22:D22"/>
    <mergeCell ref="B16:D16"/>
    <mergeCell ref="B17:D17"/>
    <mergeCell ref="B18:D18"/>
    <mergeCell ref="B19:D19"/>
    <mergeCell ref="B20:D20"/>
    <mergeCell ref="B21:D21"/>
    <mergeCell ref="B6:B15"/>
    <mergeCell ref="C12:D12"/>
    <mergeCell ref="C3:D3"/>
    <mergeCell ref="F3:G4"/>
    <mergeCell ref="H3:I4"/>
  </mergeCells>
  <phoneticPr fontId="9"/>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showGridLines="0" view="pageBreakPreview" zoomScaleNormal="100" zoomScaleSheetLayoutView="100" workbookViewId="0">
      <selection activeCell="V3" sqref="V3:Y3"/>
    </sheetView>
  </sheetViews>
  <sheetFormatPr defaultRowHeight="13.5"/>
  <cols>
    <col min="1" max="3" width="0.875" customWidth="1"/>
    <col min="4" max="7" width="1.125" customWidth="1"/>
    <col min="8" max="8" width="23.625" customWidth="1"/>
    <col min="9" max="9" width="0.625" customWidth="1"/>
    <col min="10" max="10" width="7.5" customWidth="1"/>
    <col min="11" max="11" width="0.875" customWidth="1"/>
    <col min="12" max="12" width="7.5" customWidth="1"/>
    <col min="13" max="13" width="0.875" customWidth="1"/>
    <col min="14" max="14" width="7.5" customWidth="1"/>
    <col min="15" max="15" width="0.875" customWidth="1"/>
    <col min="16" max="16" width="7.5" customWidth="1"/>
    <col min="17" max="17" width="0.875" customWidth="1"/>
    <col min="18" max="18" width="7.5" customWidth="1"/>
    <col min="19" max="19" width="0.875" customWidth="1"/>
    <col min="20" max="20" width="7.5" customWidth="1"/>
    <col min="21" max="21" width="0.875" customWidth="1"/>
    <col min="22" max="22" width="7.5" customWidth="1"/>
    <col min="23" max="23" width="0.875" customWidth="1"/>
    <col min="24" max="24" width="7.5" customWidth="1"/>
    <col min="25" max="25" width="0.875" customWidth="1"/>
    <col min="257" max="259" width="0.875" customWidth="1"/>
    <col min="260" max="263" width="1.125" customWidth="1"/>
    <col min="264" max="264" width="23.625" customWidth="1"/>
    <col min="265" max="265" width="0.625" customWidth="1"/>
    <col min="266" max="266" width="7.5" customWidth="1"/>
    <col min="267" max="267" width="0.875" customWidth="1"/>
    <col min="268" max="268" width="7.5" customWidth="1"/>
    <col min="269" max="269" width="0.875" customWidth="1"/>
    <col min="270" max="270" width="7.5" customWidth="1"/>
    <col min="271" max="271" width="0.875" customWidth="1"/>
    <col min="272" max="272" width="7.5" customWidth="1"/>
    <col min="273" max="273" width="0.875" customWidth="1"/>
    <col min="274" max="274" width="7.5" customWidth="1"/>
    <col min="275" max="275" width="0.875" customWidth="1"/>
    <col min="276" max="276" width="7.5" customWidth="1"/>
    <col min="277" max="277" width="0.875" customWidth="1"/>
    <col min="278" max="278" width="7.5" customWidth="1"/>
    <col min="279" max="279" width="0.875" customWidth="1"/>
    <col min="280" max="280" width="7.5" customWidth="1"/>
    <col min="281" max="281" width="0.875" customWidth="1"/>
    <col min="513" max="515" width="0.875" customWidth="1"/>
    <col min="516" max="519" width="1.125" customWidth="1"/>
    <col min="520" max="520" width="23.625" customWidth="1"/>
    <col min="521" max="521" width="0.625" customWidth="1"/>
    <col min="522" max="522" width="7.5" customWidth="1"/>
    <col min="523" max="523" width="0.875" customWidth="1"/>
    <col min="524" max="524" width="7.5" customWidth="1"/>
    <col min="525" max="525" width="0.875" customWidth="1"/>
    <col min="526" max="526" width="7.5" customWidth="1"/>
    <col min="527" max="527" width="0.875" customWidth="1"/>
    <col min="528" max="528" width="7.5" customWidth="1"/>
    <col min="529" max="529" width="0.875" customWidth="1"/>
    <col min="530" max="530" width="7.5" customWidth="1"/>
    <col min="531" max="531" width="0.875" customWidth="1"/>
    <col min="532" max="532" width="7.5" customWidth="1"/>
    <col min="533" max="533" width="0.875" customWidth="1"/>
    <col min="534" max="534" width="7.5" customWidth="1"/>
    <col min="535" max="535" width="0.875" customWidth="1"/>
    <col min="536" max="536" width="7.5" customWidth="1"/>
    <col min="537" max="537" width="0.875" customWidth="1"/>
    <col min="769" max="771" width="0.875" customWidth="1"/>
    <col min="772" max="775" width="1.125" customWidth="1"/>
    <col min="776" max="776" width="23.625" customWidth="1"/>
    <col min="777" max="777" width="0.625" customWidth="1"/>
    <col min="778" max="778" width="7.5" customWidth="1"/>
    <col min="779" max="779" width="0.875" customWidth="1"/>
    <col min="780" max="780" width="7.5" customWidth="1"/>
    <col min="781" max="781" width="0.875" customWidth="1"/>
    <col min="782" max="782" width="7.5" customWidth="1"/>
    <col min="783" max="783" width="0.875" customWidth="1"/>
    <col min="784" max="784" width="7.5" customWidth="1"/>
    <col min="785" max="785" width="0.875" customWidth="1"/>
    <col min="786" max="786" width="7.5" customWidth="1"/>
    <col min="787" max="787" width="0.875" customWidth="1"/>
    <col min="788" max="788" width="7.5" customWidth="1"/>
    <col min="789" max="789" width="0.875" customWidth="1"/>
    <col min="790" max="790" width="7.5" customWidth="1"/>
    <col min="791" max="791" width="0.875" customWidth="1"/>
    <col min="792" max="792" width="7.5" customWidth="1"/>
    <col min="793" max="793" width="0.875" customWidth="1"/>
    <col min="1025" max="1027" width="0.875" customWidth="1"/>
    <col min="1028" max="1031" width="1.125" customWidth="1"/>
    <col min="1032" max="1032" width="23.625" customWidth="1"/>
    <col min="1033" max="1033" width="0.625" customWidth="1"/>
    <col min="1034" max="1034" width="7.5" customWidth="1"/>
    <col min="1035" max="1035" width="0.875" customWidth="1"/>
    <col min="1036" max="1036" width="7.5" customWidth="1"/>
    <col min="1037" max="1037" width="0.875" customWidth="1"/>
    <col min="1038" max="1038" width="7.5" customWidth="1"/>
    <col min="1039" max="1039" width="0.875" customWidth="1"/>
    <col min="1040" max="1040" width="7.5" customWidth="1"/>
    <col min="1041" max="1041" width="0.875" customWidth="1"/>
    <col min="1042" max="1042" width="7.5" customWidth="1"/>
    <col min="1043" max="1043" width="0.875" customWidth="1"/>
    <col min="1044" max="1044" width="7.5" customWidth="1"/>
    <col min="1045" max="1045" width="0.875" customWidth="1"/>
    <col min="1046" max="1046" width="7.5" customWidth="1"/>
    <col min="1047" max="1047" width="0.875" customWidth="1"/>
    <col min="1048" max="1048" width="7.5" customWidth="1"/>
    <col min="1049" max="1049" width="0.875" customWidth="1"/>
    <col min="1281" max="1283" width="0.875" customWidth="1"/>
    <col min="1284" max="1287" width="1.125" customWidth="1"/>
    <col min="1288" max="1288" width="23.625" customWidth="1"/>
    <col min="1289" max="1289" width="0.625" customWidth="1"/>
    <col min="1290" max="1290" width="7.5" customWidth="1"/>
    <col min="1291" max="1291" width="0.875" customWidth="1"/>
    <col min="1292" max="1292" width="7.5" customWidth="1"/>
    <col min="1293" max="1293" width="0.875" customWidth="1"/>
    <col min="1294" max="1294" width="7.5" customWidth="1"/>
    <col min="1295" max="1295" width="0.875" customWidth="1"/>
    <col min="1296" max="1296" width="7.5" customWidth="1"/>
    <col min="1297" max="1297" width="0.875" customWidth="1"/>
    <col min="1298" max="1298" width="7.5" customWidth="1"/>
    <col min="1299" max="1299" width="0.875" customWidth="1"/>
    <col min="1300" max="1300" width="7.5" customWidth="1"/>
    <col min="1301" max="1301" width="0.875" customWidth="1"/>
    <col min="1302" max="1302" width="7.5" customWidth="1"/>
    <col min="1303" max="1303" width="0.875" customWidth="1"/>
    <col min="1304" max="1304" width="7.5" customWidth="1"/>
    <col min="1305" max="1305" width="0.875" customWidth="1"/>
    <col min="1537" max="1539" width="0.875" customWidth="1"/>
    <col min="1540" max="1543" width="1.125" customWidth="1"/>
    <col min="1544" max="1544" width="23.625" customWidth="1"/>
    <col min="1545" max="1545" width="0.625" customWidth="1"/>
    <col min="1546" max="1546" width="7.5" customWidth="1"/>
    <col min="1547" max="1547" width="0.875" customWidth="1"/>
    <col min="1548" max="1548" width="7.5" customWidth="1"/>
    <col min="1549" max="1549" width="0.875" customWidth="1"/>
    <col min="1550" max="1550" width="7.5" customWidth="1"/>
    <col min="1551" max="1551" width="0.875" customWidth="1"/>
    <col min="1552" max="1552" width="7.5" customWidth="1"/>
    <col min="1553" max="1553" width="0.875" customWidth="1"/>
    <col min="1554" max="1554" width="7.5" customWidth="1"/>
    <col min="1555" max="1555" width="0.875" customWidth="1"/>
    <col min="1556" max="1556" width="7.5" customWidth="1"/>
    <col min="1557" max="1557" width="0.875" customWidth="1"/>
    <col min="1558" max="1558" width="7.5" customWidth="1"/>
    <col min="1559" max="1559" width="0.875" customWidth="1"/>
    <col min="1560" max="1560" width="7.5" customWidth="1"/>
    <col min="1561" max="1561" width="0.875" customWidth="1"/>
    <col min="1793" max="1795" width="0.875" customWidth="1"/>
    <col min="1796" max="1799" width="1.125" customWidth="1"/>
    <col min="1800" max="1800" width="23.625" customWidth="1"/>
    <col min="1801" max="1801" width="0.625" customWidth="1"/>
    <col min="1802" max="1802" width="7.5" customWidth="1"/>
    <col min="1803" max="1803" width="0.875" customWidth="1"/>
    <col min="1804" max="1804" width="7.5" customWidth="1"/>
    <col min="1805" max="1805" width="0.875" customWidth="1"/>
    <col min="1806" max="1806" width="7.5" customWidth="1"/>
    <col min="1807" max="1807" width="0.875" customWidth="1"/>
    <col min="1808" max="1808" width="7.5" customWidth="1"/>
    <col min="1809" max="1809" width="0.875" customWidth="1"/>
    <col min="1810" max="1810" width="7.5" customWidth="1"/>
    <col min="1811" max="1811" width="0.875" customWidth="1"/>
    <col min="1812" max="1812" width="7.5" customWidth="1"/>
    <col min="1813" max="1813" width="0.875" customWidth="1"/>
    <col min="1814" max="1814" width="7.5" customWidth="1"/>
    <col min="1815" max="1815" width="0.875" customWidth="1"/>
    <col min="1816" max="1816" width="7.5" customWidth="1"/>
    <col min="1817" max="1817" width="0.875" customWidth="1"/>
    <col min="2049" max="2051" width="0.875" customWidth="1"/>
    <col min="2052" max="2055" width="1.125" customWidth="1"/>
    <col min="2056" max="2056" width="23.625" customWidth="1"/>
    <col min="2057" max="2057" width="0.625" customWidth="1"/>
    <col min="2058" max="2058" width="7.5" customWidth="1"/>
    <col min="2059" max="2059" width="0.875" customWidth="1"/>
    <col min="2060" max="2060" width="7.5" customWidth="1"/>
    <col min="2061" max="2061" width="0.875" customWidth="1"/>
    <col min="2062" max="2062" width="7.5" customWidth="1"/>
    <col min="2063" max="2063" width="0.875" customWidth="1"/>
    <col min="2064" max="2064" width="7.5" customWidth="1"/>
    <col min="2065" max="2065" width="0.875" customWidth="1"/>
    <col min="2066" max="2066" width="7.5" customWidth="1"/>
    <col min="2067" max="2067" width="0.875" customWidth="1"/>
    <col min="2068" max="2068" width="7.5" customWidth="1"/>
    <col min="2069" max="2069" width="0.875" customWidth="1"/>
    <col min="2070" max="2070" width="7.5" customWidth="1"/>
    <col min="2071" max="2071" width="0.875" customWidth="1"/>
    <col min="2072" max="2072" width="7.5" customWidth="1"/>
    <col min="2073" max="2073" width="0.875" customWidth="1"/>
    <col min="2305" max="2307" width="0.875" customWidth="1"/>
    <col min="2308" max="2311" width="1.125" customWidth="1"/>
    <col min="2312" max="2312" width="23.625" customWidth="1"/>
    <col min="2313" max="2313" width="0.625" customWidth="1"/>
    <col min="2314" max="2314" width="7.5" customWidth="1"/>
    <col min="2315" max="2315" width="0.875" customWidth="1"/>
    <col min="2316" max="2316" width="7.5" customWidth="1"/>
    <col min="2317" max="2317" width="0.875" customWidth="1"/>
    <col min="2318" max="2318" width="7.5" customWidth="1"/>
    <col min="2319" max="2319" width="0.875" customWidth="1"/>
    <col min="2320" max="2320" width="7.5" customWidth="1"/>
    <col min="2321" max="2321" width="0.875" customWidth="1"/>
    <col min="2322" max="2322" width="7.5" customWidth="1"/>
    <col min="2323" max="2323" width="0.875" customWidth="1"/>
    <col min="2324" max="2324" width="7.5" customWidth="1"/>
    <col min="2325" max="2325" width="0.875" customWidth="1"/>
    <col min="2326" max="2326" width="7.5" customWidth="1"/>
    <col min="2327" max="2327" width="0.875" customWidth="1"/>
    <col min="2328" max="2328" width="7.5" customWidth="1"/>
    <col min="2329" max="2329" width="0.875" customWidth="1"/>
    <col min="2561" max="2563" width="0.875" customWidth="1"/>
    <col min="2564" max="2567" width="1.125" customWidth="1"/>
    <col min="2568" max="2568" width="23.625" customWidth="1"/>
    <col min="2569" max="2569" width="0.625" customWidth="1"/>
    <col min="2570" max="2570" width="7.5" customWidth="1"/>
    <col min="2571" max="2571" width="0.875" customWidth="1"/>
    <col min="2572" max="2572" width="7.5" customWidth="1"/>
    <col min="2573" max="2573" width="0.875" customWidth="1"/>
    <col min="2574" max="2574" width="7.5" customWidth="1"/>
    <col min="2575" max="2575" width="0.875" customWidth="1"/>
    <col min="2576" max="2576" width="7.5" customWidth="1"/>
    <col min="2577" max="2577" width="0.875" customWidth="1"/>
    <col min="2578" max="2578" width="7.5" customWidth="1"/>
    <col min="2579" max="2579" width="0.875" customWidth="1"/>
    <col min="2580" max="2580" width="7.5" customWidth="1"/>
    <col min="2581" max="2581" width="0.875" customWidth="1"/>
    <col min="2582" max="2582" width="7.5" customWidth="1"/>
    <col min="2583" max="2583" width="0.875" customWidth="1"/>
    <col min="2584" max="2584" width="7.5" customWidth="1"/>
    <col min="2585" max="2585" width="0.875" customWidth="1"/>
    <col min="2817" max="2819" width="0.875" customWidth="1"/>
    <col min="2820" max="2823" width="1.125" customWidth="1"/>
    <col min="2824" max="2824" width="23.625" customWidth="1"/>
    <col min="2825" max="2825" width="0.625" customWidth="1"/>
    <col min="2826" max="2826" width="7.5" customWidth="1"/>
    <col min="2827" max="2827" width="0.875" customWidth="1"/>
    <col min="2828" max="2828" width="7.5" customWidth="1"/>
    <col min="2829" max="2829" width="0.875" customWidth="1"/>
    <col min="2830" max="2830" width="7.5" customWidth="1"/>
    <col min="2831" max="2831" width="0.875" customWidth="1"/>
    <col min="2832" max="2832" width="7.5" customWidth="1"/>
    <col min="2833" max="2833" width="0.875" customWidth="1"/>
    <col min="2834" max="2834" width="7.5" customWidth="1"/>
    <col min="2835" max="2835" width="0.875" customWidth="1"/>
    <col min="2836" max="2836" width="7.5" customWidth="1"/>
    <col min="2837" max="2837" width="0.875" customWidth="1"/>
    <col min="2838" max="2838" width="7.5" customWidth="1"/>
    <col min="2839" max="2839" width="0.875" customWidth="1"/>
    <col min="2840" max="2840" width="7.5" customWidth="1"/>
    <col min="2841" max="2841" width="0.875" customWidth="1"/>
    <col min="3073" max="3075" width="0.875" customWidth="1"/>
    <col min="3076" max="3079" width="1.125" customWidth="1"/>
    <col min="3080" max="3080" width="23.625" customWidth="1"/>
    <col min="3081" max="3081" width="0.625" customWidth="1"/>
    <col min="3082" max="3082" width="7.5" customWidth="1"/>
    <col min="3083" max="3083" width="0.875" customWidth="1"/>
    <col min="3084" max="3084" width="7.5" customWidth="1"/>
    <col min="3085" max="3085" width="0.875" customWidth="1"/>
    <col min="3086" max="3086" width="7.5" customWidth="1"/>
    <col min="3087" max="3087" width="0.875" customWidth="1"/>
    <col min="3088" max="3088" width="7.5" customWidth="1"/>
    <col min="3089" max="3089" width="0.875" customWidth="1"/>
    <col min="3090" max="3090" width="7.5" customWidth="1"/>
    <col min="3091" max="3091" width="0.875" customWidth="1"/>
    <col min="3092" max="3092" width="7.5" customWidth="1"/>
    <col min="3093" max="3093" width="0.875" customWidth="1"/>
    <col min="3094" max="3094" width="7.5" customWidth="1"/>
    <col min="3095" max="3095" width="0.875" customWidth="1"/>
    <col min="3096" max="3096" width="7.5" customWidth="1"/>
    <col min="3097" max="3097" width="0.875" customWidth="1"/>
    <col min="3329" max="3331" width="0.875" customWidth="1"/>
    <col min="3332" max="3335" width="1.125" customWidth="1"/>
    <col min="3336" max="3336" width="23.625" customWidth="1"/>
    <col min="3337" max="3337" width="0.625" customWidth="1"/>
    <col min="3338" max="3338" width="7.5" customWidth="1"/>
    <col min="3339" max="3339" width="0.875" customWidth="1"/>
    <col min="3340" max="3340" width="7.5" customWidth="1"/>
    <col min="3341" max="3341" width="0.875" customWidth="1"/>
    <col min="3342" max="3342" width="7.5" customWidth="1"/>
    <col min="3343" max="3343" width="0.875" customWidth="1"/>
    <col min="3344" max="3344" width="7.5" customWidth="1"/>
    <col min="3345" max="3345" width="0.875" customWidth="1"/>
    <col min="3346" max="3346" width="7.5" customWidth="1"/>
    <col min="3347" max="3347" width="0.875" customWidth="1"/>
    <col min="3348" max="3348" width="7.5" customWidth="1"/>
    <col min="3349" max="3349" width="0.875" customWidth="1"/>
    <col min="3350" max="3350" width="7.5" customWidth="1"/>
    <col min="3351" max="3351" width="0.875" customWidth="1"/>
    <col min="3352" max="3352" width="7.5" customWidth="1"/>
    <col min="3353" max="3353" width="0.875" customWidth="1"/>
    <col min="3585" max="3587" width="0.875" customWidth="1"/>
    <col min="3588" max="3591" width="1.125" customWidth="1"/>
    <col min="3592" max="3592" width="23.625" customWidth="1"/>
    <col min="3593" max="3593" width="0.625" customWidth="1"/>
    <col min="3594" max="3594" width="7.5" customWidth="1"/>
    <col min="3595" max="3595" width="0.875" customWidth="1"/>
    <col min="3596" max="3596" width="7.5" customWidth="1"/>
    <col min="3597" max="3597" width="0.875" customWidth="1"/>
    <col min="3598" max="3598" width="7.5" customWidth="1"/>
    <col min="3599" max="3599" width="0.875" customWidth="1"/>
    <col min="3600" max="3600" width="7.5" customWidth="1"/>
    <col min="3601" max="3601" width="0.875" customWidth="1"/>
    <col min="3602" max="3602" width="7.5" customWidth="1"/>
    <col min="3603" max="3603" width="0.875" customWidth="1"/>
    <col min="3604" max="3604" width="7.5" customWidth="1"/>
    <col min="3605" max="3605" width="0.875" customWidth="1"/>
    <col min="3606" max="3606" width="7.5" customWidth="1"/>
    <col min="3607" max="3607" width="0.875" customWidth="1"/>
    <col min="3608" max="3608" width="7.5" customWidth="1"/>
    <col min="3609" max="3609" width="0.875" customWidth="1"/>
    <col min="3841" max="3843" width="0.875" customWidth="1"/>
    <col min="3844" max="3847" width="1.125" customWidth="1"/>
    <col min="3848" max="3848" width="23.625" customWidth="1"/>
    <col min="3849" max="3849" width="0.625" customWidth="1"/>
    <col min="3850" max="3850" width="7.5" customWidth="1"/>
    <col min="3851" max="3851" width="0.875" customWidth="1"/>
    <col min="3852" max="3852" width="7.5" customWidth="1"/>
    <col min="3853" max="3853" width="0.875" customWidth="1"/>
    <col min="3854" max="3854" width="7.5" customWidth="1"/>
    <col min="3855" max="3855" width="0.875" customWidth="1"/>
    <col min="3856" max="3856" width="7.5" customWidth="1"/>
    <col min="3857" max="3857" width="0.875" customWidth="1"/>
    <col min="3858" max="3858" width="7.5" customWidth="1"/>
    <col min="3859" max="3859" width="0.875" customWidth="1"/>
    <col min="3860" max="3860" width="7.5" customWidth="1"/>
    <col min="3861" max="3861" width="0.875" customWidth="1"/>
    <col min="3862" max="3862" width="7.5" customWidth="1"/>
    <col min="3863" max="3863" width="0.875" customWidth="1"/>
    <col min="3864" max="3864" width="7.5" customWidth="1"/>
    <col min="3865" max="3865" width="0.875" customWidth="1"/>
    <col min="4097" max="4099" width="0.875" customWidth="1"/>
    <col min="4100" max="4103" width="1.125" customWidth="1"/>
    <col min="4104" max="4104" width="23.625" customWidth="1"/>
    <col min="4105" max="4105" width="0.625" customWidth="1"/>
    <col min="4106" max="4106" width="7.5" customWidth="1"/>
    <col min="4107" max="4107" width="0.875" customWidth="1"/>
    <col min="4108" max="4108" width="7.5" customWidth="1"/>
    <col min="4109" max="4109" width="0.875" customWidth="1"/>
    <col min="4110" max="4110" width="7.5" customWidth="1"/>
    <col min="4111" max="4111" width="0.875" customWidth="1"/>
    <col min="4112" max="4112" width="7.5" customWidth="1"/>
    <col min="4113" max="4113" width="0.875" customWidth="1"/>
    <col min="4114" max="4114" width="7.5" customWidth="1"/>
    <col min="4115" max="4115" width="0.875" customWidth="1"/>
    <col min="4116" max="4116" width="7.5" customWidth="1"/>
    <col min="4117" max="4117" width="0.875" customWidth="1"/>
    <col min="4118" max="4118" width="7.5" customWidth="1"/>
    <col min="4119" max="4119" width="0.875" customWidth="1"/>
    <col min="4120" max="4120" width="7.5" customWidth="1"/>
    <col min="4121" max="4121" width="0.875" customWidth="1"/>
    <col min="4353" max="4355" width="0.875" customWidth="1"/>
    <col min="4356" max="4359" width="1.125" customWidth="1"/>
    <col min="4360" max="4360" width="23.625" customWidth="1"/>
    <col min="4361" max="4361" width="0.625" customWidth="1"/>
    <col min="4362" max="4362" width="7.5" customWidth="1"/>
    <col min="4363" max="4363" width="0.875" customWidth="1"/>
    <col min="4364" max="4364" width="7.5" customWidth="1"/>
    <col min="4365" max="4365" width="0.875" customWidth="1"/>
    <col min="4366" max="4366" width="7.5" customWidth="1"/>
    <col min="4367" max="4367" width="0.875" customWidth="1"/>
    <col min="4368" max="4368" width="7.5" customWidth="1"/>
    <col min="4369" max="4369" width="0.875" customWidth="1"/>
    <col min="4370" max="4370" width="7.5" customWidth="1"/>
    <col min="4371" max="4371" width="0.875" customWidth="1"/>
    <col min="4372" max="4372" width="7.5" customWidth="1"/>
    <col min="4373" max="4373" width="0.875" customWidth="1"/>
    <col min="4374" max="4374" width="7.5" customWidth="1"/>
    <col min="4375" max="4375" width="0.875" customWidth="1"/>
    <col min="4376" max="4376" width="7.5" customWidth="1"/>
    <col min="4377" max="4377" width="0.875" customWidth="1"/>
    <col min="4609" max="4611" width="0.875" customWidth="1"/>
    <col min="4612" max="4615" width="1.125" customWidth="1"/>
    <col min="4616" max="4616" width="23.625" customWidth="1"/>
    <col min="4617" max="4617" width="0.625" customWidth="1"/>
    <col min="4618" max="4618" width="7.5" customWidth="1"/>
    <col min="4619" max="4619" width="0.875" customWidth="1"/>
    <col min="4620" max="4620" width="7.5" customWidth="1"/>
    <col min="4621" max="4621" width="0.875" customWidth="1"/>
    <col min="4622" max="4622" width="7.5" customWidth="1"/>
    <col min="4623" max="4623" width="0.875" customWidth="1"/>
    <col min="4624" max="4624" width="7.5" customWidth="1"/>
    <col min="4625" max="4625" width="0.875" customWidth="1"/>
    <col min="4626" max="4626" width="7.5" customWidth="1"/>
    <col min="4627" max="4627" width="0.875" customWidth="1"/>
    <col min="4628" max="4628" width="7.5" customWidth="1"/>
    <col min="4629" max="4629" width="0.875" customWidth="1"/>
    <col min="4630" max="4630" width="7.5" customWidth="1"/>
    <col min="4631" max="4631" width="0.875" customWidth="1"/>
    <col min="4632" max="4632" width="7.5" customWidth="1"/>
    <col min="4633" max="4633" width="0.875" customWidth="1"/>
    <col min="4865" max="4867" width="0.875" customWidth="1"/>
    <col min="4868" max="4871" width="1.125" customWidth="1"/>
    <col min="4872" max="4872" width="23.625" customWidth="1"/>
    <col min="4873" max="4873" width="0.625" customWidth="1"/>
    <col min="4874" max="4874" width="7.5" customWidth="1"/>
    <col min="4875" max="4875" width="0.875" customWidth="1"/>
    <col min="4876" max="4876" width="7.5" customWidth="1"/>
    <col min="4877" max="4877" width="0.875" customWidth="1"/>
    <col min="4878" max="4878" width="7.5" customWidth="1"/>
    <col min="4879" max="4879" width="0.875" customWidth="1"/>
    <col min="4880" max="4880" width="7.5" customWidth="1"/>
    <col min="4881" max="4881" width="0.875" customWidth="1"/>
    <col min="4882" max="4882" width="7.5" customWidth="1"/>
    <col min="4883" max="4883" width="0.875" customWidth="1"/>
    <col min="4884" max="4884" width="7.5" customWidth="1"/>
    <col min="4885" max="4885" width="0.875" customWidth="1"/>
    <col min="4886" max="4886" width="7.5" customWidth="1"/>
    <col min="4887" max="4887" width="0.875" customWidth="1"/>
    <col min="4888" max="4888" width="7.5" customWidth="1"/>
    <col min="4889" max="4889" width="0.875" customWidth="1"/>
    <col min="5121" max="5123" width="0.875" customWidth="1"/>
    <col min="5124" max="5127" width="1.125" customWidth="1"/>
    <col min="5128" max="5128" width="23.625" customWidth="1"/>
    <col min="5129" max="5129" width="0.625" customWidth="1"/>
    <col min="5130" max="5130" width="7.5" customWidth="1"/>
    <col min="5131" max="5131" width="0.875" customWidth="1"/>
    <col min="5132" max="5132" width="7.5" customWidth="1"/>
    <col min="5133" max="5133" width="0.875" customWidth="1"/>
    <col min="5134" max="5134" width="7.5" customWidth="1"/>
    <col min="5135" max="5135" width="0.875" customWidth="1"/>
    <col min="5136" max="5136" width="7.5" customWidth="1"/>
    <col min="5137" max="5137" width="0.875" customWidth="1"/>
    <col min="5138" max="5138" width="7.5" customWidth="1"/>
    <col min="5139" max="5139" width="0.875" customWidth="1"/>
    <col min="5140" max="5140" width="7.5" customWidth="1"/>
    <col min="5141" max="5141" width="0.875" customWidth="1"/>
    <col min="5142" max="5142" width="7.5" customWidth="1"/>
    <col min="5143" max="5143" width="0.875" customWidth="1"/>
    <col min="5144" max="5144" width="7.5" customWidth="1"/>
    <col min="5145" max="5145" width="0.875" customWidth="1"/>
    <col min="5377" max="5379" width="0.875" customWidth="1"/>
    <col min="5380" max="5383" width="1.125" customWidth="1"/>
    <col min="5384" max="5384" width="23.625" customWidth="1"/>
    <col min="5385" max="5385" width="0.625" customWidth="1"/>
    <col min="5386" max="5386" width="7.5" customWidth="1"/>
    <col min="5387" max="5387" width="0.875" customWidth="1"/>
    <col min="5388" max="5388" width="7.5" customWidth="1"/>
    <col min="5389" max="5389" width="0.875" customWidth="1"/>
    <col min="5390" max="5390" width="7.5" customWidth="1"/>
    <col min="5391" max="5391" width="0.875" customWidth="1"/>
    <col min="5392" max="5392" width="7.5" customWidth="1"/>
    <col min="5393" max="5393" width="0.875" customWidth="1"/>
    <col min="5394" max="5394" width="7.5" customWidth="1"/>
    <col min="5395" max="5395" width="0.875" customWidth="1"/>
    <col min="5396" max="5396" width="7.5" customWidth="1"/>
    <col min="5397" max="5397" width="0.875" customWidth="1"/>
    <col min="5398" max="5398" width="7.5" customWidth="1"/>
    <col min="5399" max="5399" width="0.875" customWidth="1"/>
    <col min="5400" max="5400" width="7.5" customWidth="1"/>
    <col min="5401" max="5401" width="0.875" customWidth="1"/>
    <col min="5633" max="5635" width="0.875" customWidth="1"/>
    <col min="5636" max="5639" width="1.125" customWidth="1"/>
    <col min="5640" max="5640" width="23.625" customWidth="1"/>
    <col min="5641" max="5641" width="0.625" customWidth="1"/>
    <col min="5642" max="5642" width="7.5" customWidth="1"/>
    <col min="5643" max="5643" width="0.875" customWidth="1"/>
    <col min="5644" max="5644" width="7.5" customWidth="1"/>
    <col min="5645" max="5645" width="0.875" customWidth="1"/>
    <col min="5646" max="5646" width="7.5" customWidth="1"/>
    <col min="5647" max="5647" width="0.875" customWidth="1"/>
    <col min="5648" max="5648" width="7.5" customWidth="1"/>
    <col min="5649" max="5649" width="0.875" customWidth="1"/>
    <col min="5650" max="5650" width="7.5" customWidth="1"/>
    <col min="5651" max="5651" width="0.875" customWidth="1"/>
    <col min="5652" max="5652" width="7.5" customWidth="1"/>
    <col min="5653" max="5653" width="0.875" customWidth="1"/>
    <col min="5654" max="5654" width="7.5" customWidth="1"/>
    <col min="5655" max="5655" width="0.875" customWidth="1"/>
    <col min="5656" max="5656" width="7.5" customWidth="1"/>
    <col min="5657" max="5657" width="0.875" customWidth="1"/>
    <col min="5889" max="5891" width="0.875" customWidth="1"/>
    <col min="5892" max="5895" width="1.125" customWidth="1"/>
    <col min="5896" max="5896" width="23.625" customWidth="1"/>
    <col min="5897" max="5897" width="0.625" customWidth="1"/>
    <col min="5898" max="5898" width="7.5" customWidth="1"/>
    <col min="5899" max="5899" width="0.875" customWidth="1"/>
    <col min="5900" max="5900" width="7.5" customWidth="1"/>
    <col min="5901" max="5901" width="0.875" customWidth="1"/>
    <col min="5902" max="5902" width="7.5" customWidth="1"/>
    <col min="5903" max="5903" width="0.875" customWidth="1"/>
    <col min="5904" max="5904" width="7.5" customWidth="1"/>
    <col min="5905" max="5905" width="0.875" customWidth="1"/>
    <col min="5906" max="5906" width="7.5" customWidth="1"/>
    <col min="5907" max="5907" width="0.875" customWidth="1"/>
    <col min="5908" max="5908" width="7.5" customWidth="1"/>
    <col min="5909" max="5909" width="0.875" customWidth="1"/>
    <col min="5910" max="5910" width="7.5" customWidth="1"/>
    <col min="5911" max="5911" width="0.875" customWidth="1"/>
    <col min="5912" max="5912" width="7.5" customWidth="1"/>
    <col min="5913" max="5913" width="0.875" customWidth="1"/>
    <col min="6145" max="6147" width="0.875" customWidth="1"/>
    <col min="6148" max="6151" width="1.125" customWidth="1"/>
    <col min="6152" max="6152" width="23.625" customWidth="1"/>
    <col min="6153" max="6153" width="0.625" customWidth="1"/>
    <col min="6154" max="6154" width="7.5" customWidth="1"/>
    <col min="6155" max="6155" width="0.875" customWidth="1"/>
    <col min="6156" max="6156" width="7.5" customWidth="1"/>
    <col min="6157" max="6157" width="0.875" customWidth="1"/>
    <col min="6158" max="6158" width="7.5" customWidth="1"/>
    <col min="6159" max="6159" width="0.875" customWidth="1"/>
    <col min="6160" max="6160" width="7.5" customWidth="1"/>
    <col min="6161" max="6161" width="0.875" customWidth="1"/>
    <col min="6162" max="6162" width="7.5" customWidth="1"/>
    <col min="6163" max="6163" width="0.875" customWidth="1"/>
    <col min="6164" max="6164" width="7.5" customWidth="1"/>
    <col min="6165" max="6165" width="0.875" customWidth="1"/>
    <col min="6166" max="6166" width="7.5" customWidth="1"/>
    <col min="6167" max="6167" width="0.875" customWidth="1"/>
    <col min="6168" max="6168" width="7.5" customWidth="1"/>
    <col min="6169" max="6169" width="0.875" customWidth="1"/>
    <col min="6401" max="6403" width="0.875" customWidth="1"/>
    <col min="6404" max="6407" width="1.125" customWidth="1"/>
    <col min="6408" max="6408" width="23.625" customWidth="1"/>
    <col min="6409" max="6409" width="0.625" customWidth="1"/>
    <col min="6410" max="6410" width="7.5" customWidth="1"/>
    <col min="6411" max="6411" width="0.875" customWidth="1"/>
    <col min="6412" max="6412" width="7.5" customWidth="1"/>
    <col min="6413" max="6413" width="0.875" customWidth="1"/>
    <col min="6414" max="6414" width="7.5" customWidth="1"/>
    <col min="6415" max="6415" width="0.875" customWidth="1"/>
    <col min="6416" max="6416" width="7.5" customWidth="1"/>
    <col min="6417" max="6417" width="0.875" customWidth="1"/>
    <col min="6418" max="6418" width="7.5" customWidth="1"/>
    <col min="6419" max="6419" width="0.875" customWidth="1"/>
    <col min="6420" max="6420" width="7.5" customWidth="1"/>
    <col min="6421" max="6421" width="0.875" customWidth="1"/>
    <col min="6422" max="6422" width="7.5" customWidth="1"/>
    <col min="6423" max="6423" width="0.875" customWidth="1"/>
    <col min="6424" max="6424" width="7.5" customWidth="1"/>
    <col min="6425" max="6425" width="0.875" customWidth="1"/>
    <col min="6657" max="6659" width="0.875" customWidth="1"/>
    <col min="6660" max="6663" width="1.125" customWidth="1"/>
    <col min="6664" max="6664" width="23.625" customWidth="1"/>
    <col min="6665" max="6665" width="0.625" customWidth="1"/>
    <col min="6666" max="6666" width="7.5" customWidth="1"/>
    <col min="6667" max="6667" width="0.875" customWidth="1"/>
    <col min="6668" max="6668" width="7.5" customWidth="1"/>
    <col min="6669" max="6669" width="0.875" customWidth="1"/>
    <col min="6670" max="6670" width="7.5" customWidth="1"/>
    <col min="6671" max="6671" width="0.875" customWidth="1"/>
    <col min="6672" max="6672" width="7.5" customWidth="1"/>
    <col min="6673" max="6673" width="0.875" customWidth="1"/>
    <col min="6674" max="6674" width="7.5" customWidth="1"/>
    <col min="6675" max="6675" width="0.875" customWidth="1"/>
    <col min="6676" max="6676" width="7.5" customWidth="1"/>
    <col min="6677" max="6677" width="0.875" customWidth="1"/>
    <col min="6678" max="6678" width="7.5" customWidth="1"/>
    <col min="6679" max="6679" width="0.875" customWidth="1"/>
    <col min="6680" max="6680" width="7.5" customWidth="1"/>
    <col min="6681" max="6681" width="0.875" customWidth="1"/>
    <col min="6913" max="6915" width="0.875" customWidth="1"/>
    <col min="6916" max="6919" width="1.125" customWidth="1"/>
    <col min="6920" max="6920" width="23.625" customWidth="1"/>
    <col min="6921" max="6921" width="0.625" customWidth="1"/>
    <col min="6922" max="6922" width="7.5" customWidth="1"/>
    <col min="6923" max="6923" width="0.875" customWidth="1"/>
    <col min="6924" max="6924" width="7.5" customWidth="1"/>
    <col min="6925" max="6925" width="0.875" customWidth="1"/>
    <col min="6926" max="6926" width="7.5" customWidth="1"/>
    <col min="6927" max="6927" width="0.875" customWidth="1"/>
    <col min="6928" max="6928" width="7.5" customWidth="1"/>
    <col min="6929" max="6929" width="0.875" customWidth="1"/>
    <col min="6930" max="6930" width="7.5" customWidth="1"/>
    <col min="6931" max="6931" width="0.875" customWidth="1"/>
    <col min="6932" max="6932" width="7.5" customWidth="1"/>
    <col min="6933" max="6933" width="0.875" customWidth="1"/>
    <col min="6934" max="6934" width="7.5" customWidth="1"/>
    <col min="6935" max="6935" width="0.875" customWidth="1"/>
    <col min="6936" max="6936" width="7.5" customWidth="1"/>
    <col min="6937" max="6937" width="0.875" customWidth="1"/>
    <col min="7169" max="7171" width="0.875" customWidth="1"/>
    <col min="7172" max="7175" width="1.125" customWidth="1"/>
    <col min="7176" max="7176" width="23.625" customWidth="1"/>
    <col min="7177" max="7177" width="0.625" customWidth="1"/>
    <col min="7178" max="7178" width="7.5" customWidth="1"/>
    <col min="7179" max="7179" width="0.875" customWidth="1"/>
    <col min="7180" max="7180" width="7.5" customWidth="1"/>
    <col min="7181" max="7181" width="0.875" customWidth="1"/>
    <col min="7182" max="7182" width="7.5" customWidth="1"/>
    <col min="7183" max="7183" width="0.875" customWidth="1"/>
    <col min="7184" max="7184" width="7.5" customWidth="1"/>
    <col min="7185" max="7185" width="0.875" customWidth="1"/>
    <col min="7186" max="7186" width="7.5" customWidth="1"/>
    <col min="7187" max="7187" width="0.875" customWidth="1"/>
    <col min="7188" max="7188" width="7.5" customWidth="1"/>
    <col min="7189" max="7189" width="0.875" customWidth="1"/>
    <col min="7190" max="7190" width="7.5" customWidth="1"/>
    <col min="7191" max="7191" width="0.875" customWidth="1"/>
    <col min="7192" max="7192" width="7.5" customWidth="1"/>
    <col min="7193" max="7193" width="0.875" customWidth="1"/>
    <col min="7425" max="7427" width="0.875" customWidth="1"/>
    <col min="7428" max="7431" width="1.125" customWidth="1"/>
    <col min="7432" max="7432" width="23.625" customWidth="1"/>
    <col min="7433" max="7433" width="0.625" customWidth="1"/>
    <col min="7434" max="7434" width="7.5" customWidth="1"/>
    <col min="7435" max="7435" width="0.875" customWidth="1"/>
    <col min="7436" max="7436" width="7.5" customWidth="1"/>
    <col min="7437" max="7437" width="0.875" customWidth="1"/>
    <col min="7438" max="7438" width="7.5" customWidth="1"/>
    <col min="7439" max="7439" width="0.875" customWidth="1"/>
    <col min="7440" max="7440" width="7.5" customWidth="1"/>
    <col min="7441" max="7441" width="0.875" customWidth="1"/>
    <col min="7442" max="7442" width="7.5" customWidth="1"/>
    <col min="7443" max="7443" width="0.875" customWidth="1"/>
    <col min="7444" max="7444" width="7.5" customWidth="1"/>
    <col min="7445" max="7445" width="0.875" customWidth="1"/>
    <col min="7446" max="7446" width="7.5" customWidth="1"/>
    <col min="7447" max="7447" width="0.875" customWidth="1"/>
    <col min="7448" max="7448" width="7.5" customWidth="1"/>
    <col min="7449" max="7449" width="0.875" customWidth="1"/>
    <col min="7681" max="7683" width="0.875" customWidth="1"/>
    <col min="7684" max="7687" width="1.125" customWidth="1"/>
    <col min="7688" max="7688" width="23.625" customWidth="1"/>
    <col min="7689" max="7689" width="0.625" customWidth="1"/>
    <col min="7690" max="7690" width="7.5" customWidth="1"/>
    <col min="7691" max="7691" width="0.875" customWidth="1"/>
    <col min="7692" max="7692" width="7.5" customWidth="1"/>
    <col min="7693" max="7693" width="0.875" customWidth="1"/>
    <col min="7694" max="7694" width="7.5" customWidth="1"/>
    <col min="7695" max="7695" width="0.875" customWidth="1"/>
    <col min="7696" max="7696" width="7.5" customWidth="1"/>
    <col min="7697" max="7697" width="0.875" customWidth="1"/>
    <col min="7698" max="7698" width="7.5" customWidth="1"/>
    <col min="7699" max="7699" width="0.875" customWidth="1"/>
    <col min="7700" max="7700" width="7.5" customWidth="1"/>
    <col min="7701" max="7701" width="0.875" customWidth="1"/>
    <col min="7702" max="7702" width="7.5" customWidth="1"/>
    <col min="7703" max="7703" width="0.875" customWidth="1"/>
    <col min="7704" max="7704" width="7.5" customWidth="1"/>
    <col min="7705" max="7705" width="0.875" customWidth="1"/>
    <col min="7937" max="7939" width="0.875" customWidth="1"/>
    <col min="7940" max="7943" width="1.125" customWidth="1"/>
    <col min="7944" max="7944" width="23.625" customWidth="1"/>
    <col min="7945" max="7945" width="0.625" customWidth="1"/>
    <col min="7946" max="7946" width="7.5" customWidth="1"/>
    <col min="7947" max="7947" width="0.875" customWidth="1"/>
    <col min="7948" max="7948" width="7.5" customWidth="1"/>
    <col min="7949" max="7949" width="0.875" customWidth="1"/>
    <col min="7950" max="7950" width="7.5" customWidth="1"/>
    <col min="7951" max="7951" width="0.875" customWidth="1"/>
    <col min="7952" max="7952" width="7.5" customWidth="1"/>
    <col min="7953" max="7953" width="0.875" customWidth="1"/>
    <col min="7954" max="7954" width="7.5" customWidth="1"/>
    <col min="7955" max="7955" width="0.875" customWidth="1"/>
    <col min="7956" max="7956" width="7.5" customWidth="1"/>
    <col min="7957" max="7957" width="0.875" customWidth="1"/>
    <col min="7958" max="7958" width="7.5" customWidth="1"/>
    <col min="7959" max="7959" width="0.875" customWidth="1"/>
    <col min="7960" max="7960" width="7.5" customWidth="1"/>
    <col min="7961" max="7961" width="0.875" customWidth="1"/>
    <col min="8193" max="8195" width="0.875" customWidth="1"/>
    <col min="8196" max="8199" width="1.125" customWidth="1"/>
    <col min="8200" max="8200" width="23.625" customWidth="1"/>
    <col min="8201" max="8201" width="0.625" customWidth="1"/>
    <col min="8202" max="8202" width="7.5" customWidth="1"/>
    <col min="8203" max="8203" width="0.875" customWidth="1"/>
    <col min="8204" max="8204" width="7.5" customWidth="1"/>
    <col min="8205" max="8205" width="0.875" customWidth="1"/>
    <col min="8206" max="8206" width="7.5" customWidth="1"/>
    <col min="8207" max="8207" width="0.875" customWidth="1"/>
    <col min="8208" max="8208" width="7.5" customWidth="1"/>
    <col min="8209" max="8209" width="0.875" customWidth="1"/>
    <col min="8210" max="8210" width="7.5" customWidth="1"/>
    <col min="8211" max="8211" width="0.875" customWidth="1"/>
    <col min="8212" max="8212" width="7.5" customWidth="1"/>
    <col min="8213" max="8213" width="0.875" customWidth="1"/>
    <col min="8214" max="8214" width="7.5" customWidth="1"/>
    <col min="8215" max="8215" width="0.875" customWidth="1"/>
    <col min="8216" max="8216" width="7.5" customWidth="1"/>
    <col min="8217" max="8217" width="0.875" customWidth="1"/>
    <col min="8449" max="8451" width="0.875" customWidth="1"/>
    <col min="8452" max="8455" width="1.125" customWidth="1"/>
    <col min="8456" max="8456" width="23.625" customWidth="1"/>
    <col min="8457" max="8457" width="0.625" customWidth="1"/>
    <col min="8458" max="8458" width="7.5" customWidth="1"/>
    <col min="8459" max="8459" width="0.875" customWidth="1"/>
    <col min="8460" max="8460" width="7.5" customWidth="1"/>
    <col min="8461" max="8461" width="0.875" customWidth="1"/>
    <col min="8462" max="8462" width="7.5" customWidth="1"/>
    <col min="8463" max="8463" width="0.875" customWidth="1"/>
    <col min="8464" max="8464" width="7.5" customWidth="1"/>
    <col min="8465" max="8465" width="0.875" customWidth="1"/>
    <col min="8466" max="8466" width="7.5" customWidth="1"/>
    <col min="8467" max="8467" width="0.875" customWidth="1"/>
    <col min="8468" max="8468" width="7.5" customWidth="1"/>
    <col min="8469" max="8469" width="0.875" customWidth="1"/>
    <col min="8470" max="8470" width="7.5" customWidth="1"/>
    <col min="8471" max="8471" width="0.875" customWidth="1"/>
    <col min="8472" max="8472" width="7.5" customWidth="1"/>
    <col min="8473" max="8473" width="0.875" customWidth="1"/>
    <col min="8705" max="8707" width="0.875" customWidth="1"/>
    <col min="8708" max="8711" width="1.125" customWidth="1"/>
    <col min="8712" max="8712" width="23.625" customWidth="1"/>
    <col min="8713" max="8713" width="0.625" customWidth="1"/>
    <col min="8714" max="8714" width="7.5" customWidth="1"/>
    <col min="8715" max="8715" width="0.875" customWidth="1"/>
    <col min="8716" max="8716" width="7.5" customWidth="1"/>
    <col min="8717" max="8717" width="0.875" customWidth="1"/>
    <col min="8718" max="8718" width="7.5" customWidth="1"/>
    <col min="8719" max="8719" width="0.875" customWidth="1"/>
    <col min="8720" max="8720" width="7.5" customWidth="1"/>
    <col min="8721" max="8721" width="0.875" customWidth="1"/>
    <col min="8722" max="8722" width="7.5" customWidth="1"/>
    <col min="8723" max="8723" width="0.875" customWidth="1"/>
    <col min="8724" max="8724" width="7.5" customWidth="1"/>
    <col min="8725" max="8725" width="0.875" customWidth="1"/>
    <col min="8726" max="8726" width="7.5" customWidth="1"/>
    <col min="8727" max="8727" width="0.875" customWidth="1"/>
    <col min="8728" max="8728" width="7.5" customWidth="1"/>
    <col min="8729" max="8729" width="0.875" customWidth="1"/>
    <col min="8961" max="8963" width="0.875" customWidth="1"/>
    <col min="8964" max="8967" width="1.125" customWidth="1"/>
    <col min="8968" max="8968" width="23.625" customWidth="1"/>
    <col min="8969" max="8969" width="0.625" customWidth="1"/>
    <col min="8970" max="8970" width="7.5" customWidth="1"/>
    <col min="8971" max="8971" width="0.875" customWidth="1"/>
    <col min="8972" max="8972" width="7.5" customWidth="1"/>
    <col min="8973" max="8973" width="0.875" customWidth="1"/>
    <col min="8974" max="8974" width="7.5" customWidth="1"/>
    <col min="8975" max="8975" width="0.875" customWidth="1"/>
    <col min="8976" max="8976" width="7.5" customWidth="1"/>
    <col min="8977" max="8977" width="0.875" customWidth="1"/>
    <col min="8978" max="8978" width="7.5" customWidth="1"/>
    <col min="8979" max="8979" width="0.875" customWidth="1"/>
    <col min="8980" max="8980" width="7.5" customWidth="1"/>
    <col min="8981" max="8981" width="0.875" customWidth="1"/>
    <col min="8982" max="8982" width="7.5" customWidth="1"/>
    <col min="8983" max="8983" width="0.875" customWidth="1"/>
    <col min="8984" max="8984" width="7.5" customWidth="1"/>
    <col min="8985" max="8985" width="0.875" customWidth="1"/>
    <col min="9217" max="9219" width="0.875" customWidth="1"/>
    <col min="9220" max="9223" width="1.125" customWidth="1"/>
    <col min="9224" max="9224" width="23.625" customWidth="1"/>
    <col min="9225" max="9225" width="0.625" customWidth="1"/>
    <col min="9226" max="9226" width="7.5" customWidth="1"/>
    <col min="9227" max="9227" width="0.875" customWidth="1"/>
    <col min="9228" max="9228" width="7.5" customWidth="1"/>
    <col min="9229" max="9229" width="0.875" customWidth="1"/>
    <col min="9230" max="9230" width="7.5" customWidth="1"/>
    <col min="9231" max="9231" width="0.875" customWidth="1"/>
    <col min="9232" max="9232" width="7.5" customWidth="1"/>
    <col min="9233" max="9233" width="0.875" customWidth="1"/>
    <col min="9234" max="9234" width="7.5" customWidth="1"/>
    <col min="9235" max="9235" width="0.875" customWidth="1"/>
    <col min="9236" max="9236" width="7.5" customWidth="1"/>
    <col min="9237" max="9237" width="0.875" customWidth="1"/>
    <col min="9238" max="9238" width="7.5" customWidth="1"/>
    <col min="9239" max="9239" width="0.875" customWidth="1"/>
    <col min="9240" max="9240" width="7.5" customWidth="1"/>
    <col min="9241" max="9241" width="0.875" customWidth="1"/>
    <col min="9473" max="9475" width="0.875" customWidth="1"/>
    <col min="9476" max="9479" width="1.125" customWidth="1"/>
    <col min="9480" max="9480" width="23.625" customWidth="1"/>
    <col min="9481" max="9481" width="0.625" customWidth="1"/>
    <col min="9482" max="9482" width="7.5" customWidth="1"/>
    <col min="9483" max="9483" width="0.875" customWidth="1"/>
    <col min="9484" max="9484" width="7.5" customWidth="1"/>
    <col min="9485" max="9485" width="0.875" customWidth="1"/>
    <col min="9486" max="9486" width="7.5" customWidth="1"/>
    <col min="9487" max="9487" width="0.875" customWidth="1"/>
    <col min="9488" max="9488" width="7.5" customWidth="1"/>
    <col min="9489" max="9489" width="0.875" customWidth="1"/>
    <col min="9490" max="9490" width="7.5" customWidth="1"/>
    <col min="9491" max="9491" width="0.875" customWidth="1"/>
    <col min="9492" max="9492" width="7.5" customWidth="1"/>
    <col min="9493" max="9493" width="0.875" customWidth="1"/>
    <col min="9494" max="9494" width="7.5" customWidth="1"/>
    <col min="9495" max="9495" width="0.875" customWidth="1"/>
    <col min="9496" max="9496" width="7.5" customWidth="1"/>
    <col min="9497" max="9497" width="0.875" customWidth="1"/>
    <col min="9729" max="9731" width="0.875" customWidth="1"/>
    <col min="9732" max="9735" width="1.125" customWidth="1"/>
    <col min="9736" max="9736" width="23.625" customWidth="1"/>
    <col min="9737" max="9737" width="0.625" customWidth="1"/>
    <col min="9738" max="9738" width="7.5" customWidth="1"/>
    <col min="9739" max="9739" width="0.875" customWidth="1"/>
    <col min="9740" max="9740" width="7.5" customWidth="1"/>
    <col min="9741" max="9741" width="0.875" customWidth="1"/>
    <col min="9742" max="9742" width="7.5" customWidth="1"/>
    <col min="9743" max="9743" width="0.875" customWidth="1"/>
    <col min="9744" max="9744" width="7.5" customWidth="1"/>
    <col min="9745" max="9745" width="0.875" customWidth="1"/>
    <col min="9746" max="9746" width="7.5" customWidth="1"/>
    <col min="9747" max="9747" width="0.875" customWidth="1"/>
    <col min="9748" max="9748" width="7.5" customWidth="1"/>
    <col min="9749" max="9749" width="0.875" customWidth="1"/>
    <col min="9750" max="9750" width="7.5" customWidth="1"/>
    <col min="9751" max="9751" width="0.875" customWidth="1"/>
    <col min="9752" max="9752" width="7.5" customWidth="1"/>
    <col min="9753" max="9753" width="0.875" customWidth="1"/>
    <col min="9985" max="9987" width="0.875" customWidth="1"/>
    <col min="9988" max="9991" width="1.125" customWidth="1"/>
    <col min="9992" max="9992" width="23.625" customWidth="1"/>
    <col min="9993" max="9993" width="0.625" customWidth="1"/>
    <col min="9994" max="9994" width="7.5" customWidth="1"/>
    <col min="9995" max="9995" width="0.875" customWidth="1"/>
    <col min="9996" max="9996" width="7.5" customWidth="1"/>
    <col min="9997" max="9997" width="0.875" customWidth="1"/>
    <col min="9998" max="9998" width="7.5" customWidth="1"/>
    <col min="9999" max="9999" width="0.875" customWidth="1"/>
    <col min="10000" max="10000" width="7.5" customWidth="1"/>
    <col min="10001" max="10001" width="0.875" customWidth="1"/>
    <col min="10002" max="10002" width="7.5" customWidth="1"/>
    <col min="10003" max="10003" width="0.875" customWidth="1"/>
    <col min="10004" max="10004" width="7.5" customWidth="1"/>
    <col min="10005" max="10005" width="0.875" customWidth="1"/>
    <col min="10006" max="10006" width="7.5" customWidth="1"/>
    <col min="10007" max="10007" width="0.875" customWidth="1"/>
    <col min="10008" max="10008" width="7.5" customWidth="1"/>
    <col min="10009" max="10009" width="0.875" customWidth="1"/>
    <col min="10241" max="10243" width="0.875" customWidth="1"/>
    <col min="10244" max="10247" width="1.125" customWidth="1"/>
    <col min="10248" max="10248" width="23.625" customWidth="1"/>
    <col min="10249" max="10249" width="0.625" customWidth="1"/>
    <col min="10250" max="10250" width="7.5" customWidth="1"/>
    <col min="10251" max="10251" width="0.875" customWidth="1"/>
    <col min="10252" max="10252" width="7.5" customWidth="1"/>
    <col min="10253" max="10253" width="0.875" customWidth="1"/>
    <col min="10254" max="10254" width="7.5" customWidth="1"/>
    <col min="10255" max="10255" width="0.875" customWidth="1"/>
    <col min="10256" max="10256" width="7.5" customWidth="1"/>
    <col min="10257" max="10257" width="0.875" customWidth="1"/>
    <col min="10258" max="10258" width="7.5" customWidth="1"/>
    <col min="10259" max="10259" width="0.875" customWidth="1"/>
    <col min="10260" max="10260" width="7.5" customWidth="1"/>
    <col min="10261" max="10261" width="0.875" customWidth="1"/>
    <col min="10262" max="10262" width="7.5" customWidth="1"/>
    <col min="10263" max="10263" width="0.875" customWidth="1"/>
    <col min="10264" max="10264" width="7.5" customWidth="1"/>
    <col min="10265" max="10265" width="0.875" customWidth="1"/>
    <col min="10497" max="10499" width="0.875" customWidth="1"/>
    <col min="10500" max="10503" width="1.125" customWidth="1"/>
    <col min="10504" max="10504" width="23.625" customWidth="1"/>
    <col min="10505" max="10505" width="0.625" customWidth="1"/>
    <col min="10506" max="10506" width="7.5" customWidth="1"/>
    <col min="10507" max="10507" width="0.875" customWidth="1"/>
    <col min="10508" max="10508" width="7.5" customWidth="1"/>
    <col min="10509" max="10509" width="0.875" customWidth="1"/>
    <col min="10510" max="10510" width="7.5" customWidth="1"/>
    <col min="10511" max="10511" width="0.875" customWidth="1"/>
    <col min="10512" max="10512" width="7.5" customWidth="1"/>
    <col min="10513" max="10513" width="0.875" customWidth="1"/>
    <col min="10514" max="10514" width="7.5" customWidth="1"/>
    <col min="10515" max="10515" width="0.875" customWidth="1"/>
    <col min="10516" max="10516" width="7.5" customWidth="1"/>
    <col min="10517" max="10517" width="0.875" customWidth="1"/>
    <col min="10518" max="10518" width="7.5" customWidth="1"/>
    <col min="10519" max="10519" width="0.875" customWidth="1"/>
    <col min="10520" max="10520" width="7.5" customWidth="1"/>
    <col min="10521" max="10521" width="0.875" customWidth="1"/>
    <col min="10753" max="10755" width="0.875" customWidth="1"/>
    <col min="10756" max="10759" width="1.125" customWidth="1"/>
    <col min="10760" max="10760" width="23.625" customWidth="1"/>
    <col min="10761" max="10761" width="0.625" customWidth="1"/>
    <col min="10762" max="10762" width="7.5" customWidth="1"/>
    <col min="10763" max="10763" width="0.875" customWidth="1"/>
    <col min="10764" max="10764" width="7.5" customWidth="1"/>
    <col min="10765" max="10765" width="0.875" customWidth="1"/>
    <col min="10766" max="10766" width="7.5" customWidth="1"/>
    <col min="10767" max="10767" width="0.875" customWidth="1"/>
    <col min="10768" max="10768" width="7.5" customWidth="1"/>
    <col min="10769" max="10769" width="0.875" customWidth="1"/>
    <col min="10770" max="10770" width="7.5" customWidth="1"/>
    <col min="10771" max="10771" width="0.875" customWidth="1"/>
    <col min="10772" max="10772" width="7.5" customWidth="1"/>
    <col min="10773" max="10773" width="0.875" customWidth="1"/>
    <col min="10774" max="10774" width="7.5" customWidth="1"/>
    <col min="10775" max="10775" width="0.875" customWidth="1"/>
    <col min="10776" max="10776" width="7.5" customWidth="1"/>
    <col min="10777" max="10777" width="0.875" customWidth="1"/>
    <col min="11009" max="11011" width="0.875" customWidth="1"/>
    <col min="11012" max="11015" width="1.125" customWidth="1"/>
    <col min="11016" max="11016" width="23.625" customWidth="1"/>
    <col min="11017" max="11017" width="0.625" customWidth="1"/>
    <col min="11018" max="11018" width="7.5" customWidth="1"/>
    <col min="11019" max="11019" width="0.875" customWidth="1"/>
    <col min="11020" max="11020" width="7.5" customWidth="1"/>
    <col min="11021" max="11021" width="0.875" customWidth="1"/>
    <col min="11022" max="11022" width="7.5" customWidth="1"/>
    <col min="11023" max="11023" width="0.875" customWidth="1"/>
    <col min="11024" max="11024" width="7.5" customWidth="1"/>
    <col min="11025" max="11025" width="0.875" customWidth="1"/>
    <col min="11026" max="11026" width="7.5" customWidth="1"/>
    <col min="11027" max="11027" width="0.875" customWidth="1"/>
    <col min="11028" max="11028" width="7.5" customWidth="1"/>
    <col min="11029" max="11029" width="0.875" customWidth="1"/>
    <col min="11030" max="11030" width="7.5" customWidth="1"/>
    <col min="11031" max="11031" width="0.875" customWidth="1"/>
    <col min="11032" max="11032" width="7.5" customWidth="1"/>
    <col min="11033" max="11033" width="0.875" customWidth="1"/>
    <col min="11265" max="11267" width="0.875" customWidth="1"/>
    <col min="11268" max="11271" width="1.125" customWidth="1"/>
    <col min="11272" max="11272" width="23.625" customWidth="1"/>
    <col min="11273" max="11273" width="0.625" customWidth="1"/>
    <col min="11274" max="11274" width="7.5" customWidth="1"/>
    <col min="11275" max="11275" width="0.875" customWidth="1"/>
    <col min="11276" max="11276" width="7.5" customWidth="1"/>
    <col min="11277" max="11277" width="0.875" customWidth="1"/>
    <col min="11278" max="11278" width="7.5" customWidth="1"/>
    <col min="11279" max="11279" width="0.875" customWidth="1"/>
    <col min="11280" max="11280" width="7.5" customWidth="1"/>
    <col min="11281" max="11281" width="0.875" customWidth="1"/>
    <col min="11282" max="11282" width="7.5" customWidth="1"/>
    <col min="11283" max="11283" width="0.875" customWidth="1"/>
    <col min="11284" max="11284" width="7.5" customWidth="1"/>
    <col min="11285" max="11285" width="0.875" customWidth="1"/>
    <col min="11286" max="11286" width="7.5" customWidth="1"/>
    <col min="11287" max="11287" width="0.875" customWidth="1"/>
    <col min="11288" max="11288" width="7.5" customWidth="1"/>
    <col min="11289" max="11289" width="0.875" customWidth="1"/>
    <col min="11521" max="11523" width="0.875" customWidth="1"/>
    <col min="11524" max="11527" width="1.125" customWidth="1"/>
    <col min="11528" max="11528" width="23.625" customWidth="1"/>
    <col min="11529" max="11529" width="0.625" customWidth="1"/>
    <col min="11530" max="11530" width="7.5" customWidth="1"/>
    <col min="11531" max="11531" width="0.875" customWidth="1"/>
    <col min="11532" max="11532" width="7.5" customWidth="1"/>
    <col min="11533" max="11533" width="0.875" customWidth="1"/>
    <col min="11534" max="11534" width="7.5" customWidth="1"/>
    <col min="11535" max="11535" width="0.875" customWidth="1"/>
    <col min="11536" max="11536" width="7.5" customWidth="1"/>
    <col min="11537" max="11537" width="0.875" customWidth="1"/>
    <col min="11538" max="11538" width="7.5" customWidth="1"/>
    <col min="11539" max="11539" width="0.875" customWidth="1"/>
    <col min="11540" max="11540" width="7.5" customWidth="1"/>
    <col min="11541" max="11541" width="0.875" customWidth="1"/>
    <col min="11542" max="11542" width="7.5" customWidth="1"/>
    <col min="11543" max="11543" width="0.875" customWidth="1"/>
    <col min="11544" max="11544" width="7.5" customWidth="1"/>
    <col min="11545" max="11545" width="0.875" customWidth="1"/>
    <col min="11777" max="11779" width="0.875" customWidth="1"/>
    <col min="11780" max="11783" width="1.125" customWidth="1"/>
    <col min="11784" max="11784" width="23.625" customWidth="1"/>
    <col min="11785" max="11785" width="0.625" customWidth="1"/>
    <col min="11786" max="11786" width="7.5" customWidth="1"/>
    <col min="11787" max="11787" width="0.875" customWidth="1"/>
    <col min="11788" max="11788" width="7.5" customWidth="1"/>
    <col min="11789" max="11789" width="0.875" customWidth="1"/>
    <col min="11790" max="11790" width="7.5" customWidth="1"/>
    <col min="11791" max="11791" width="0.875" customWidth="1"/>
    <col min="11792" max="11792" width="7.5" customWidth="1"/>
    <col min="11793" max="11793" width="0.875" customWidth="1"/>
    <col min="11794" max="11794" width="7.5" customWidth="1"/>
    <col min="11795" max="11795" width="0.875" customWidth="1"/>
    <col min="11796" max="11796" width="7.5" customWidth="1"/>
    <col min="11797" max="11797" width="0.875" customWidth="1"/>
    <col min="11798" max="11798" width="7.5" customWidth="1"/>
    <col min="11799" max="11799" width="0.875" customWidth="1"/>
    <col min="11800" max="11800" width="7.5" customWidth="1"/>
    <col min="11801" max="11801" width="0.875" customWidth="1"/>
    <col min="12033" max="12035" width="0.875" customWidth="1"/>
    <col min="12036" max="12039" width="1.125" customWidth="1"/>
    <col min="12040" max="12040" width="23.625" customWidth="1"/>
    <col min="12041" max="12041" width="0.625" customWidth="1"/>
    <col min="12042" max="12042" width="7.5" customWidth="1"/>
    <col min="12043" max="12043" width="0.875" customWidth="1"/>
    <col min="12044" max="12044" width="7.5" customWidth="1"/>
    <col min="12045" max="12045" width="0.875" customWidth="1"/>
    <col min="12046" max="12046" width="7.5" customWidth="1"/>
    <col min="12047" max="12047" width="0.875" customWidth="1"/>
    <col min="12048" max="12048" width="7.5" customWidth="1"/>
    <col min="12049" max="12049" width="0.875" customWidth="1"/>
    <col min="12050" max="12050" width="7.5" customWidth="1"/>
    <col min="12051" max="12051" width="0.875" customWidth="1"/>
    <col min="12052" max="12052" width="7.5" customWidth="1"/>
    <col min="12053" max="12053" width="0.875" customWidth="1"/>
    <col min="12054" max="12054" width="7.5" customWidth="1"/>
    <col min="12055" max="12055" width="0.875" customWidth="1"/>
    <col min="12056" max="12056" width="7.5" customWidth="1"/>
    <col min="12057" max="12057" width="0.875" customWidth="1"/>
    <col min="12289" max="12291" width="0.875" customWidth="1"/>
    <col min="12292" max="12295" width="1.125" customWidth="1"/>
    <col min="12296" max="12296" width="23.625" customWidth="1"/>
    <col min="12297" max="12297" width="0.625" customWidth="1"/>
    <col min="12298" max="12298" width="7.5" customWidth="1"/>
    <col min="12299" max="12299" width="0.875" customWidth="1"/>
    <col min="12300" max="12300" width="7.5" customWidth="1"/>
    <col min="12301" max="12301" width="0.875" customWidth="1"/>
    <col min="12302" max="12302" width="7.5" customWidth="1"/>
    <col min="12303" max="12303" width="0.875" customWidth="1"/>
    <col min="12304" max="12304" width="7.5" customWidth="1"/>
    <col min="12305" max="12305" width="0.875" customWidth="1"/>
    <col min="12306" max="12306" width="7.5" customWidth="1"/>
    <col min="12307" max="12307" width="0.875" customWidth="1"/>
    <col min="12308" max="12308" width="7.5" customWidth="1"/>
    <col min="12309" max="12309" width="0.875" customWidth="1"/>
    <col min="12310" max="12310" width="7.5" customWidth="1"/>
    <col min="12311" max="12311" width="0.875" customWidth="1"/>
    <col min="12312" max="12312" width="7.5" customWidth="1"/>
    <col min="12313" max="12313" width="0.875" customWidth="1"/>
    <col min="12545" max="12547" width="0.875" customWidth="1"/>
    <col min="12548" max="12551" width="1.125" customWidth="1"/>
    <col min="12552" max="12552" width="23.625" customWidth="1"/>
    <col min="12553" max="12553" width="0.625" customWidth="1"/>
    <col min="12554" max="12554" width="7.5" customWidth="1"/>
    <col min="12555" max="12555" width="0.875" customWidth="1"/>
    <col min="12556" max="12556" width="7.5" customWidth="1"/>
    <col min="12557" max="12557" width="0.875" customWidth="1"/>
    <col min="12558" max="12558" width="7.5" customWidth="1"/>
    <col min="12559" max="12559" width="0.875" customWidth="1"/>
    <col min="12560" max="12560" width="7.5" customWidth="1"/>
    <col min="12561" max="12561" width="0.875" customWidth="1"/>
    <col min="12562" max="12562" width="7.5" customWidth="1"/>
    <col min="12563" max="12563" width="0.875" customWidth="1"/>
    <col min="12564" max="12564" width="7.5" customWidth="1"/>
    <col min="12565" max="12565" width="0.875" customWidth="1"/>
    <col min="12566" max="12566" width="7.5" customWidth="1"/>
    <col min="12567" max="12567" width="0.875" customWidth="1"/>
    <col min="12568" max="12568" width="7.5" customWidth="1"/>
    <col min="12569" max="12569" width="0.875" customWidth="1"/>
    <col min="12801" max="12803" width="0.875" customWidth="1"/>
    <col min="12804" max="12807" width="1.125" customWidth="1"/>
    <col min="12808" max="12808" width="23.625" customWidth="1"/>
    <col min="12809" max="12809" width="0.625" customWidth="1"/>
    <col min="12810" max="12810" width="7.5" customWidth="1"/>
    <col min="12811" max="12811" width="0.875" customWidth="1"/>
    <col min="12812" max="12812" width="7.5" customWidth="1"/>
    <col min="12813" max="12813" width="0.875" customWidth="1"/>
    <col min="12814" max="12814" width="7.5" customWidth="1"/>
    <col min="12815" max="12815" width="0.875" customWidth="1"/>
    <col min="12816" max="12816" width="7.5" customWidth="1"/>
    <col min="12817" max="12817" width="0.875" customWidth="1"/>
    <col min="12818" max="12818" width="7.5" customWidth="1"/>
    <col min="12819" max="12819" width="0.875" customWidth="1"/>
    <col min="12820" max="12820" width="7.5" customWidth="1"/>
    <col min="12821" max="12821" width="0.875" customWidth="1"/>
    <col min="12822" max="12822" width="7.5" customWidth="1"/>
    <col min="12823" max="12823" width="0.875" customWidth="1"/>
    <col min="12824" max="12824" width="7.5" customWidth="1"/>
    <col min="12825" max="12825" width="0.875" customWidth="1"/>
    <col min="13057" max="13059" width="0.875" customWidth="1"/>
    <col min="13060" max="13063" width="1.125" customWidth="1"/>
    <col min="13064" max="13064" width="23.625" customWidth="1"/>
    <col min="13065" max="13065" width="0.625" customWidth="1"/>
    <col min="13066" max="13066" width="7.5" customWidth="1"/>
    <col min="13067" max="13067" width="0.875" customWidth="1"/>
    <col min="13068" max="13068" width="7.5" customWidth="1"/>
    <col min="13069" max="13069" width="0.875" customWidth="1"/>
    <col min="13070" max="13070" width="7.5" customWidth="1"/>
    <col min="13071" max="13071" width="0.875" customWidth="1"/>
    <col min="13072" max="13072" width="7.5" customWidth="1"/>
    <col min="13073" max="13073" width="0.875" customWidth="1"/>
    <col min="13074" max="13074" width="7.5" customWidth="1"/>
    <col min="13075" max="13075" width="0.875" customWidth="1"/>
    <col min="13076" max="13076" width="7.5" customWidth="1"/>
    <col min="13077" max="13077" width="0.875" customWidth="1"/>
    <col min="13078" max="13078" width="7.5" customWidth="1"/>
    <col min="13079" max="13079" width="0.875" customWidth="1"/>
    <col min="13080" max="13080" width="7.5" customWidth="1"/>
    <col min="13081" max="13081" width="0.875" customWidth="1"/>
    <col min="13313" max="13315" width="0.875" customWidth="1"/>
    <col min="13316" max="13319" width="1.125" customWidth="1"/>
    <col min="13320" max="13320" width="23.625" customWidth="1"/>
    <col min="13321" max="13321" width="0.625" customWidth="1"/>
    <col min="13322" max="13322" width="7.5" customWidth="1"/>
    <col min="13323" max="13323" width="0.875" customWidth="1"/>
    <col min="13324" max="13324" width="7.5" customWidth="1"/>
    <col min="13325" max="13325" width="0.875" customWidth="1"/>
    <col min="13326" max="13326" width="7.5" customWidth="1"/>
    <col min="13327" max="13327" width="0.875" customWidth="1"/>
    <col min="13328" max="13328" width="7.5" customWidth="1"/>
    <col min="13329" max="13329" width="0.875" customWidth="1"/>
    <col min="13330" max="13330" width="7.5" customWidth="1"/>
    <col min="13331" max="13331" width="0.875" customWidth="1"/>
    <col min="13332" max="13332" width="7.5" customWidth="1"/>
    <col min="13333" max="13333" width="0.875" customWidth="1"/>
    <col min="13334" max="13334" width="7.5" customWidth="1"/>
    <col min="13335" max="13335" width="0.875" customWidth="1"/>
    <col min="13336" max="13336" width="7.5" customWidth="1"/>
    <col min="13337" max="13337" width="0.875" customWidth="1"/>
    <col min="13569" max="13571" width="0.875" customWidth="1"/>
    <col min="13572" max="13575" width="1.125" customWidth="1"/>
    <col min="13576" max="13576" width="23.625" customWidth="1"/>
    <col min="13577" max="13577" width="0.625" customWidth="1"/>
    <col min="13578" max="13578" width="7.5" customWidth="1"/>
    <col min="13579" max="13579" width="0.875" customWidth="1"/>
    <col min="13580" max="13580" width="7.5" customWidth="1"/>
    <col min="13581" max="13581" width="0.875" customWidth="1"/>
    <col min="13582" max="13582" width="7.5" customWidth="1"/>
    <col min="13583" max="13583" width="0.875" customWidth="1"/>
    <col min="13584" max="13584" width="7.5" customWidth="1"/>
    <col min="13585" max="13585" width="0.875" customWidth="1"/>
    <col min="13586" max="13586" width="7.5" customWidth="1"/>
    <col min="13587" max="13587" width="0.875" customWidth="1"/>
    <col min="13588" max="13588" width="7.5" customWidth="1"/>
    <col min="13589" max="13589" width="0.875" customWidth="1"/>
    <col min="13590" max="13590" width="7.5" customWidth="1"/>
    <col min="13591" max="13591" width="0.875" customWidth="1"/>
    <col min="13592" max="13592" width="7.5" customWidth="1"/>
    <col min="13593" max="13593" width="0.875" customWidth="1"/>
    <col min="13825" max="13827" width="0.875" customWidth="1"/>
    <col min="13828" max="13831" width="1.125" customWidth="1"/>
    <col min="13832" max="13832" width="23.625" customWidth="1"/>
    <col min="13833" max="13833" width="0.625" customWidth="1"/>
    <col min="13834" max="13834" width="7.5" customWidth="1"/>
    <col min="13835" max="13835" width="0.875" customWidth="1"/>
    <col min="13836" max="13836" width="7.5" customWidth="1"/>
    <col min="13837" max="13837" width="0.875" customWidth="1"/>
    <col min="13838" max="13838" width="7.5" customWidth="1"/>
    <col min="13839" max="13839" width="0.875" customWidth="1"/>
    <col min="13840" max="13840" width="7.5" customWidth="1"/>
    <col min="13841" max="13841" width="0.875" customWidth="1"/>
    <col min="13842" max="13842" width="7.5" customWidth="1"/>
    <col min="13843" max="13843" width="0.875" customWidth="1"/>
    <col min="13844" max="13844" width="7.5" customWidth="1"/>
    <col min="13845" max="13845" width="0.875" customWidth="1"/>
    <col min="13846" max="13846" width="7.5" customWidth="1"/>
    <col min="13847" max="13847" width="0.875" customWidth="1"/>
    <col min="13848" max="13848" width="7.5" customWidth="1"/>
    <col min="13849" max="13849" width="0.875" customWidth="1"/>
    <col min="14081" max="14083" width="0.875" customWidth="1"/>
    <col min="14084" max="14087" width="1.125" customWidth="1"/>
    <col min="14088" max="14088" width="23.625" customWidth="1"/>
    <col min="14089" max="14089" width="0.625" customWidth="1"/>
    <col min="14090" max="14090" width="7.5" customWidth="1"/>
    <col min="14091" max="14091" width="0.875" customWidth="1"/>
    <col min="14092" max="14092" width="7.5" customWidth="1"/>
    <col min="14093" max="14093" width="0.875" customWidth="1"/>
    <col min="14094" max="14094" width="7.5" customWidth="1"/>
    <col min="14095" max="14095" width="0.875" customWidth="1"/>
    <col min="14096" max="14096" width="7.5" customWidth="1"/>
    <col min="14097" max="14097" width="0.875" customWidth="1"/>
    <col min="14098" max="14098" width="7.5" customWidth="1"/>
    <col min="14099" max="14099" width="0.875" customWidth="1"/>
    <col min="14100" max="14100" width="7.5" customWidth="1"/>
    <col min="14101" max="14101" width="0.875" customWidth="1"/>
    <col min="14102" max="14102" width="7.5" customWidth="1"/>
    <col min="14103" max="14103" width="0.875" customWidth="1"/>
    <col min="14104" max="14104" width="7.5" customWidth="1"/>
    <col min="14105" max="14105" width="0.875" customWidth="1"/>
    <col min="14337" max="14339" width="0.875" customWidth="1"/>
    <col min="14340" max="14343" width="1.125" customWidth="1"/>
    <col min="14344" max="14344" width="23.625" customWidth="1"/>
    <col min="14345" max="14345" width="0.625" customWidth="1"/>
    <col min="14346" max="14346" width="7.5" customWidth="1"/>
    <col min="14347" max="14347" width="0.875" customWidth="1"/>
    <col min="14348" max="14348" width="7.5" customWidth="1"/>
    <col min="14349" max="14349" width="0.875" customWidth="1"/>
    <col min="14350" max="14350" width="7.5" customWidth="1"/>
    <col min="14351" max="14351" width="0.875" customWidth="1"/>
    <col min="14352" max="14352" width="7.5" customWidth="1"/>
    <col min="14353" max="14353" width="0.875" customWidth="1"/>
    <col min="14354" max="14354" width="7.5" customWidth="1"/>
    <col min="14355" max="14355" width="0.875" customWidth="1"/>
    <col min="14356" max="14356" width="7.5" customWidth="1"/>
    <col min="14357" max="14357" width="0.875" customWidth="1"/>
    <col min="14358" max="14358" width="7.5" customWidth="1"/>
    <col min="14359" max="14359" width="0.875" customWidth="1"/>
    <col min="14360" max="14360" width="7.5" customWidth="1"/>
    <col min="14361" max="14361" width="0.875" customWidth="1"/>
    <col min="14593" max="14595" width="0.875" customWidth="1"/>
    <col min="14596" max="14599" width="1.125" customWidth="1"/>
    <col min="14600" max="14600" width="23.625" customWidth="1"/>
    <col min="14601" max="14601" width="0.625" customWidth="1"/>
    <col min="14602" max="14602" width="7.5" customWidth="1"/>
    <col min="14603" max="14603" width="0.875" customWidth="1"/>
    <col min="14604" max="14604" width="7.5" customWidth="1"/>
    <col min="14605" max="14605" width="0.875" customWidth="1"/>
    <col min="14606" max="14606" width="7.5" customWidth="1"/>
    <col min="14607" max="14607" width="0.875" customWidth="1"/>
    <col min="14608" max="14608" width="7.5" customWidth="1"/>
    <col min="14609" max="14609" width="0.875" customWidth="1"/>
    <col min="14610" max="14610" width="7.5" customWidth="1"/>
    <col min="14611" max="14611" width="0.875" customWidth="1"/>
    <col min="14612" max="14612" width="7.5" customWidth="1"/>
    <col min="14613" max="14613" width="0.875" customWidth="1"/>
    <col min="14614" max="14614" width="7.5" customWidth="1"/>
    <col min="14615" max="14615" width="0.875" customWidth="1"/>
    <col min="14616" max="14616" width="7.5" customWidth="1"/>
    <col min="14617" max="14617" width="0.875" customWidth="1"/>
    <col min="14849" max="14851" width="0.875" customWidth="1"/>
    <col min="14852" max="14855" width="1.125" customWidth="1"/>
    <col min="14856" max="14856" width="23.625" customWidth="1"/>
    <col min="14857" max="14857" width="0.625" customWidth="1"/>
    <col min="14858" max="14858" width="7.5" customWidth="1"/>
    <col min="14859" max="14859" width="0.875" customWidth="1"/>
    <col min="14860" max="14860" width="7.5" customWidth="1"/>
    <col min="14861" max="14861" width="0.875" customWidth="1"/>
    <col min="14862" max="14862" width="7.5" customWidth="1"/>
    <col min="14863" max="14863" width="0.875" customWidth="1"/>
    <col min="14864" max="14864" width="7.5" customWidth="1"/>
    <col min="14865" max="14865" width="0.875" customWidth="1"/>
    <col min="14866" max="14866" width="7.5" customWidth="1"/>
    <col min="14867" max="14867" width="0.875" customWidth="1"/>
    <col min="14868" max="14868" width="7.5" customWidth="1"/>
    <col min="14869" max="14869" width="0.875" customWidth="1"/>
    <col min="14870" max="14870" width="7.5" customWidth="1"/>
    <col min="14871" max="14871" width="0.875" customWidth="1"/>
    <col min="14872" max="14872" width="7.5" customWidth="1"/>
    <col min="14873" max="14873" width="0.875" customWidth="1"/>
    <col min="15105" max="15107" width="0.875" customWidth="1"/>
    <col min="15108" max="15111" width="1.125" customWidth="1"/>
    <col min="15112" max="15112" width="23.625" customWidth="1"/>
    <col min="15113" max="15113" width="0.625" customWidth="1"/>
    <col min="15114" max="15114" width="7.5" customWidth="1"/>
    <col min="15115" max="15115" width="0.875" customWidth="1"/>
    <col min="15116" max="15116" width="7.5" customWidth="1"/>
    <col min="15117" max="15117" width="0.875" customWidth="1"/>
    <col min="15118" max="15118" width="7.5" customWidth="1"/>
    <col min="15119" max="15119" width="0.875" customWidth="1"/>
    <col min="15120" max="15120" width="7.5" customWidth="1"/>
    <col min="15121" max="15121" width="0.875" customWidth="1"/>
    <col min="15122" max="15122" width="7.5" customWidth="1"/>
    <col min="15123" max="15123" width="0.875" customWidth="1"/>
    <col min="15124" max="15124" width="7.5" customWidth="1"/>
    <col min="15125" max="15125" width="0.875" customWidth="1"/>
    <col min="15126" max="15126" width="7.5" customWidth="1"/>
    <col min="15127" max="15127" width="0.875" customWidth="1"/>
    <col min="15128" max="15128" width="7.5" customWidth="1"/>
    <col min="15129" max="15129" width="0.875" customWidth="1"/>
    <col min="15361" max="15363" width="0.875" customWidth="1"/>
    <col min="15364" max="15367" width="1.125" customWidth="1"/>
    <col min="15368" max="15368" width="23.625" customWidth="1"/>
    <col min="15369" max="15369" width="0.625" customWidth="1"/>
    <col min="15370" max="15370" width="7.5" customWidth="1"/>
    <col min="15371" max="15371" width="0.875" customWidth="1"/>
    <col min="15372" max="15372" width="7.5" customWidth="1"/>
    <col min="15373" max="15373" width="0.875" customWidth="1"/>
    <col min="15374" max="15374" width="7.5" customWidth="1"/>
    <col min="15375" max="15375" width="0.875" customWidth="1"/>
    <col min="15376" max="15376" width="7.5" customWidth="1"/>
    <col min="15377" max="15377" width="0.875" customWidth="1"/>
    <col min="15378" max="15378" width="7.5" customWidth="1"/>
    <col min="15379" max="15379" width="0.875" customWidth="1"/>
    <col min="15380" max="15380" width="7.5" customWidth="1"/>
    <col min="15381" max="15381" width="0.875" customWidth="1"/>
    <col min="15382" max="15382" width="7.5" customWidth="1"/>
    <col min="15383" max="15383" width="0.875" customWidth="1"/>
    <col min="15384" max="15384" width="7.5" customWidth="1"/>
    <col min="15385" max="15385" width="0.875" customWidth="1"/>
    <col min="15617" max="15619" width="0.875" customWidth="1"/>
    <col min="15620" max="15623" width="1.125" customWidth="1"/>
    <col min="15624" max="15624" width="23.625" customWidth="1"/>
    <col min="15625" max="15625" width="0.625" customWidth="1"/>
    <col min="15626" max="15626" width="7.5" customWidth="1"/>
    <col min="15627" max="15627" width="0.875" customWidth="1"/>
    <col min="15628" max="15628" width="7.5" customWidth="1"/>
    <col min="15629" max="15629" width="0.875" customWidth="1"/>
    <col min="15630" max="15630" width="7.5" customWidth="1"/>
    <col min="15631" max="15631" width="0.875" customWidth="1"/>
    <col min="15632" max="15632" width="7.5" customWidth="1"/>
    <col min="15633" max="15633" width="0.875" customWidth="1"/>
    <col min="15634" max="15634" width="7.5" customWidth="1"/>
    <col min="15635" max="15635" width="0.875" customWidth="1"/>
    <col min="15636" max="15636" width="7.5" customWidth="1"/>
    <col min="15637" max="15637" width="0.875" customWidth="1"/>
    <col min="15638" max="15638" width="7.5" customWidth="1"/>
    <col min="15639" max="15639" width="0.875" customWidth="1"/>
    <col min="15640" max="15640" width="7.5" customWidth="1"/>
    <col min="15641" max="15641" width="0.875" customWidth="1"/>
    <col min="15873" max="15875" width="0.875" customWidth="1"/>
    <col min="15876" max="15879" width="1.125" customWidth="1"/>
    <col min="15880" max="15880" width="23.625" customWidth="1"/>
    <col min="15881" max="15881" width="0.625" customWidth="1"/>
    <col min="15882" max="15882" width="7.5" customWidth="1"/>
    <col min="15883" max="15883" width="0.875" customWidth="1"/>
    <col min="15884" max="15884" width="7.5" customWidth="1"/>
    <col min="15885" max="15885" width="0.875" customWidth="1"/>
    <col min="15886" max="15886" width="7.5" customWidth="1"/>
    <col min="15887" max="15887" width="0.875" customWidth="1"/>
    <col min="15888" max="15888" width="7.5" customWidth="1"/>
    <col min="15889" max="15889" width="0.875" customWidth="1"/>
    <col min="15890" max="15890" width="7.5" customWidth="1"/>
    <col min="15891" max="15891" width="0.875" customWidth="1"/>
    <col min="15892" max="15892" width="7.5" customWidth="1"/>
    <col min="15893" max="15893" width="0.875" customWidth="1"/>
    <col min="15894" max="15894" width="7.5" customWidth="1"/>
    <col min="15895" max="15895" width="0.875" customWidth="1"/>
    <col min="15896" max="15896" width="7.5" customWidth="1"/>
    <col min="15897" max="15897" width="0.875" customWidth="1"/>
    <col min="16129" max="16131" width="0.875" customWidth="1"/>
    <col min="16132" max="16135" width="1.125" customWidth="1"/>
    <col min="16136" max="16136" width="23.625" customWidth="1"/>
    <col min="16137" max="16137" width="0.625" customWidth="1"/>
    <col min="16138" max="16138" width="7.5" customWidth="1"/>
    <col min="16139" max="16139" width="0.875" customWidth="1"/>
    <col min="16140" max="16140" width="7.5" customWidth="1"/>
    <col min="16141" max="16141" width="0.875" customWidth="1"/>
    <col min="16142" max="16142" width="7.5" customWidth="1"/>
    <col min="16143" max="16143" width="0.875" customWidth="1"/>
    <col min="16144" max="16144" width="7.5" customWidth="1"/>
    <col min="16145" max="16145" width="0.875" customWidth="1"/>
    <col min="16146" max="16146" width="7.5" customWidth="1"/>
    <col min="16147" max="16147" width="0.875" customWidth="1"/>
    <col min="16148" max="16148" width="7.5" customWidth="1"/>
    <col min="16149" max="16149" width="0.875" customWidth="1"/>
    <col min="16150" max="16150" width="7.5" customWidth="1"/>
    <col min="16151" max="16151" width="0.875" customWidth="1"/>
    <col min="16152" max="16152" width="7.5" customWidth="1"/>
    <col min="16153" max="16153" width="0.875" customWidth="1"/>
  </cols>
  <sheetData>
    <row r="1" spans="1:28" s="300" customFormat="1" ht="18" customHeight="1">
      <c r="A1" s="109" t="s">
        <v>361</v>
      </c>
      <c r="B1" s="109"/>
      <c r="C1" s="109"/>
      <c r="D1" s="297"/>
      <c r="E1" s="297"/>
      <c r="F1" s="203"/>
      <c r="G1" s="203"/>
      <c r="H1" s="203"/>
      <c r="I1" s="298"/>
      <c r="J1" s="299"/>
      <c r="K1" s="299"/>
      <c r="L1" s="298"/>
      <c r="M1" s="298"/>
      <c r="N1" s="298"/>
      <c r="O1" s="298"/>
      <c r="P1" s="298"/>
      <c r="Q1" s="298"/>
      <c r="R1" s="298"/>
      <c r="S1" s="298"/>
      <c r="T1" s="298"/>
      <c r="U1" s="298"/>
      <c r="V1" s="298"/>
      <c r="W1" s="298"/>
      <c r="X1" s="298"/>
      <c r="Y1" s="298"/>
    </row>
    <row r="2" spans="1:28" s="300" customFormat="1" ht="18" customHeight="1">
      <c r="A2" s="203"/>
      <c r="B2" s="203"/>
      <c r="C2" s="203"/>
      <c r="D2" s="203"/>
      <c r="E2" s="203"/>
      <c r="F2" s="203"/>
      <c r="G2" s="203"/>
      <c r="H2" s="301"/>
      <c r="I2" s="298"/>
      <c r="J2" s="299"/>
      <c r="K2" s="299"/>
      <c r="L2" s="298"/>
      <c r="M2" s="298"/>
      <c r="N2" s="298"/>
      <c r="O2" s="298"/>
      <c r="P2" s="298"/>
      <c r="Q2" s="298"/>
      <c r="R2" s="298"/>
      <c r="S2" s="298"/>
      <c r="T2" s="298"/>
      <c r="U2" s="275"/>
      <c r="V2" s="298"/>
      <c r="W2" s="298"/>
      <c r="X2" s="298"/>
      <c r="Y2" s="275" t="s">
        <v>339</v>
      </c>
    </row>
    <row r="3" spans="1:28" s="303" customFormat="1" ht="22.5" customHeight="1">
      <c r="A3" s="302"/>
      <c r="B3" s="302"/>
      <c r="C3" s="302"/>
      <c r="D3" s="302"/>
      <c r="E3" s="302"/>
      <c r="F3" s="302"/>
      <c r="G3" s="302"/>
      <c r="H3" s="755" t="s">
        <v>362</v>
      </c>
      <c r="I3" s="756"/>
      <c r="J3" s="757" t="s">
        <v>363</v>
      </c>
      <c r="K3" s="758"/>
      <c r="L3" s="758"/>
      <c r="M3" s="758"/>
      <c r="N3" s="759">
        <v>17</v>
      </c>
      <c r="O3" s="759"/>
      <c r="P3" s="759"/>
      <c r="Q3" s="759"/>
      <c r="R3" s="760">
        <v>22</v>
      </c>
      <c r="S3" s="761"/>
      <c r="T3" s="761"/>
      <c r="U3" s="762"/>
      <c r="V3" s="759">
        <v>27</v>
      </c>
      <c r="W3" s="759"/>
      <c r="X3" s="759"/>
      <c r="Y3" s="760"/>
    </row>
    <row r="4" spans="1:28" s="303" customFormat="1" ht="22.5" customHeight="1">
      <c r="A4" s="763" t="s">
        <v>364</v>
      </c>
      <c r="B4" s="763"/>
      <c r="C4" s="763"/>
      <c r="D4" s="764"/>
      <c r="E4" s="764"/>
      <c r="F4" s="764"/>
      <c r="G4" s="764"/>
      <c r="H4" s="764"/>
      <c r="I4" s="764"/>
      <c r="J4" s="719" t="s">
        <v>365</v>
      </c>
      <c r="K4" s="719"/>
      <c r="L4" s="719" t="s">
        <v>366</v>
      </c>
      <c r="M4" s="719"/>
      <c r="N4" s="719" t="s">
        <v>365</v>
      </c>
      <c r="O4" s="719"/>
      <c r="P4" s="719" t="s">
        <v>366</v>
      </c>
      <c r="Q4" s="719"/>
      <c r="R4" s="694" t="s">
        <v>365</v>
      </c>
      <c r="S4" s="718"/>
      <c r="T4" s="694" t="s">
        <v>366</v>
      </c>
      <c r="U4" s="718"/>
      <c r="V4" s="719" t="s">
        <v>365</v>
      </c>
      <c r="W4" s="719"/>
      <c r="X4" s="719" t="s">
        <v>366</v>
      </c>
      <c r="Y4" s="694"/>
    </row>
    <row r="5" spans="1:28" s="303" customFormat="1" ht="24.75" customHeight="1">
      <c r="A5" s="121"/>
      <c r="B5" s="121"/>
      <c r="C5" s="187"/>
      <c r="D5" s="187"/>
      <c r="E5" s="282"/>
      <c r="F5" s="282" t="s">
        <v>367</v>
      </c>
      <c r="G5" s="121"/>
      <c r="H5" s="121"/>
      <c r="I5" s="304"/>
      <c r="J5" s="305">
        <v>12625</v>
      </c>
      <c r="K5" s="305"/>
      <c r="L5" s="305">
        <v>39390</v>
      </c>
      <c r="M5" s="305"/>
      <c r="N5" s="305">
        <v>19786</v>
      </c>
      <c r="O5" s="305"/>
      <c r="P5" s="305">
        <v>59160</v>
      </c>
      <c r="Q5" s="305"/>
      <c r="R5" s="305">
        <v>19774</v>
      </c>
      <c r="S5" s="305"/>
      <c r="T5" s="305">
        <v>55465</v>
      </c>
      <c r="U5" s="305"/>
      <c r="V5" s="305">
        <v>19388</v>
      </c>
      <c r="W5" s="305"/>
      <c r="X5" s="305">
        <v>51161</v>
      </c>
      <c r="Y5" s="305"/>
      <c r="Z5" s="306"/>
      <c r="AA5" s="306"/>
      <c r="AB5" s="306"/>
    </row>
    <row r="6" spans="1:28" s="303" customFormat="1" ht="24.75" customHeight="1">
      <c r="A6" s="96"/>
      <c r="B6" s="96"/>
      <c r="C6" s="307"/>
      <c r="D6" s="121"/>
      <c r="E6" s="282"/>
      <c r="F6" s="754" t="s">
        <v>368</v>
      </c>
      <c r="G6" s="754"/>
      <c r="H6" s="754"/>
      <c r="I6" s="308"/>
      <c r="J6" s="305">
        <v>10819</v>
      </c>
      <c r="K6" s="305"/>
      <c r="L6" s="305">
        <v>37560</v>
      </c>
      <c r="M6" s="305"/>
      <c r="N6" s="305">
        <v>16747</v>
      </c>
      <c r="O6" s="305"/>
      <c r="P6" s="305">
        <v>56096</v>
      </c>
      <c r="Q6" s="305"/>
      <c r="R6" s="305">
        <v>16111</v>
      </c>
      <c r="S6" s="305"/>
      <c r="T6" s="305">
        <v>51590</v>
      </c>
      <c r="U6" s="305"/>
      <c r="V6" s="305">
        <v>15374</v>
      </c>
      <c r="W6" s="305"/>
      <c r="X6" s="305">
        <v>46994</v>
      </c>
      <c r="Y6" s="305"/>
      <c r="Z6" s="309"/>
      <c r="AA6" s="309"/>
      <c r="AB6" s="309"/>
    </row>
    <row r="7" spans="1:28" s="303" customFormat="1" ht="24.75" customHeight="1">
      <c r="A7" s="96"/>
      <c r="B7" s="96"/>
      <c r="C7" s="310"/>
      <c r="D7" s="126"/>
      <c r="E7" s="266"/>
      <c r="F7" s="121"/>
      <c r="G7" s="754" t="s">
        <v>369</v>
      </c>
      <c r="H7" s="754"/>
      <c r="I7" s="308"/>
      <c r="J7" s="305">
        <v>8142</v>
      </c>
      <c r="K7" s="305"/>
      <c r="L7" s="305">
        <v>24796</v>
      </c>
      <c r="M7" s="305"/>
      <c r="N7" s="305">
        <v>12495</v>
      </c>
      <c r="O7" s="305"/>
      <c r="P7" s="305">
        <v>36326</v>
      </c>
      <c r="Q7" s="305"/>
      <c r="R7" s="305">
        <v>12485</v>
      </c>
      <c r="S7" s="305"/>
      <c r="T7" s="305">
        <v>35257</v>
      </c>
      <c r="U7" s="305"/>
      <c r="V7" s="305">
        <v>12402</v>
      </c>
      <c r="W7" s="305"/>
      <c r="X7" s="305">
        <v>34025</v>
      </c>
      <c r="Y7" s="305"/>
      <c r="Z7" s="309"/>
      <c r="AA7" s="309"/>
      <c r="AB7" s="309"/>
    </row>
    <row r="8" spans="1:28" s="303" customFormat="1" ht="24.75" customHeight="1">
      <c r="A8" s="96"/>
      <c r="B8" s="96"/>
      <c r="C8" s="310"/>
      <c r="D8" s="126"/>
      <c r="E8" s="311"/>
      <c r="F8" s="312"/>
      <c r="G8" s="313"/>
      <c r="H8" s="314" t="s">
        <v>370</v>
      </c>
      <c r="I8" s="315"/>
      <c r="J8" s="305">
        <v>2518</v>
      </c>
      <c r="K8" s="305"/>
      <c r="L8" s="305">
        <v>5041</v>
      </c>
      <c r="M8" s="305"/>
      <c r="N8" s="305">
        <v>4399</v>
      </c>
      <c r="O8" s="305"/>
      <c r="P8" s="305">
        <v>8801</v>
      </c>
      <c r="Q8" s="305"/>
      <c r="R8" s="305">
        <v>4707</v>
      </c>
      <c r="S8" s="305"/>
      <c r="T8" s="305">
        <v>9414</v>
      </c>
      <c r="U8" s="305"/>
      <c r="V8" s="305">
        <v>4975</v>
      </c>
      <c r="W8" s="305"/>
      <c r="X8" s="305">
        <v>9950</v>
      </c>
      <c r="Y8" s="305"/>
      <c r="Z8" s="306"/>
      <c r="AA8" s="306"/>
      <c r="AB8" s="306"/>
    </row>
    <row r="9" spans="1:28" s="303" customFormat="1" ht="24.75" customHeight="1">
      <c r="A9" s="96"/>
      <c r="B9" s="96"/>
      <c r="C9" s="310"/>
      <c r="D9" s="126"/>
      <c r="E9" s="311"/>
      <c r="F9" s="312"/>
      <c r="G9" s="313"/>
      <c r="H9" s="316" t="s">
        <v>371</v>
      </c>
      <c r="I9" s="315"/>
      <c r="J9" s="305">
        <v>4674</v>
      </c>
      <c r="K9" s="305"/>
      <c r="L9" s="305">
        <v>17466</v>
      </c>
      <c r="M9" s="305"/>
      <c r="N9" s="305">
        <v>6408</v>
      </c>
      <c r="O9" s="305"/>
      <c r="P9" s="305">
        <v>23544</v>
      </c>
      <c r="Q9" s="305"/>
      <c r="R9" s="305">
        <v>5968</v>
      </c>
      <c r="S9" s="305"/>
      <c r="T9" s="305">
        <v>21667</v>
      </c>
      <c r="U9" s="305"/>
      <c r="V9" s="305">
        <v>5553</v>
      </c>
      <c r="W9" s="305"/>
      <c r="X9" s="305">
        <v>19844</v>
      </c>
      <c r="Y9" s="305"/>
      <c r="Z9" s="306"/>
      <c r="AA9" s="306"/>
      <c r="AB9" s="306"/>
    </row>
    <row r="10" spans="1:28" s="303" customFormat="1" ht="24.75" customHeight="1">
      <c r="A10" s="96"/>
      <c r="B10" s="96"/>
      <c r="C10" s="310"/>
      <c r="D10" s="126"/>
      <c r="E10" s="311"/>
      <c r="F10" s="312"/>
      <c r="G10" s="313"/>
      <c r="H10" s="316" t="s">
        <v>372</v>
      </c>
      <c r="I10" s="315"/>
      <c r="J10" s="305">
        <v>161</v>
      </c>
      <c r="K10" s="305"/>
      <c r="L10" s="305">
        <v>377</v>
      </c>
      <c r="M10" s="305"/>
      <c r="N10" s="305">
        <v>313</v>
      </c>
      <c r="O10" s="305"/>
      <c r="P10" s="305">
        <v>728</v>
      </c>
      <c r="Q10" s="305"/>
      <c r="R10" s="305">
        <v>328</v>
      </c>
      <c r="S10" s="305"/>
      <c r="T10" s="305">
        <v>741</v>
      </c>
      <c r="U10" s="305"/>
      <c r="V10" s="305">
        <v>367</v>
      </c>
      <c r="W10" s="305"/>
      <c r="X10" s="305">
        <v>815</v>
      </c>
      <c r="Y10" s="305"/>
      <c r="Z10" s="306"/>
      <c r="AA10" s="306"/>
      <c r="AB10" s="306"/>
    </row>
    <row r="11" spans="1:28" s="303" customFormat="1" ht="24.75" customHeight="1">
      <c r="A11" s="96"/>
      <c r="B11" s="96"/>
      <c r="C11" s="310"/>
      <c r="D11" s="126"/>
      <c r="E11" s="144"/>
      <c r="F11" s="317"/>
      <c r="G11" s="318"/>
      <c r="H11" s="316" t="s">
        <v>373</v>
      </c>
      <c r="I11" s="315"/>
      <c r="J11" s="305">
        <v>789</v>
      </c>
      <c r="K11" s="305"/>
      <c r="L11" s="305">
        <v>1912</v>
      </c>
      <c r="M11" s="305"/>
      <c r="N11" s="305">
        <v>1375</v>
      </c>
      <c r="O11" s="305"/>
      <c r="P11" s="305">
        <v>3253</v>
      </c>
      <c r="Q11" s="305"/>
      <c r="R11" s="305">
        <v>1482</v>
      </c>
      <c r="S11" s="305"/>
      <c r="T11" s="305">
        <v>3435</v>
      </c>
      <c r="U11" s="305"/>
      <c r="V11" s="305">
        <v>1507</v>
      </c>
      <c r="W11" s="305"/>
      <c r="X11" s="305">
        <v>3416</v>
      </c>
      <c r="Y11" s="305"/>
      <c r="Z11" s="306"/>
      <c r="AA11" s="306"/>
      <c r="AB11" s="306"/>
    </row>
    <row r="12" spans="1:28" s="303" customFormat="1" ht="24.75" customHeight="1">
      <c r="A12" s="96"/>
      <c r="B12" s="96"/>
      <c r="C12" s="310"/>
      <c r="D12" s="126"/>
      <c r="E12" s="311"/>
      <c r="F12" s="96"/>
      <c r="G12" s="96" t="s">
        <v>374</v>
      </c>
      <c r="H12" s="96"/>
      <c r="I12" s="319"/>
      <c r="J12" s="305">
        <v>2677</v>
      </c>
      <c r="K12" s="305"/>
      <c r="L12" s="305">
        <v>12764</v>
      </c>
      <c r="M12" s="305"/>
      <c r="N12" s="305">
        <v>4252</v>
      </c>
      <c r="O12" s="305"/>
      <c r="P12" s="305">
        <v>19770</v>
      </c>
      <c r="Q12" s="305"/>
      <c r="R12" s="305">
        <v>3626</v>
      </c>
      <c r="S12" s="305"/>
      <c r="T12" s="305">
        <v>16333</v>
      </c>
      <c r="U12" s="305"/>
      <c r="V12" s="305">
        <v>2972</v>
      </c>
      <c r="W12" s="305"/>
      <c r="X12" s="305">
        <v>12969</v>
      </c>
      <c r="Y12" s="305"/>
      <c r="Z12" s="306"/>
      <c r="AA12" s="306"/>
      <c r="AB12" s="306"/>
    </row>
    <row r="13" spans="1:28" s="303" customFormat="1" ht="24.75" customHeight="1">
      <c r="A13" s="96"/>
      <c r="B13" s="96"/>
      <c r="C13" s="310"/>
      <c r="D13" s="126"/>
      <c r="E13" s="311"/>
      <c r="F13" s="312"/>
      <c r="G13" s="313"/>
      <c r="H13" s="316" t="s">
        <v>375</v>
      </c>
      <c r="I13" s="315"/>
      <c r="J13" s="305">
        <v>110</v>
      </c>
      <c r="K13" s="305"/>
      <c r="L13" s="305">
        <v>440</v>
      </c>
      <c r="M13" s="305"/>
      <c r="N13" s="305">
        <v>199</v>
      </c>
      <c r="O13" s="305"/>
      <c r="P13" s="305">
        <v>797</v>
      </c>
      <c r="Q13" s="305"/>
      <c r="R13" s="305">
        <v>203</v>
      </c>
      <c r="S13" s="305"/>
      <c r="T13" s="305">
        <v>812</v>
      </c>
      <c r="U13" s="305"/>
      <c r="V13" s="305">
        <v>151</v>
      </c>
      <c r="W13" s="305"/>
      <c r="X13" s="305">
        <v>604</v>
      </c>
      <c r="Y13" s="305"/>
      <c r="Z13" s="306"/>
      <c r="AA13" s="306"/>
      <c r="AB13" s="306"/>
    </row>
    <row r="14" spans="1:28" s="303" customFormat="1" ht="24.75" customHeight="1">
      <c r="A14" s="96"/>
      <c r="B14" s="96"/>
      <c r="C14" s="310"/>
      <c r="D14" s="126"/>
      <c r="E14" s="311"/>
      <c r="F14" s="312"/>
      <c r="G14" s="313"/>
      <c r="H14" s="316" t="s">
        <v>376</v>
      </c>
      <c r="I14" s="315"/>
      <c r="J14" s="305">
        <v>340</v>
      </c>
      <c r="K14" s="305"/>
      <c r="L14" s="305">
        <v>1021</v>
      </c>
      <c r="M14" s="305"/>
      <c r="N14" s="305">
        <v>689</v>
      </c>
      <c r="O14" s="305"/>
      <c r="P14" s="305">
        <v>2068</v>
      </c>
      <c r="Q14" s="305"/>
      <c r="R14" s="305">
        <v>620</v>
      </c>
      <c r="S14" s="305"/>
      <c r="T14" s="305">
        <v>1860</v>
      </c>
      <c r="U14" s="305"/>
      <c r="V14" s="305">
        <v>543</v>
      </c>
      <c r="W14" s="305"/>
      <c r="X14" s="305">
        <v>1629</v>
      </c>
      <c r="Y14" s="305"/>
    </row>
    <row r="15" spans="1:28" s="303" customFormat="1" ht="24.75" customHeight="1">
      <c r="A15" s="96"/>
      <c r="B15" s="96"/>
      <c r="C15" s="310"/>
      <c r="D15" s="126"/>
      <c r="E15" s="311"/>
      <c r="F15" s="312"/>
      <c r="G15" s="313"/>
      <c r="H15" s="316" t="s">
        <v>377</v>
      </c>
      <c r="I15" s="315"/>
      <c r="J15" s="305">
        <v>652</v>
      </c>
      <c r="K15" s="305"/>
      <c r="L15" s="305">
        <v>3910</v>
      </c>
      <c r="M15" s="305"/>
      <c r="N15" s="305">
        <v>944</v>
      </c>
      <c r="O15" s="305"/>
      <c r="P15" s="305">
        <v>5654</v>
      </c>
      <c r="Q15" s="305"/>
      <c r="R15" s="305">
        <v>720</v>
      </c>
      <c r="S15" s="305"/>
      <c r="T15" s="305">
        <v>4239</v>
      </c>
      <c r="U15" s="305"/>
      <c r="V15" s="305">
        <v>526</v>
      </c>
      <c r="W15" s="305"/>
      <c r="X15" s="305">
        <v>3071</v>
      </c>
      <c r="Y15" s="305"/>
    </row>
    <row r="16" spans="1:28" s="303" customFormat="1" ht="24.75" customHeight="1">
      <c r="A16" s="96"/>
      <c r="B16" s="96"/>
      <c r="C16" s="310"/>
      <c r="D16" s="126"/>
      <c r="E16" s="311"/>
      <c r="F16" s="312"/>
      <c r="G16" s="313"/>
      <c r="H16" s="316" t="s">
        <v>378</v>
      </c>
      <c r="I16" s="315"/>
      <c r="J16" s="305">
        <v>967</v>
      </c>
      <c r="K16" s="305"/>
      <c r="L16" s="305">
        <v>4650</v>
      </c>
      <c r="M16" s="305"/>
      <c r="N16" s="305">
        <v>1421</v>
      </c>
      <c r="O16" s="305"/>
      <c r="P16" s="305">
        <v>6800</v>
      </c>
      <c r="Q16" s="305"/>
      <c r="R16" s="305">
        <v>1066</v>
      </c>
      <c r="S16" s="305"/>
      <c r="T16" s="305">
        <v>4952</v>
      </c>
      <c r="U16" s="305"/>
      <c r="V16" s="305">
        <v>824</v>
      </c>
      <c r="W16" s="305"/>
      <c r="X16" s="305">
        <v>3794</v>
      </c>
      <c r="Y16" s="305"/>
    </row>
    <row r="17" spans="1:25" s="303" customFormat="1" ht="24.75" customHeight="1">
      <c r="A17" s="96"/>
      <c r="B17" s="96"/>
      <c r="C17" s="310"/>
      <c r="D17" s="126"/>
      <c r="E17" s="311"/>
      <c r="F17" s="312"/>
      <c r="G17" s="313"/>
      <c r="H17" s="316" t="s">
        <v>379</v>
      </c>
      <c r="I17" s="315"/>
      <c r="J17" s="305">
        <v>43</v>
      </c>
      <c r="K17" s="305"/>
      <c r="L17" s="305">
        <v>145</v>
      </c>
      <c r="M17" s="305"/>
      <c r="N17" s="305">
        <v>88</v>
      </c>
      <c r="O17" s="305"/>
      <c r="P17" s="305">
        <v>295</v>
      </c>
      <c r="Q17" s="305"/>
      <c r="R17" s="305">
        <v>85</v>
      </c>
      <c r="S17" s="305"/>
      <c r="T17" s="305">
        <v>275</v>
      </c>
      <c r="U17" s="305"/>
      <c r="V17" s="305">
        <v>70</v>
      </c>
      <c r="W17" s="305"/>
      <c r="X17" s="305">
        <v>228</v>
      </c>
      <c r="Y17" s="305"/>
    </row>
    <row r="18" spans="1:25" s="303" customFormat="1" ht="24.75" customHeight="1">
      <c r="A18" s="96"/>
      <c r="B18" s="96"/>
      <c r="C18" s="310"/>
      <c r="D18" s="126"/>
      <c r="E18" s="311"/>
      <c r="F18" s="312"/>
      <c r="G18" s="313"/>
      <c r="H18" s="316" t="s">
        <v>380</v>
      </c>
      <c r="I18" s="315"/>
      <c r="J18" s="305">
        <v>145</v>
      </c>
      <c r="K18" s="305"/>
      <c r="L18" s="305">
        <v>678</v>
      </c>
      <c r="M18" s="305"/>
      <c r="N18" s="305">
        <v>220</v>
      </c>
      <c r="O18" s="305"/>
      <c r="P18" s="305">
        <v>1033</v>
      </c>
      <c r="Q18" s="305"/>
      <c r="R18" s="305">
        <v>231</v>
      </c>
      <c r="S18" s="305"/>
      <c r="T18" s="305">
        <v>1068</v>
      </c>
      <c r="U18" s="305"/>
      <c r="V18" s="305">
        <v>230</v>
      </c>
      <c r="W18" s="305"/>
      <c r="X18" s="305">
        <v>1066</v>
      </c>
      <c r="Y18" s="305"/>
    </row>
    <row r="19" spans="1:25" s="303" customFormat="1" ht="24.75" customHeight="1">
      <c r="A19" s="96"/>
      <c r="B19" s="96"/>
      <c r="C19" s="310"/>
      <c r="D19" s="126"/>
      <c r="E19" s="311"/>
      <c r="F19" s="312"/>
      <c r="G19" s="313"/>
      <c r="H19" s="316" t="s">
        <v>381</v>
      </c>
      <c r="I19" s="315"/>
      <c r="J19" s="305">
        <v>49</v>
      </c>
      <c r="K19" s="305"/>
      <c r="L19" s="305">
        <v>239</v>
      </c>
      <c r="M19" s="305"/>
      <c r="N19" s="305">
        <v>53</v>
      </c>
      <c r="O19" s="305"/>
      <c r="P19" s="305">
        <v>254</v>
      </c>
      <c r="Q19" s="305"/>
      <c r="R19" s="305">
        <v>62</v>
      </c>
      <c r="S19" s="305"/>
      <c r="T19" s="305">
        <v>322</v>
      </c>
      <c r="U19" s="305"/>
      <c r="V19" s="305">
        <v>50</v>
      </c>
      <c r="W19" s="305"/>
      <c r="X19" s="305">
        <v>252</v>
      </c>
      <c r="Y19" s="305"/>
    </row>
    <row r="20" spans="1:25" s="303" customFormat="1" ht="24.75" customHeight="1">
      <c r="A20" s="96"/>
      <c r="B20" s="96"/>
      <c r="C20" s="310"/>
      <c r="D20" s="126"/>
      <c r="E20" s="311"/>
      <c r="F20" s="312"/>
      <c r="G20" s="313"/>
      <c r="H20" s="316" t="s">
        <v>382</v>
      </c>
      <c r="I20" s="315"/>
      <c r="J20" s="305">
        <v>141</v>
      </c>
      <c r="K20" s="305"/>
      <c r="L20" s="305">
        <v>935</v>
      </c>
      <c r="M20" s="305"/>
      <c r="N20" s="305">
        <v>244</v>
      </c>
      <c r="O20" s="305"/>
      <c r="P20" s="305">
        <v>1617</v>
      </c>
      <c r="Q20" s="305"/>
      <c r="R20" s="305">
        <v>229</v>
      </c>
      <c r="S20" s="305"/>
      <c r="T20" s="305">
        <v>1522</v>
      </c>
      <c r="U20" s="305"/>
      <c r="V20" s="305">
        <v>177</v>
      </c>
      <c r="W20" s="305"/>
      <c r="X20" s="305">
        <v>1162</v>
      </c>
      <c r="Y20" s="305"/>
    </row>
    <row r="21" spans="1:25" s="303" customFormat="1" ht="24.75" customHeight="1">
      <c r="A21" s="96"/>
      <c r="B21" s="96"/>
      <c r="C21" s="310"/>
      <c r="D21" s="126"/>
      <c r="E21" s="311"/>
      <c r="F21" s="312"/>
      <c r="G21" s="313"/>
      <c r="H21" s="316" t="s">
        <v>383</v>
      </c>
      <c r="I21" s="315"/>
      <c r="J21" s="305">
        <v>44</v>
      </c>
      <c r="K21" s="305"/>
      <c r="L21" s="305">
        <v>98</v>
      </c>
      <c r="M21" s="305"/>
      <c r="N21" s="305">
        <v>92</v>
      </c>
      <c r="O21" s="305"/>
      <c r="P21" s="305">
        <v>199</v>
      </c>
      <c r="Q21" s="305"/>
      <c r="R21" s="305">
        <v>113</v>
      </c>
      <c r="S21" s="305"/>
      <c r="T21" s="305">
        <v>247</v>
      </c>
      <c r="U21" s="305"/>
      <c r="V21" s="305">
        <v>139</v>
      </c>
      <c r="W21" s="305"/>
      <c r="X21" s="305">
        <v>297</v>
      </c>
      <c r="Y21" s="305"/>
    </row>
    <row r="22" spans="1:25" s="303" customFormat="1" ht="24.75" customHeight="1">
      <c r="A22" s="96"/>
      <c r="B22" s="96"/>
      <c r="C22" s="320"/>
      <c r="D22" s="145"/>
      <c r="E22" s="144"/>
      <c r="F22" s="321"/>
      <c r="G22" s="313"/>
      <c r="H22" s="316" t="s">
        <v>384</v>
      </c>
      <c r="I22" s="315"/>
      <c r="J22" s="305">
        <v>186</v>
      </c>
      <c r="K22" s="305"/>
      <c r="L22" s="305">
        <v>648</v>
      </c>
      <c r="M22" s="305"/>
      <c r="N22" s="305">
        <v>302</v>
      </c>
      <c r="O22" s="305"/>
      <c r="P22" s="305">
        <v>1053</v>
      </c>
      <c r="Q22" s="305"/>
      <c r="R22" s="305">
        <v>297</v>
      </c>
      <c r="S22" s="305"/>
      <c r="T22" s="305">
        <v>1036</v>
      </c>
      <c r="U22" s="305"/>
      <c r="V22" s="305">
        <v>262</v>
      </c>
      <c r="W22" s="305"/>
      <c r="X22" s="305">
        <v>866</v>
      </c>
      <c r="Y22" s="305"/>
    </row>
    <row r="23" spans="1:25" s="303" customFormat="1" ht="24.75" customHeight="1">
      <c r="A23" s="96"/>
      <c r="B23" s="192"/>
      <c r="C23" s="322"/>
      <c r="D23" s="282"/>
      <c r="E23" s="282"/>
      <c r="F23" s="765" t="s">
        <v>385</v>
      </c>
      <c r="G23" s="765"/>
      <c r="H23" s="765"/>
      <c r="I23" s="323"/>
      <c r="J23" s="305">
        <v>24</v>
      </c>
      <c r="K23" s="305"/>
      <c r="L23" s="305">
        <v>48</v>
      </c>
      <c r="M23" s="324"/>
      <c r="N23" s="305">
        <v>25</v>
      </c>
      <c r="O23" s="305"/>
      <c r="P23" s="305">
        <v>50</v>
      </c>
      <c r="Q23" s="305"/>
      <c r="R23" s="305">
        <v>97</v>
      </c>
      <c r="S23" s="305"/>
      <c r="T23" s="305">
        <v>309</v>
      </c>
      <c r="U23" s="305"/>
      <c r="V23" s="305">
        <v>80</v>
      </c>
      <c r="W23" s="305"/>
      <c r="X23" s="305">
        <v>228</v>
      </c>
      <c r="Y23" s="305"/>
    </row>
    <row r="24" spans="1:25" s="303" customFormat="1" ht="24.75" customHeight="1">
      <c r="A24" s="104"/>
      <c r="B24" s="104"/>
      <c r="C24" s="325"/>
      <c r="D24" s="326"/>
      <c r="E24" s="326"/>
      <c r="F24" s="766" t="s">
        <v>386</v>
      </c>
      <c r="G24" s="766"/>
      <c r="H24" s="766"/>
      <c r="I24" s="327"/>
      <c r="J24" s="328">
        <v>1782</v>
      </c>
      <c r="K24" s="328"/>
      <c r="L24" s="328">
        <v>1782</v>
      </c>
      <c r="M24" s="328"/>
      <c r="N24" s="328">
        <v>3014</v>
      </c>
      <c r="O24" s="328"/>
      <c r="P24" s="328">
        <v>3014</v>
      </c>
      <c r="Q24" s="328"/>
      <c r="R24" s="328">
        <v>3566</v>
      </c>
      <c r="S24" s="328"/>
      <c r="T24" s="328">
        <v>3566</v>
      </c>
      <c r="U24" s="328"/>
      <c r="V24" s="328">
        <v>3932</v>
      </c>
      <c r="W24" s="328"/>
      <c r="X24" s="328">
        <v>3932</v>
      </c>
      <c r="Y24" s="328"/>
    </row>
    <row r="25" spans="1:25" s="303" customFormat="1" ht="18" customHeight="1">
      <c r="A25" s="329"/>
      <c r="B25" s="329"/>
      <c r="C25" s="329"/>
      <c r="D25" s="96"/>
      <c r="E25" s="96"/>
      <c r="F25" s="96"/>
      <c r="G25" s="96"/>
      <c r="H25" s="96"/>
      <c r="I25" s="187"/>
      <c r="J25" s="330"/>
      <c r="K25" s="330"/>
      <c r="L25" s="187"/>
      <c r="M25" s="187"/>
      <c r="N25" s="96"/>
      <c r="O25" s="96"/>
      <c r="P25" s="305"/>
      <c r="Q25" s="187"/>
      <c r="R25" s="187"/>
      <c r="S25" s="187"/>
      <c r="T25" s="187"/>
      <c r="U25" s="40"/>
      <c r="V25" s="187"/>
      <c r="W25" s="187"/>
      <c r="X25" s="187"/>
      <c r="Y25" s="40" t="s">
        <v>387</v>
      </c>
    </row>
  </sheetData>
  <mergeCells count="18">
    <mergeCell ref="F23:H23"/>
    <mergeCell ref="F24:H24"/>
    <mergeCell ref="R4:S4"/>
    <mergeCell ref="T4:U4"/>
    <mergeCell ref="V4:W4"/>
    <mergeCell ref="X4:Y4"/>
    <mergeCell ref="F6:H6"/>
    <mergeCell ref="G7:H7"/>
    <mergeCell ref="H3:I3"/>
    <mergeCell ref="J3:M3"/>
    <mergeCell ref="N3:Q3"/>
    <mergeCell ref="R3:U3"/>
    <mergeCell ref="V3:Y3"/>
    <mergeCell ref="A4:I4"/>
    <mergeCell ref="J4:K4"/>
    <mergeCell ref="L4:M4"/>
    <mergeCell ref="N4:O4"/>
    <mergeCell ref="P4:Q4"/>
  </mergeCells>
  <phoneticPr fontId="9"/>
  <pageMargins left="0.7" right="0.7" top="0.75" bottom="0.75" header="0.3" footer="0.3"/>
  <pageSetup paperSize="9" scale="9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topLeftCell="A9" zoomScaleNormal="100" zoomScaleSheetLayoutView="100" workbookViewId="0">
      <selection activeCell="O33" sqref="O33"/>
    </sheetView>
  </sheetViews>
  <sheetFormatPr defaultRowHeight="13.5"/>
  <cols>
    <col min="1" max="1" width="1.625" customWidth="1"/>
    <col min="2" max="2" width="14.125" customWidth="1"/>
    <col min="3" max="3" width="1.625" customWidth="1"/>
    <col min="4" max="4" width="11.125" customWidth="1"/>
    <col min="5" max="5" width="1.625" customWidth="1"/>
    <col min="6" max="6" width="11.125" customWidth="1"/>
    <col min="7" max="7" width="1.625" customWidth="1"/>
    <col min="8" max="8" width="11.625" customWidth="1"/>
    <col min="9" max="9" width="0.875" customWidth="1"/>
    <col min="10" max="10" width="11.5" customWidth="1"/>
    <col min="11" max="11" width="0.875" customWidth="1"/>
    <col min="12" max="12" width="11.625" customWidth="1"/>
    <col min="13" max="13" width="0.875" customWidth="1"/>
    <col min="257" max="257" width="1.625" customWidth="1"/>
    <col min="258" max="258" width="14.125" customWidth="1"/>
    <col min="259" max="259" width="1.625" customWidth="1"/>
    <col min="260" max="260" width="11.125" customWidth="1"/>
    <col min="261" max="261" width="1.625" customWidth="1"/>
    <col min="262" max="262" width="11.125" customWidth="1"/>
    <col min="263" max="263" width="1.625" customWidth="1"/>
    <col min="264" max="264" width="11.625" customWidth="1"/>
    <col min="265" max="265" width="0.875" customWidth="1"/>
    <col min="266" max="266" width="11.5" customWidth="1"/>
    <col min="267" max="267" width="0.875" customWidth="1"/>
    <col min="268" max="268" width="11.625" customWidth="1"/>
    <col min="269" max="269" width="0.875" customWidth="1"/>
    <col min="513" max="513" width="1.625" customWidth="1"/>
    <col min="514" max="514" width="14.125" customWidth="1"/>
    <col min="515" max="515" width="1.625" customWidth="1"/>
    <col min="516" max="516" width="11.125" customWidth="1"/>
    <col min="517" max="517" width="1.625" customWidth="1"/>
    <col min="518" max="518" width="11.125" customWidth="1"/>
    <col min="519" max="519" width="1.625" customWidth="1"/>
    <col min="520" max="520" width="11.625" customWidth="1"/>
    <col min="521" max="521" width="0.875" customWidth="1"/>
    <col min="522" max="522" width="11.5" customWidth="1"/>
    <col min="523" max="523" width="0.875" customWidth="1"/>
    <col min="524" max="524" width="11.625" customWidth="1"/>
    <col min="525" max="525" width="0.875" customWidth="1"/>
    <col min="769" max="769" width="1.625" customWidth="1"/>
    <col min="770" max="770" width="14.125" customWidth="1"/>
    <col min="771" max="771" width="1.625" customWidth="1"/>
    <col min="772" max="772" width="11.125" customWidth="1"/>
    <col min="773" max="773" width="1.625" customWidth="1"/>
    <col min="774" max="774" width="11.125" customWidth="1"/>
    <col min="775" max="775" width="1.625" customWidth="1"/>
    <col min="776" max="776" width="11.625" customWidth="1"/>
    <col min="777" max="777" width="0.875" customWidth="1"/>
    <col min="778" max="778" width="11.5" customWidth="1"/>
    <col min="779" max="779" width="0.875" customWidth="1"/>
    <col min="780" max="780" width="11.625" customWidth="1"/>
    <col min="781" max="781" width="0.875" customWidth="1"/>
    <col min="1025" max="1025" width="1.625" customWidth="1"/>
    <col min="1026" max="1026" width="14.125" customWidth="1"/>
    <col min="1027" max="1027" width="1.625" customWidth="1"/>
    <col min="1028" max="1028" width="11.125" customWidth="1"/>
    <col min="1029" max="1029" width="1.625" customWidth="1"/>
    <col min="1030" max="1030" width="11.125" customWidth="1"/>
    <col min="1031" max="1031" width="1.625" customWidth="1"/>
    <col min="1032" max="1032" width="11.625" customWidth="1"/>
    <col min="1033" max="1033" width="0.875" customWidth="1"/>
    <col min="1034" max="1034" width="11.5" customWidth="1"/>
    <col min="1035" max="1035" width="0.875" customWidth="1"/>
    <col min="1036" max="1036" width="11.625" customWidth="1"/>
    <col min="1037" max="1037" width="0.875" customWidth="1"/>
    <col min="1281" max="1281" width="1.625" customWidth="1"/>
    <col min="1282" max="1282" width="14.125" customWidth="1"/>
    <col min="1283" max="1283" width="1.625" customWidth="1"/>
    <col min="1284" max="1284" width="11.125" customWidth="1"/>
    <col min="1285" max="1285" width="1.625" customWidth="1"/>
    <col min="1286" max="1286" width="11.125" customWidth="1"/>
    <col min="1287" max="1287" width="1.625" customWidth="1"/>
    <col min="1288" max="1288" width="11.625" customWidth="1"/>
    <col min="1289" max="1289" width="0.875" customWidth="1"/>
    <col min="1290" max="1290" width="11.5" customWidth="1"/>
    <col min="1291" max="1291" width="0.875" customWidth="1"/>
    <col min="1292" max="1292" width="11.625" customWidth="1"/>
    <col min="1293" max="1293" width="0.875" customWidth="1"/>
    <col min="1537" max="1537" width="1.625" customWidth="1"/>
    <col min="1538" max="1538" width="14.125" customWidth="1"/>
    <col min="1539" max="1539" width="1.625" customWidth="1"/>
    <col min="1540" max="1540" width="11.125" customWidth="1"/>
    <col min="1541" max="1541" width="1.625" customWidth="1"/>
    <col min="1542" max="1542" width="11.125" customWidth="1"/>
    <col min="1543" max="1543" width="1.625" customWidth="1"/>
    <col min="1544" max="1544" width="11.625" customWidth="1"/>
    <col min="1545" max="1545" width="0.875" customWidth="1"/>
    <col min="1546" max="1546" width="11.5" customWidth="1"/>
    <col min="1547" max="1547" width="0.875" customWidth="1"/>
    <col min="1548" max="1548" width="11.625" customWidth="1"/>
    <col min="1549" max="1549" width="0.875" customWidth="1"/>
    <col min="1793" max="1793" width="1.625" customWidth="1"/>
    <col min="1794" max="1794" width="14.125" customWidth="1"/>
    <col min="1795" max="1795" width="1.625" customWidth="1"/>
    <col min="1796" max="1796" width="11.125" customWidth="1"/>
    <col min="1797" max="1797" width="1.625" customWidth="1"/>
    <col min="1798" max="1798" width="11.125" customWidth="1"/>
    <col min="1799" max="1799" width="1.625" customWidth="1"/>
    <col min="1800" max="1800" width="11.625" customWidth="1"/>
    <col min="1801" max="1801" width="0.875" customWidth="1"/>
    <col min="1802" max="1802" width="11.5" customWidth="1"/>
    <col min="1803" max="1803" width="0.875" customWidth="1"/>
    <col min="1804" max="1804" width="11.625" customWidth="1"/>
    <col min="1805" max="1805" width="0.875" customWidth="1"/>
    <col min="2049" max="2049" width="1.625" customWidth="1"/>
    <col min="2050" max="2050" width="14.125" customWidth="1"/>
    <col min="2051" max="2051" width="1.625" customWidth="1"/>
    <col min="2052" max="2052" width="11.125" customWidth="1"/>
    <col min="2053" max="2053" width="1.625" customWidth="1"/>
    <col min="2054" max="2054" width="11.125" customWidth="1"/>
    <col min="2055" max="2055" width="1.625" customWidth="1"/>
    <col min="2056" max="2056" width="11.625" customWidth="1"/>
    <col min="2057" max="2057" width="0.875" customWidth="1"/>
    <col min="2058" max="2058" width="11.5" customWidth="1"/>
    <col min="2059" max="2059" width="0.875" customWidth="1"/>
    <col min="2060" max="2060" width="11.625" customWidth="1"/>
    <col min="2061" max="2061" width="0.875" customWidth="1"/>
    <col min="2305" max="2305" width="1.625" customWidth="1"/>
    <col min="2306" max="2306" width="14.125" customWidth="1"/>
    <col min="2307" max="2307" width="1.625" customWidth="1"/>
    <col min="2308" max="2308" width="11.125" customWidth="1"/>
    <col min="2309" max="2309" width="1.625" customWidth="1"/>
    <col min="2310" max="2310" width="11.125" customWidth="1"/>
    <col min="2311" max="2311" width="1.625" customWidth="1"/>
    <col min="2312" max="2312" width="11.625" customWidth="1"/>
    <col min="2313" max="2313" width="0.875" customWidth="1"/>
    <col min="2314" max="2314" width="11.5" customWidth="1"/>
    <col min="2315" max="2315" width="0.875" customWidth="1"/>
    <col min="2316" max="2316" width="11.625" customWidth="1"/>
    <col min="2317" max="2317" width="0.875" customWidth="1"/>
    <col min="2561" max="2561" width="1.625" customWidth="1"/>
    <col min="2562" max="2562" width="14.125" customWidth="1"/>
    <col min="2563" max="2563" width="1.625" customWidth="1"/>
    <col min="2564" max="2564" width="11.125" customWidth="1"/>
    <col min="2565" max="2565" width="1.625" customWidth="1"/>
    <col min="2566" max="2566" width="11.125" customWidth="1"/>
    <col min="2567" max="2567" width="1.625" customWidth="1"/>
    <col min="2568" max="2568" width="11.625" customWidth="1"/>
    <col min="2569" max="2569" width="0.875" customWidth="1"/>
    <col min="2570" max="2570" width="11.5" customWidth="1"/>
    <col min="2571" max="2571" width="0.875" customWidth="1"/>
    <col min="2572" max="2572" width="11.625" customWidth="1"/>
    <col min="2573" max="2573" width="0.875" customWidth="1"/>
    <col min="2817" max="2817" width="1.625" customWidth="1"/>
    <col min="2818" max="2818" width="14.125" customWidth="1"/>
    <col min="2819" max="2819" width="1.625" customWidth="1"/>
    <col min="2820" max="2820" width="11.125" customWidth="1"/>
    <col min="2821" max="2821" width="1.625" customWidth="1"/>
    <col min="2822" max="2822" width="11.125" customWidth="1"/>
    <col min="2823" max="2823" width="1.625" customWidth="1"/>
    <col min="2824" max="2824" width="11.625" customWidth="1"/>
    <col min="2825" max="2825" width="0.875" customWidth="1"/>
    <col min="2826" max="2826" width="11.5" customWidth="1"/>
    <col min="2827" max="2827" width="0.875" customWidth="1"/>
    <col min="2828" max="2828" width="11.625" customWidth="1"/>
    <col min="2829" max="2829" width="0.875" customWidth="1"/>
    <col min="3073" max="3073" width="1.625" customWidth="1"/>
    <col min="3074" max="3074" width="14.125" customWidth="1"/>
    <col min="3075" max="3075" width="1.625" customWidth="1"/>
    <col min="3076" max="3076" width="11.125" customWidth="1"/>
    <col min="3077" max="3077" width="1.625" customWidth="1"/>
    <col min="3078" max="3078" width="11.125" customWidth="1"/>
    <col min="3079" max="3079" width="1.625" customWidth="1"/>
    <col min="3080" max="3080" width="11.625" customWidth="1"/>
    <col min="3081" max="3081" width="0.875" customWidth="1"/>
    <col min="3082" max="3082" width="11.5" customWidth="1"/>
    <col min="3083" max="3083" width="0.875" customWidth="1"/>
    <col min="3084" max="3084" width="11.625" customWidth="1"/>
    <col min="3085" max="3085" width="0.875" customWidth="1"/>
    <col min="3329" max="3329" width="1.625" customWidth="1"/>
    <col min="3330" max="3330" width="14.125" customWidth="1"/>
    <col min="3331" max="3331" width="1.625" customWidth="1"/>
    <col min="3332" max="3332" width="11.125" customWidth="1"/>
    <col min="3333" max="3333" width="1.625" customWidth="1"/>
    <col min="3334" max="3334" width="11.125" customWidth="1"/>
    <col min="3335" max="3335" width="1.625" customWidth="1"/>
    <col min="3336" max="3336" width="11.625" customWidth="1"/>
    <col min="3337" max="3337" width="0.875" customWidth="1"/>
    <col min="3338" max="3338" width="11.5" customWidth="1"/>
    <col min="3339" max="3339" width="0.875" customWidth="1"/>
    <col min="3340" max="3340" width="11.625" customWidth="1"/>
    <col min="3341" max="3341" width="0.875" customWidth="1"/>
    <col min="3585" max="3585" width="1.625" customWidth="1"/>
    <col min="3586" max="3586" width="14.125" customWidth="1"/>
    <col min="3587" max="3587" width="1.625" customWidth="1"/>
    <col min="3588" max="3588" width="11.125" customWidth="1"/>
    <col min="3589" max="3589" width="1.625" customWidth="1"/>
    <col min="3590" max="3590" width="11.125" customWidth="1"/>
    <col min="3591" max="3591" width="1.625" customWidth="1"/>
    <col min="3592" max="3592" width="11.625" customWidth="1"/>
    <col min="3593" max="3593" width="0.875" customWidth="1"/>
    <col min="3594" max="3594" width="11.5" customWidth="1"/>
    <col min="3595" max="3595" width="0.875" customWidth="1"/>
    <col min="3596" max="3596" width="11.625" customWidth="1"/>
    <col min="3597" max="3597" width="0.875" customWidth="1"/>
    <col min="3841" max="3841" width="1.625" customWidth="1"/>
    <col min="3842" max="3842" width="14.125" customWidth="1"/>
    <col min="3843" max="3843" width="1.625" customWidth="1"/>
    <col min="3844" max="3844" width="11.125" customWidth="1"/>
    <col min="3845" max="3845" width="1.625" customWidth="1"/>
    <col min="3846" max="3846" width="11.125" customWidth="1"/>
    <col min="3847" max="3847" width="1.625" customWidth="1"/>
    <col min="3848" max="3848" width="11.625" customWidth="1"/>
    <col min="3849" max="3849" width="0.875" customWidth="1"/>
    <col min="3850" max="3850" width="11.5" customWidth="1"/>
    <col min="3851" max="3851" width="0.875" customWidth="1"/>
    <col min="3852" max="3852" width="11.625" customWidth="1"/>
    <col min="3853" max="3853" width="0.875" customWidth="1"/>
    <col min="4097" max="4097" width="1.625" customWidth="1"/>
    <col min="4098" max="4098" width="14.125" customWidth="1"/>
    <col min="4099" max="4099" width="1.625" customWidth="1"/>
    <col min="4100" max="4100" width="11.125" customWidth="1"/>
    <col min="4101" max="4101" width="1.625" customWidth="1"/>
    <col min="4102" max="4102" width="11.125" customWidth="1"/>
    <col min="4103" max="4103" width="1.625" customWidth="1"/>
    <col min="4104" max="4104" width="11.625" customWidth="1"/>
    <col min="4105" max="4105" width="0.875" customWidth="1"/>
    <col min="4106" max="4106" width="11.5" customWidth="1"/>
    <col min="4107" max="4107" width="0.875" customWidth="1"/>
    <col min="4108" max="4108" width="11.625" customWidth="1"/>
    <col min="4109" max="4109" width="0.875" customWidth="1"/>
    <col min="4353" max="4353" width="1.625" customWidth="1"/>
    <col min="4354" max="4354" width="14.125" customWidth="1"/>
    <col min="4355" max="4355" width="1.625" customWidth="1"/>
    <col min="4356" max="4356" width="11.125" customWidth="1"/>
    <col min="4357" max="4357" width="1.625" customWidth="1"/>
    <col min="4358" max="4358" width="11.125" customWidth="1"/>
    <col min="4359" max="4359" width="1.625" customWidth="1"/>
    <col min="4360" max="4360" width="11.625" customWidth="1"/>
    <col min="4361" max="4361" width="0.875" customWidth="1"/>
    <col min="4362" max="4362" width="11.5" customWidth="1"/>
    <col min="4363" max="4363" width="0.875" customWidth="1"/>
    <col min="4364" max="4364" width="11.625" customWidth="1"/>
    <col min="4365" max="4365" width="0.875" customWidth="1"/>
    <col min="4609" max="4609" width="1.625" customWidth="1"/>
    <col min="4610" max="4610" width="14.125" customWidth="1"/>
    <col min="4611" max="4611" width="1.625" customWidth="1"/>
    <col min="4612" max="4612" width="11.125" customWidth="1"/>
    <col min="4613" max="4613" width="1.625" customWidth="1"/>
    <col min="4614" max="4614" width="11.125" customWidth="1"/>
    <col min="4615" max="4615" width="1.625" customWidth="1"/>
    <col min="4616" max="4616" width="11.625" customWidth="1"/>
    <col min="4617" max="4617" width="0.875" customWidth="1"/>
    <col min="4618" max="4618" width="11.5" customWidth="1"/>
    <col min="4619" max="4619" width="0.875" customWidth="1"/>
    <col min="4620" max="4620" width="11.625" customWidth="1"/>
    <col min="4621" max="4621" width="0.875" customWidth="1"/>
    <col min="4865" max="4865" width="1.625" customWidth="1"/>
    <col min="4866" max="4866" width="14.125" customWidth="1"/>
    <col min="4867" max="4867" width="1.625" customWidth="1"/>
    <col min="4868" max="4868" width="11.125" customWidth="1"/>
    <col min="4869" max="4869" width="1.625" customWidth="1"/>
    <col min="4870" max="4870" width="11.125" customWidth="1"/>
    <col min="4871" max="4871" width="1.625" customWidth="1"/>
    <col min="4872" max="4872" width="11.625" customWidth="1"/>
    <col min="4873" max="4873" width="0.875" customWidth="1"/>
    <col min="4874" max="4874" width="11.5" customWidth="1"/>
    <col min="4875" max="4875" width="0.875" customWidth="1"/>
    <col min="4876" max="4876" width="11.625" customWidth="1"/>
    <col min="4877" max="4877" width="0.875" customWidth="1"/>
    <col min="5121" max="5121" width="1.625" customWidth="1"/>
    <col min="5122" max="5122" width="14.125" customWidth="1"/>
    <col min="5123" max="5123" width="1.625" customWidth="1"/>
    <col min="5124" max="5124" width="11.125" customWidth="1"/>
    <col min="5125" max="5125" width="1.625" customWidth="1"/>
    <col min="5126" max="5126" width="11.125" customWidth="1"/>
    <col min="5127" max="5127" width="1.625" customWidth="1"/>
    <col min="5128" max="5128" width="11.625" customWidth="1"/>
    <col min="5129" max="5129" width="0.875" customWidth="1"/>
    <col min="5130" max="5130" width="11.5" customWidth="1"/>
    <col min="5131" max="5131" width="0.875" customWidth="1"/>
    <col min="5132" max="5132" width="11.625" customWidth="1"/>
    <col min="5133" max="5133" width="0.875" customWidth="1"/>
    <col min="5377" max="5377" width="1.625" customWidth="1"/>
    <col min="5378" max="5378" width="14.125" customWidth="1"/>
    <col min="5379" max="5379" width="1.625" customWidth="1"/>
    <col min="5380" max="5380" width="11.125" customWidth="1"/>
    <col min="5381" max="5381" width="1.625" customWidth="1"/>
    <col min="5382" max="5382" width="11.125" customWidth="1"/>
    <col min="5383" max="5383" width="1.625" customWidth="1"/>
    <col min="5384" max="5384" width="11.625" customWidth="1"/>
    <col min="5385" max="5385" width="0.875" customWidth="1"/>
    <col min="5386" max="5386" width="11.5" customWidth="1"/>
    <col min="5387" max="5387" width="0.875" customWidth="1"/>
    <col min="5388" max="5388" width="11.625" customWidth="1"/>
    <col min="5389" max="5389" width="0.875" customWidth="1"/>
    <col min="5633" max="5633" width="1.625" customWidth="1"/>
    <col min="5634" max="5634" width="14.125" customWidth="1"/>
    <col min="5635" max="5635" width="1.625" customWidth="1"/>
    <col min="5636" max="5636" width="11.125" customWidth="1"/>
    <col min="5637" max="5637" width="1.625" customWidth="1"/>
    <col min="5638" max="5638" width="11.125" customWidth="1"/>
    <col min="5639" max="5639" width="1.625" customWidth="1"/>
    <col min="5640" max="5640" width="11.625" customWidth="1"/>
    <col min="5641" max="5641" width="0.875" customWidth="1"/>
    <col min="5642" max="5642" width="11.5" customWidth="1"/>
    <col min="5643" max="5643" width="0.875" customWidth="1"/>
    <col min="5644" max="5644" width="11.625" customWidth="1"/>
    <col min="5645" max="5645" width="0.875" customWidth="1"/>
    <col min="5889" max="5889" width="1.625" customWidth="1"/>
    <col min="5890" max="5890" width="14.125" customWidth="1"/>
    <col min="5891" max="5891" width="1.625" customWidth="1"/>
    <col min="5892" max="5892" width="11.125" customWidth="1"/>
    <col min="5893" max="5893" width="1.625" customWidth="1"/>
    <col min="5894" max="5894" width="11.125" customWidth="1"/>
    <col min="5895" max="5895" width="1.625" customWidth="1"/>
    <col min="5896" max="5896" width="11.625" customWidth="1"/>
    <col min="5897" max="5897" width="0.875" customWidth="1"/>
    <col min="5898" max="5898" width="11.5" customWidth="1"/>
    <col min="5899" max="5899" width="0.875" customWidth="1"/>
    <col min="5900" max="5900" width="11.625" customWidth="1"/>
    <col min="5901" max="5901" width="0.875" customWidth="1"/>
    <col min="6145" max="6145" width="1.625" customWidth="1"/>
    <col min="6146" max="6146" width="14.125" customWidth="1"/>
    <col min="6147" max="6147" width="1.625" customWidth="1"/>
    <col min="6148" max="6148" width="11.125" customWidth="1"/>
    <col min="6149" max="6149" width="1.625" customWidth="1"/>
    <col min="6150" max="6150" width="11.125" customWidth="1"/>
    <col min="6151" max="6151" width="1.625" customWidth="1"/>
    <col min="6152" max="6152" width="11.625" customWidth="1"/>
    <col min="6153" max="6153" width="0.875" customWidth="1"/>
    <col min="6154" max="6154" width="11.5" customWidth="1"/>
    <col min="6155" max="6155" width="0.875" customWidth="1"/>
    <col min="6156" max="6156" width="11.625" customWidth="1"/>
    <col min="6157" max="6157" width="0.875" customWidth="1"/>
    <col min="6401" max="6401" width="1.625" customWidth="1"/>
    <col min="6402" max="6402" width="14.125" customWidth="1"/>
    <col min="6403" max="6403" width="1.625" customWidth="1"/>
    <col min="6404" max="6404" width="11.125" customWidth="1"/>
    <col min="6405" max="6405" width="1.625" customWidth="1"/>
    <col min="6406" max="6406" width="11.125" customWidth="1"/>
    <col min="6407" max="6407" width="1.625" customWidth="1"/>
    <col min="6408" max="6408" width="11.625" customWidth="1"/>
    <col min="6409" max="6409" width="0.875" customWidth="1"/>
    <col min="6410" max="6410" width="11.5" customWidth="1"/>
    <col min="6411" max="6411" width="0.875" customWidth="1"/>
    <col min="6412" max="6412" width="11.625" customWidth="1"/>
    <col min="6413" max="6413" width="0.875" customWidth="1"/>
    <col min="6657" max="6657" width="1.625" customWidth="1"/>
    <col min="6658" max="6658" width="14.125" customWidth="1"/>
    <col min="6659" max="6659" width="1.625" customWidth="1"/>
    <col min="6660" max="6660" width="11.125" customWidth="1"/>
    <col min="6661" max="6661" width="1.625" customWidth="1"/>
    <col min="6662" max="6662" width="11.125" customWidth="1"/>
    <col min="6663" max="6663" width="1.625" customWidth="1"/>
    <col min="6664" max="6664" width="11.625" customWidth="1"/>
    <col min="6665" max="6665" width="0.875" customWidth="1"/>
    <col min="6666" max="6666" width="11.5" customWidth="1"/>
    <col min="6667" max="6667" width="0.875" customWidth="1"/>
    <col min="6668" max="6668" width="11.625" customWidth="1"/>
    <col min="6669" max="6669" width="0.875" customWidth="1"/>
    <col min="6913" max="6913" width="1.625" customWidth="1"/>
    <col min="6914" max="6914" width="14.125" customWidth="1"/>
    <col min="6915" max="6915" width="1.625" customWidth="1"/>
    <col min="6916" max="6916" width="11.125" customWidth="1"/>
    <col min="6917" max="6917" width="1.625" customWidth="1"/>
    <col min="6918" max="6918" width="11.125" customWidth="1"/>
    <col min="6919" max="6919" width="1.625" customWidth="1"/>
    <col min="6920" max="6920" width="11.625" customWidth="1"/>
    <col min="6921" max="6921" width="0.875" customWidth="1"/>
    <col min="6922" max="6922" width="11.5" customWidth="1"/>
    <col min="6923" max="6923" width="0.875" customWidth="1"/>
    <col min="6924" max="6924" width="11.625" customWidth="1"/>
    <col min="6925" max="6925" width="0.875" customWidth="1"/>
    <col min="7169" max="7169" width="1.625" customWidth="1"/>
    <col min="7170" max="7170" width="14.125" customWidth="1"/>
    <col min="7171" max="7171" width="1.625" customWidth="1"/>
    <col min="7172" max="7172" width="11.125" customWidth="1"/>
    <col min="7173" max="7173" width="1.625" customWidth="1"/>
    <col min="7174" max="7174" width="11.125" customWidth="1"/>
    <col min="7175" max="7175" width="1.625" customWidth="1"/>
    <col min="7176" max="7176" width="11.625" customWidth="1"/>
    <col min="7177" max="7177" width="0.875" customWidth="1"/>
    <col min="7178" max="7178" width="11.5" customWidth="1"/>
    <col min="7179" max="7179" width="0.875" customWidth="1"/>
    <col min="7180" max="7180" width="11.625" customWidth="1"/>
    <col min="7181" max="7181" width="0.875" customWidth="1"/>
    <col min="7425" max="7425" width="1.625" customWidth="1"/>
    <col min="7426" max="7426" width="14.125" customWidth="1"/>
    <col min="7427" max="7427" width="1.625" customWidth="1"/>
    <col min="7428" max="7428" width="11.125" customWidth="1"/>
    <col min="7429" max="7429" width="1.625" customWidth="1"/>
    <col min="7430" max="7430" width="11.125" customWidth="1"/>
    <col min="7431" max="7431" width="1.625" customWidth="1"/>
    <col min="7432" max="7432" width="11.625" customWidth="1"/>
    <col min="7433" max="7433" width="0.875" customWidth="1"/>
    <col min="7434" max="7434" width="11.5" customWidth="1"/>
    <col min="7435" max="7435" width="0.875" customWidth="1"/>
    <col min="7436" max="7436" width="11.625" customWidth="1"/>
    <col min="7437" max="7437" width="0.875" customWidth="1"/>
    <col min="7681" max="7681" width="1.625" customWidth="1"/>
    <col min="7682" max="7682" width="14.125" customWidth="1"/>
    <col min="7683" max="7683" width="1.625" customWidth="1"/>
    <col min="7684" max="7684" width="11.125" customWidth="1"/>
    <col min="7685" max="7685" width="1.625" customWidth="1"/>
    <col min="7686" max="7686" width="11.125" customWidth="1"/>
    <col min="7687" max="7687" width="1.625" customWidth="1"/>
    <col min="7688" max="7688" width="11.625" customWidth="1"/>
    <col min="7689" max="7689" width="0.875" customWidth="1"/>
    <col min="7690" max="7690" width="11.5" customWidth="1"/>
    <col min="7691" max="7691" width="0.875" customWidth="1"/>
    <col min="7692" max="7692" width="11.625" customWidth="1"/>
    <col min="7693" max="7693" width="0.875" customWidth="1"/>
    <col min="7937" max="7937" width="1.625" customWidth="1"/>
    <col min="7938" max="7938" width="14.125" customWidth="1"/>
    <col min="7939" max="7939" width="1.625" customWidth="1"/>
    <col min="7940" max="7940" width="11.125" customWidth="1"/>
    <col min="7941" max="7941" width="1.625" customWidth="1"/>
    <col min="7942" max="7942" width="11.125" customWidth="1"/>
    <col min="7943" max="7943" width="1.625" customWidth="1"/>
    <col min="7944" max="7944" width="11.625" customWidth="1"/>
    <col min="7945" max="7945" width="0.875" customWidth="1"/>
    <col min="7946" max="7946" width="11.5" customWidth="1"/>
    <col min="7947" max="7947" width="0.875" customWidth="1"/>
    <col min="7948" max="7948" width="11.625" customWidth="1"/>
    <col min="7949" max="7949" width="0.875" customWidth="1"/>
    <col min="8193" max="8193" width="1.625" customWidth="1"/>
    <col min="8194" max="8194" width="14.125" customWidth="1"/>
    <col min="8195" max="8195" width="1.625" customWidth="1"/>
    <col min="8196" max="8196" width="11.125" customWidth="1"/>
    <col min="8197" max="8197" width="1.625" customWidth="1"/>
    <col min="8198" max="8198" width="11.125" customWidth="1"/>
    <col min="8199" max="8199" width="1.625" customWidth="1"/>
    <col min="8200" max="8200" width="11.625" customWidth="1"/>
    <col min="8201" max="8201" width="0.875" customWidth="1"/>
    <col min="8202" max="8202" width="11.5" customWidth="1"/>
    <col min="8203" max="8203" width="0.875" customWidth="1"/>
    <col min="8204" max="8204" width="11.625" customWidth="1"/>
    <col min="8205" max="8205" width="0.875" customWidth="1"/>
    <col min="8449" max="8449" width="1.625" customWidth="1"/>
    <col min="8450" max="8450" width="14.125" customWidth="1"/>
    <col min="8451" max="8451" width="1.625" customWidth="1"/>
    <col min="8452" max="8452" width="11.125" customWidth="1"/>
    <col min="8453" max="8453" width="1.625" customWidth="1"/>
    <col min="8454" max="8454" width="11.125" customWidth="1"/>
    <col min="8455" max="8455" width="1.625" customWidth="1"/>
    <col min="8456" max="8456" width="11.625" customWidth="1"/>
    <col min="8457" max="8457" width="0.875" customWidth="1"/>
    <col min="8458" max="8458" width="11.5" customWidth="1"/>
    <col min="8459" max="8459" width="0.875" customWidth="1"/>
    <col min="8460" max="8460" width="11.625" customWidth="1"/>
    <col min="8461" max="8461" width="0.875" customWidth="1"/>
    <col min="8705" max="8705" width="1.625" customWidth="1"/>
    <col min="8706" max="8706" width="14.125" customWidth="1"/>
    <col min="8707" max="8707" width="1.625" customWidth="1"/>
    <col min="8708" max="8708" width="11.125" customWidth="1"/>
    <col min="8709" max="8709" width="1.625" customWidth="1"/>
    <col min="8710" max="8710" width="11.125" customWidth="1"/>
    <col min="8711" max="8711" width="1.625" customWidth="1"/>
    <col min="8712" max="8712" width="11.625" customWidth="1"/>
    <col min="8713" max="8713" width="0.875" customWidth="1"/>
    <col min="8714" max="8714" width="11.5" customWidth="1"/>
    <col min="8715" max="8715" width="0.875" customWidth="1"/>
    <col min="8716" max="8716" width="11.625" customWidth="1"/>
    <col min="8717" max="8717" width="0.875" customWidth="1"/>
    <col min="8961" max="8961" width="1.625" customWidth="1"/>
    <col min="8962" max="8962" width="14.125" customWidth="1"/>
    <col min="8963" max="8963" width="1.625" customWidth="1"/>
    <col min="8964" max="8964" width="11.125" customWidth="1"/>
    <col min="8965" max="8965" width="1.625" customWidth="1"/>
    <col min="8966" max="8966" width="11.125" customWidth="1"/>
    <col min="8967" max="8967" width="1.625" customWidth="1"/>
    <col min="8968" max="8968" width="11.625" customWidth="1"/>
    <col min="8969" max="8969" width="0.875" customWidth="1"/>
    <col min="8970" max="8970" width="11.5" customWidth="1"/>
    <col min="8971" max="8971" width="0.875" customWidth="1"/>
    <col min="8972" max="8972" width="11.625" customWidth="1"/>
    <col min="8973" max="8973" width="0.875" customWidth="1"/>
    <col min="9217" max="9217" width="1.625" customWidth="1"/>
    <col min="9218" max="9218" width="14.125" customWidth="1"/>
    <col min="9219" max="9219" width="1.625" customWidth="1"/>
    <col min="9220" max="9220" width="11.125" customWidth="1"/>
    <col min="9221" max="9221" width="1.625" customWidth="1"/>
    <col min="9222" max="9222" width="11.125" customWidth="1"/>
    <col min="9223" max="9223" width="1.625" customWidth="1"/>
    <col min="9224" max="9224" width="11.625" customWidth="1"/>
    <col min="9225" max="9225" width="0.875" customWidth="1"/>
    <col min="9226" max="9226" width="11.5" customWidth="1"/>
    <col min="9227" max="9227" width="0.875" customWidth="1"/>
    <col min="9228" max="9228" width="11.625" customWidth="1"/>
    <col min="9229" max="9229" width="0.875" customWidth="1"/>
    <col min="9473" max="9473" width="1.625" customWidth="1"/>
    <col min="9474" max="9474" width="14.125" customWidth="1"/>
    <col min="9475" max="9475" width="1.625" customWidth="1"/>
    <col min="9476" max="9476" width="11.125" customWidth="1"/>
    <col min="9477" max="9477" width="1.625" customWidth="1"/>
    <col min="9478" max="9478" width="11.125" customWidth="1"/>
    <col min="9479" max="9479" width="1.625" customWidth="1"/>
    <col min="9480" max="9480" width="11.625" customWidth="1"/>
    <col min="9481" max="9481" width="0.875" customWidth="1"/>
    <col min="9482" max="9482" width="11.5" customWidth="1"/>
    <col min="9483" max="9483" width="0.875" customWidth="1"/>
    <col min="9484" max="9484" width="11.625" customWidth="1"/>
    <col min="9485" max="9485" width="0.875" customWidth="1"/>
    <col min="9729" max="9729" width="1.625" customWidth="1"/>
    <col min="9730" max="9730" width="14.125" customWidth="1"/>
    <col min="9731" max="9731" width="1.625" customWidth="1"/>
    <col min="9732" max="9732" width="11.125" customWidth="1"/>
    <col min="9733" max="9733" width="1.625" customWidth="1"/>
    <col min="9734" max="9734" width="11.125" customWidth="1"/>
    <col min="9735" max="9735" width="1.625" customWidth="1"/>
    <col min="9736" max="9736" width="11.625" customWidth="1"/>
    <col min="9737" max="9737" width="0.875" customWidth="1"/>
    <col min="9738" max="9738" width="11.5" customWidth="1"/>
    <col min="9739" max="9739" width="0.875" customWidth="1"/>
    <col min="9740" max="9740" width="11.625" customWidth="1"/>
    <col min="9741" max="9741" width="0.875" customWidth="1"/>
    <col min="9985" max="9985" width="1.625" customWidth="1"/>
    <col min="9986" max="9986" width="14.125" customWidth="1"/>
    <col min="9987" max="9987" width="1.625" customWidth="1"/>
    <col min="9988" max="9988" width="11.125" customWidth="1"/>
    <col min="9989" max="9989" width="1.625" customWidth="1"/>
    <col min="9990" max="9990" width="11.125" customWidth="1"/>
    <col min="9991" max="9991" width="1.625" customWidth="1"/>
    <col min="9992" max="9992" width="11.625" customWidth="1"/>
    <col min="9993" max="9993" width="0.875" customWidth="1"/>
    <col min="9994" max="9994" width="11.5" customWidth="1"/>
    <col min="9995" max="9995" width="0.875" customWidth="1"/>
    <col min="9996" max="9996" width="11.625" customWidth="1"/>
    <col min="9997" max="9997" width="0.875" customWidth="1"/>
    <col min="10241" max="10241" width="1.625" customWidth="1"/>
    <col min="10242" max="10242" width="14.125" customWidth="1"/>
    <col min="10243" max="10243" width="1.625" customWidth="1"/>
    <col min="10244" max="10244" width="11.125" customWidth="1"/>
    <col min="10245" max="10245" width="1.625" customWidth="1"/>
    <col min="10246" max="10246" width="11.125" customWidth="1"/>
    <col min="10247" max="10247" width="1.625" customWidth="1"/>
    <col min="10248" max="10248" width="11.625" customWidth="1"/>
    <col min="10249" max="10249" width="0.875" customWidth="1"/>
    <col min="10250" max="10250" width="11.5" customWidth="1"/>
    <col min="10251" max="10251" width="0.875" customWidth="1"/>
    <col min="10252" max="10252" width="11.625" customWidth="1"/>
    <col min="10253" max="10253" width="0.875" customWidth="1"/>
    <col min="10497" max="10497" width="1.625" customWidth="1"/>
    <col min="10498" max="10498" width="14.125" customWidth="1"/>
    <col min="10499" max="10499" width="1.625" customWidth="1"/>
    <col min="10500" max="10500" width="11.125" customWidth="1"/>
    <col min="10501" max="10501" width="1.625" customWidth="1"/>
    <col min="10502" max="10502" width="11.125" customWidth="1"/>
    <col min="10503" max="10503" width="1.625" customWidth="1"/>
    <col min="10504" max="10504" width="11.625" customWidth="1"/>
    <col min="10505" max="10505" width="0.875" customWidth="1"/>
    <col min="10506" max="10506" width="11.5" customWidth="1"/>
    <col min="10507" max="10507" width="0.875" customWidth="1"/>
    <col min="10508" max="10508" width="11.625" customWidth="1"/>
    <col min="10509" max="10509" width="0.875" customWidth="1"/>
    <col min="10753" max="10753" width="1.625" customWidth="1"/>
    <col min="10754" max="10754" width="14.125" customWidth="1"/>
    <col min="10755" max="10755" width="1.625" customWidth="1"/>
    <col min="10756" max="10756" width="11.125" customWidth="1"/>
    <col min="10757" max="10757" width="1.625" customWidth="1"/>
    <col min="10758" max="10758" width="11.125" customWidth="1"/>
    <col min="10759" max="10759" width="1.625" customWidth="1"/>
    <col min="10760" max="10760" width="11.625" customWidth="1"/>
    <col min="10761" max="10761" width="0.875" customWidth="1"/>
    <col min="10762" max="10762" width="11.5" customWidth="1"/>
    <col min="10763" max="10763" width="0.875" customWidth="1"/>
    <col min="10764" max="10764" width="11.625" customWidth="1"/>
    <col min="10765" max="10765" width="0.875" customWidth="1"/>
    <col min="11009" max="11009" width="1.625" customWidth="1"/>
    <col min="11010" max="11010" width="14.125" customWidth="1"/>
    <col min="11011" max="11011" width="1.625" customWidth="1"/>
    <col min="11012" max="11012" width="11.125" customWidth="1"/>
    <col min="11013" max="11013" width="1.625" customWidth="1"/>
    <col min="11014" max="11014" width="11.125" customWidth="1"/>
    <col min="11015" max="11015" width="1.625" customWidth="1"/>
    <col min="11016" max="11016" width="11.625" customWidth="1"/>
    <col min="11017" max="11017" width="0.875" customWidth="1"/>
    <col min="11018" max="11018" width="11.5" customWidth="1"/>
    <col min="11019" max="11019" width="0.875" customWidth="1"/>
    <col min="11020" max="11020" width="11.625" customWidth="1"/>
    <col min="11021" max="11021" width="0.875" customWidth="1"/>
    <col min="11265" max="11265" width="1.625" customWidth="1"/>
    <col min="11266" max="11266" width="14.125" customWidth="1"/>
    <col min="11267" max="11267" width="1.625" customWidth="1"/>
    <col min="11268" max="11268" width="11.125" customWidth="1"/>
    <col min="11269" max="11269" width="1.625" customWidth="1"/>
    <col min="11270" max="11270" width="11.125" customWidth="1"/>
    <col min="11271" max="11271" width="1.625" customWidth="1"/>
    <col min="11272" max="11272" width="11.625" customWidth="1"/>
    <col min="11273" max="11273" width="0.875" customWidth="1"/>
    <col min="11274" max="11274" width="11.5" customWidth="1"/>
    <col min="11275" max="11275" width="0.875" customWidth="1"/>
    <col min="11276" max="11276" width="11.625" customWidth="1"/>
    <col min="11277" max="11277" width="0.875" customWidth="1"/>
    <col min="11521" max="11521" width="1.625" customWidth="1"/>
    <col min="11522" max="11522" width="14.125" customWidth="1"/>
    <col min="11523" max="11523" width="1.625" customWidth="1"/>
    <col min="11524" max="11524" width="11.125" customWidth="1"/>
    <col min="11525" max="11525" width="1.625" customWidth="1"/>
    <col min="11526" max="11526" width="11.125" customWidth="1"/>
    <col min="11527" max="11527" width="1.625" customWidth="1"/>
    <col min="11528" max="11528" width="11.625" customWidth="1"/>
    <col min="11529" max="11529" width="0.875" customWidth="1"/>
    <col min="11530" max="11530" width="11.5" customWidth="1"/>
    <col min="11531" max="11531" width="0.875" customWidth="1"/>
    <col min="11532" max="11532" width="11.625" customWidth="1"/>
    <col min="11533" max="11533" width="0.875" customWidth="1"/>
    <col min="11777" max="11777" width="1.625" customWidth="1"/>
    <col min="11778" max="11778" width="14.125" customWidth="1"/>
    <col min="11779" max="11779" width="1.625" customWidth="1"/>
    <col min="11780" max="11780" width="11.125" customWidth="1"/>
    <col min="11781" max="11781" width="1.625" customWidth="1"/>
    <col min="11782" max="11782" width="11.125" customWidth="1"/>
    <col min="11783" max="11783" width="1.625" customWidth="1"/>
    <col min="11784" max="11784" width="11.625" customWidth="1"/>
    <col min="11785" max="11785" width="0.875" customWidth="1"/>
    <col min="11786" max="11786" width="11.5" customWidth="1"/>
    <col min="11787" max="11787" width="0.875" customWidth="1"/>
    <col min="11788" max="11788" width="11.625" customWidth="1"/>
    <col min="11789" max="11789" width="0.875" customWidth="1"/>
    <col min="12033" max="12033" width="1.625" customWidth="1"/>
    <col min="12034" max="12034" width="14.125" customWidth="1"/>
    <col min="12035" max="12035" width="1.625" customWidth="1"/>
    <col min="12036" max="12036" width="11.125" customWidth="1"/>
    <col min="12037" max="12037" width="1.625" customWidth="1"/>
    <col min="12038" max="12038" width="11.125" customWidth="1"/>
    <col min="12039" max="12039" width="1.625" customWidth="1"/>
    <col min="12040" max="12040" width="11.625" customWidth="1"/>
    <col min="12041" max="12041" width="0.875" customWidth="1"/>
    <col min="12042" max="12042" width="11.5" customWidth="1"/>
    <col min="12043" max="12043" width="0.875" customWidth="1"/>
    <col min="12044" max="12044" width="11.625" customWidth="1"/>
    <col min="12045" max="12045" width="0.875" customWidth="1"/>
    <col min="12289" max="12289" width="1.625" customWidth="1"/>
    <col min="12290" max="12290" width="14.125" customWidth="1"/>
    <col min="12291" max="12291" width="1.625" customWidth="1"/>
    <col min="12292" max="12292" width="11.125" customWidth="1"/>
    <col min="12293" max="12293" width="1.625" customWidth="1"/>
    <col min="12294" max="12294" width="11.125" customWidth="1"/>
    <col min="12295" max="12295" width="1.625" customWidth="1"/>
    <col min="12296" max="12296" width="11.625" customWidth="1"/>
    <col min="12297" max="12297" width="0.875" customWidth="1"/>
    <col min="12298" max="12298" width="11.5" customWidth="1"/>
    <col min="12299" max="12299" width="0.875" customWidth="1"/>
    <col min="12300" max="12300" width="11.625" customWidth="1"/>
    <col min="12301" max="12301" width="0.875" customWidth="1"/>
    <col min="12545" max="12545" width="1.625" customWidth="1"/>
    <col min="12546" max="12546" width="14.125" customWidth="1"/>
    <col min="12547" max="12547" width="1.625" customWidth="1"/>
    <col min="12548" max="12548" width="11.125" customWidth="1"/>
    <col min="12549" max="12549" width="1.625" customWidth="1"/>
    <col min="12550" max="12550" width="11.125" customWidth="1"/>
    <col min="12551" max="12551" width="1.625" customWidth="1"/>
    <col min="12552" max="12552" width="11.625" customWidth="1"/>
    <col min="12553" max="12553" width="0.875" customWidth="1"/>
    <col min="12554" max="12554" width="11.5" customWidth="1"/>
    <col min="12555" max="12555" width="0.875" customWidth="1"/>
    <col min="12556" max="12556" width="11.625" customWidth="1"/>
    <col min="12557" max="12557" width="0.875" customWidth="1"/>
    <col min="12801" max="12801" width="1.625" customWidth="1"/>
    <col min="12802" max="12802" width="14.125" customWidth="1"/>
    <col min="12803" max="12803" width="1.625" customWidth="1"/>
    <col min="12804" max="12804" width="11.125" customWidth="1"/>
    <col min="12805" max="12805" width="1.625" customWidth="1"/>
    <col min="12806" max="12806" width="11.125" customWidth="1"/>
    <col min="12807" max="12807" width="1.625" customWidth="1"/>
    <col min="12808" max="12808" width="11.625" customWidth="1"/>
    <col min="12809" max="12809" width="0.875" customWidth="1"/>
    <col min="12810" max="12810" width="11.5" customWidth="1"/>
    <col min="12811" max="12811" width="0.875" customWidth="1"/>
    <col min="12812" max="12812" width="11.625" customWidth="1"/>
    <col min="12813" max="12813" width="0.875" customWidth="1"/>
    <col min="13057" max="13057" width="1.625" customWidth="1"/>
    <col min="13058" max="13058" width="14.125" customWidth="1"/>
    <col min="13059" max="13059" width="1.625" customWidth="1"/>
    <col min="13060" max="13060" width="11.125" customWidth="1"/>
    <col min="13061" max="13061" width="1.625" customWidth="1"/>
    <col min="13062" max="13062" width="11.125" customWidth="1"/>
    <col min="13063" max="13063" width="1.625" customWidth="1"/>
    <col min="13064" max="13064" width="11.625" customWidth="1"/>
    <col min="13065" max="13065" width="0.875" customWidth="1"/>
    <col min="13066" max="13066" width="11.5" customWidth="1"/>
    <col min="13067" max="13067" width="0.875" customWidth="1"/>
    <col min="13068" max="13068" width="11.625" customWidth="1"/>
    <col min="13069" max="13069" width="0.875" customWidth="1"/>
    <col min="13313" max="13313" width="1.625" customWidth="1"/>
    <col min="13314" max="13314" width="14.125" customWidth="1"/>
    <col min="13315" max="13315" width="1.625" customWidth="1"/>
    <col min="13316" max="13316" width="11.125" customWidth="1"/>
    <col min="13317" max="13317" width="1.625" customWidth="1"/>
    <col min="13318" max="13318" width="11.125" customWidth="1"/>
    <col min="13319" max="13319" width="1.625" customWidth="1"/>
    <col min="13320" max="13320" width="11.625" customWidth="1"/>
    <col min="13321" max="13321" width="0.875" customWidth="1"/>
    <col min="13322" max="13322" width="11.5" customWidth="1"/>
    <col min="13323" max="13323" width="0.875" customWidth="1"/>
    <col min="13324" max="13324" width="11.625" customWidth="1"/>
    <col min="13325" max="13325" width="0.875" customWidth="1"/>
    <col min="13569" max="13569" width="1.625" customWidth="1"/>
    <col min="13570" max="13570" width="14.125" customWidth="1"/>
    <col min="13571" max="13571" width="1.625" customWidth="1"/>
    <col min="13572" max="13572" width="11.125" customWidth="1"/>
    <col min="13573" max="13573" width="1.625" customWidth="1"/>
    <col min="13574" max="13574" width="11.125" customWidth="1"/>
    <col min="13575" max="13575" width="1.625" customWidth="1"/>
    <col min="13576" max="13576" width="11.625" customWidth="1"/>
    <col min="13577" max="13577" width="0.875" customWidth="1"/>
    <col min="13578" max="13578" width="11.5" customWidth="1"/>
    <col min="13579" max="13579" width="0.875" customWidth="1"/>
    <col min="13580" max="13580" width="11.625" customWidth="1"/>
    <col min="13581" max="13581" width="0.875" customWidth="1"/>
    <col min="13825" max="13825" width="1.625" customWidth="1"/>
    <col min="13826" max="13826" width="14.125" customWidth="1"/>
    <col min="13827" max="13827" width="1.625" customWidth="1"/>
    <col min="13828" max="13828" width="11.125" customWidth="1"/>
    <col min="13829" max="13829" width="1.625" customWidth="1"/>
    <col min="13830" max="13830" width="11.125" customWidth="1"/>
    <col min="13831" max="13831" width="1.625" customWidth="1"/>
    <col min="13832" max="13832" width="11.625" customWidth="1"/>
    <col min="13833" max="13833" width="0.875" customWidth="1"/>
    <col min="13834" max="13834" width="11.5" customWidth="1"/>
    <col min="13835" max="13835" width="0.875" customWidth="1"/>
    <col min="13836" max="13836" width="11.625" customWidth="1"/>
    <col min="13837" max="13837" width="0.875" customWidth="1"/>
    <col min="14081" max="14081" width="1.625" customWidth="1"/>
    <col min="14082" max="14082" width="14.125" customWidth="1"/>
    <col min="14083" max="14083" width="1.625" customWidth="1"/>
    <col min="14084" max="14084" width="11.125" customWidth="1"/>
    <col min="14085" max="14085" width="1.625" customWidth="1"/>
    <col min="14086" max="14086" width="11.125" customWidth="1"/>
    <col min="14087" max="14087" width="1.625" customWidth="1"/>
    <col min="14088" max="14088" width="11.625" customWidth="1"/>
    <col min="14089" max="14089" width="0.875" customWidth="1"/>
    <col min="14090" max="14090" width="11.5" customWidth="1"/>
    <col min="14091" max="14091" width="0.875" customWidth="1"/>
    <col min="14092" max="14092" width="11.625" customWidth="1"/>
    <col min="14093" max="14093" width="0.875" customWidth="1"/>
    <col min="14337" max="14337" width="1.625" customWidth="1"/>
    <col min="14338" max="14338" width="14.125" customWidth="1"/>
    <col min="14339" max="14339" width="1.625" customWidth="1"/>
    <col min="14340" max="14340" width="11.125" customWidth="1"/>
    <col min="14341" max="14341" width="1.625" customWidth="1"/>
    <col min="14342" max="14342" width="11.125" customWidth="1"/>
    <col min="14343" max="14343" width="1.625" customWidth="1"/>
    <col min="14344" max="14344" width="11.625" customWidth="1"/>
    <col min="14345" max="14345" width="0.875" customWidth="1"/>
    <col min="14346" max="14346" width="11.5" customWidth="1"/>
    <col min="14347" max="14347" width="0.875" customWidth="1"/>
    <col min="14348" max="14348" width="11.625" customWidth="1"/>
    <col min="14349" max="14349" width="0.875" customWidth="1"/>
    <col min="14593" max="14593" width="1.625" customWidth="1"/>
    <col min="14594" max="14594" width="14.125" customWidth="1"/>
    <col min="14595" max="14595" width="1.625" customWidth="1"/>
    <col min="14596" max="14596" width="11.125" customWidth="1"/>
    <col min="14597" max="14597" width="1.625" customWidth="1"/>
    <col min="14598" max="14598" width="11.125" customWidth="1"/>
    <col min="14599" max="14599" width="1.625" customWidth="1"/>
    <col min="14600" max="14600" width="11.625" customWidth="1"/>
    <col min="14601" max="14601" width="0.875" customWidth="1"/>
    <col min="14602" max="14602" width="11.5" customWidth="1"/>
    <col min="14603" max="14603" width="0.875" customWidth="1"/>
    <col min="14604" max="14604" width="11.625" customWidth="1"/>
    <col min="14605" max="14605" width="0.875" customWidth="1"/>
    <col min="14849" max="14849" width="1.625" customWidth="1"/>
    <col min="14850" max="14850" width="14.125" customWidth="1"/>
    <col min="14851" max="14851" width="1.625" customWidth="1"/>
    <col min="14852" max="14852" width="11.125" customWidth="1"/>
    <col min="14853" max="14853" width="1.625" customWidth="1"/>
    <col min="14854" max="14854" width="11.125" customWidth="1"/>
    <col min="14855" max="14855" width="1.625" customWidth="1"/>
    <col min="14856" max="14856" width="11.625" customWidth="1"/>
    <col min="14857" max="14857" width="0.875" customWidth="1"/>
    <col min="14858" max="14858" width="11.5" customWidth="1"/>
    <col min="14859" max="14859" width="0.875" customWidth="1"/>
    <col min="14860" max="14860" width="11.625" customWidth="1"/>
    <col min="14861" max="14861" width="0.875" customWidth="1"/>
    <col min="15105" max="15105" width="1.625" customWidth="1"/>
    <col min="15106" max="15106" width="14.125" customWidth="1"/>
    <col min="15107" max="15107" width="1.625" customWidth="1"/>
    <col min="15108" max="15108" width="11.125" customWidth="1"/>
    <col min="15109" max="15109" width="1.625" customWidth="1"/>
    <col min="15110" max="15110" width="11.125" customWidth="1"/>
    <col min="15111" max="15111" width="1.625" customWidth="1"/>
    <col min="15112" max="15112" width="11.625" customWidth="1"/>
    <col min="15113" max="15113" width="0.875" customWidth="1"/>
    <col min="15114" max="15114" width="11.5" customWidth="1"/>
    <col min="15115" max="15115" width="0.875" customWidth="1"/>
    <col min="15116" max="15116" width="11.625" customWidth="1"/>
    <col min="15117" max="15117" width="0.875" customWidth="1"/>
    <col min="15361" max="15361" width="1.625" customWidth="1"/>
    <col min="15362" max="15362" width="14.125" customWidth="1"/>
    <col min="15363" max="15363" width="1.625" customWidth="1"/>
    <col min="15364" max="15364" width="11.125" customWidth="1"/>
    <col min="15365" max="15365" width="1.625" customWidth="1"/>
    <col min="15366" max="15366" width="11.125" customWidth="1"/>
    <col min="15367" max="15367" width="1.625" customWidth="1"/>
    <col min="15368" max="15368" width="11.625" customWidth="1"/>
    <col min="15369" max="15369" width="0.875" customWidth="1"/>
    <col min="15370" max="15370" width="11.5" customWidth="1"/>
    <col min="15371" max="15371" width="0.875" customWidth="1"/>
    <col min="15372" max="15372" width="11.625" customWidth="1"/>
    <col min="15373" max="15373" width="0.875" customWidth="1"/>
    <col min="15617" max="15617" width="1.625" customWidth="1"/>
    <col min="15618" max="15618" width="14.125" customWidth="1"/>
    <col min="15619" max="15619" width="1.625" customWidth="1"/>
    <col min="15620" max="15620" width="11.125" customWidth="1"/>
    <col min="15621" max="15621" width="1.625" customWidth="1"/>
    <col min="15622" max="15622" width="11.125" customWidth="1"/>
    <col min="15623" max="15623" width="1.625" customWidth="1"/>
    <col min="15624" max="15624" width="11.625" customWidth="1"/>
    <col min="15625" max="15625" width="0.875" customWidth="1"/>
    <col min="15626" max="15626" width="11.5" customWidth="1"/>
    <col min="15627" max="15627" width="0.875" customWidth="1"/>
    <col min="15628" max="15628" width="11.625" customWidth="1"/>
    <col min="15629" max="15629" width="0.875" customWidth="1"/>
    <col min="15873" max="15873" width="1.625" customWidth="1"/>
    <col min="15874" max="15874" width="14.125" customWidth="1"/>
    <col min="15875" max="15875" width="1.625" customWidth="1"/>
    <col min="15876" max="15876" width="11.125" customWidth="1"/>
    <col min="15877" max="15877" width="1.625" customWidth="1"/>
    <col min="15878" max="15878" width="11.125" customWidth="1"/>
    <col min="15879" max="15879" width="1.625" customWidth="1"/>
    <col min="15880" max="15880" width="11.625" customWidth="1"/>
    <col min="15881" max="15881" width="0.875" customWidth="1"/>
    <col min="15882" max="15882" width="11.5" customWidth="1"/>
    <col min="15883" max="15883" width="0.875" customWidth="1"/>
    <col min="15884" max="15884" width="11.625" customWidth="1"/>
    <col min="15885" max="15885" width="0.875" customWidth="1"/>
    <col min="16129" max="16129" width="1.625" customWidth="1"/>
    <col min="16130" max="16130" width="14.125" customWidth="1"/>
    <col min="16131" max="16131" width="1.625" customWidth="1"/>
    <col min="16132" max="16132" width="11.125" customWidth="1"/>
    <col min="16133" max="16133" width="1.625" customWidth="1"/>
    <col min="16134" max="16134" width="11.125" customWidth="1"/>
    <col min="16135" max="16135" width="1.625" customWidth="1"/>
    <col min="16136" max="16136" width="11.625" customWidth="1"/>
    <col min="16137" max="16137" width="0.875" customWidth="1"/>
    <col min="16138" max="16138" width="11.5" customWidth="1"/>
    <col min="16139" max="16139" width="0.875" customWidth="1"/>
    <col min="16140" max="16140" width="11.625" customWidth="1"/>
    <col min="16141" max="16141" width="0.875" customWidth="1"/>
  </cols>
  <sheetData>
    <row r="1" spans="1:14" s="85" customFormat="1" ht="18" customHeight="1">
      <c r="A1" s="767" t="s">
        <v>388</v>
      </c>
      <c r="B1" s="767"/>
      <c r="C1" s="767"/>
      <c r="D1" s="767"/>
      <c r="E1" s="41"/>
      <c r="F1" s="37"/>
      <c r="G1" s="37"/>
      <c r="H1" s="41"/>
      <c r="I1" s="41"/>
      <c r="J1" s="105"/>
      <c r="K1" s="41"/>
      <c r="L1" s="37"/>
      <c r="M1" s="41"/>
    </row>
    <row r="2" spans="1:14" s="85" customFormat="1" ht="18" customHeight="1">
      <c r="A2" s="37"/>
      <c r="B2" s="37"/>
      <c r="C2" s="37"/>
      <c r="D2" s="37"/>
      <c r="E2" s="37"/>
      <c r="F2" s="149"/>
      <c r="G2" s="149"/>
      <c r="H2" s="37"/>
      <c r="I2" s="37"/>
      <c r="J2" s="40"/>
      <c r="K2" s="37"/>
      <c r="L2" s="37"/>
      <c r="M2" s="607" t="s">
        <v>389</v>
      </c>
    </row>
    <row r="3" spans="1:14" s="85" customFormat="1" ht="24" customHeight="1">
      <c r="A3" s="708"/>
      <c r="B3" s="708" t="s">
        <v>390</v>
      </c>
      <c r="C3" s="708"/>
      <c r="D3" s="707" t="s">
        <v>3</v>
      </c>
      <c r="E3" s="709"/>
      <c r="F3" s="661" t="s">
        <v>391</v>
      </c>
      <c r="G3" s="658"/>
      <c r="H3" s="760" t="s">
        <v>392</v>
      </c>
      <c r="I3" s="761"/>
      <c r="J3" s="761"/>
      <c r="K3" s="761"/>
      <c r="L3" s="761"/>
      <c r="M3" s="761"/>
    </row>
    <row r="4" spans="1:14" s="85" customFormat="1" ht="24" customHeight="1">
      <c r="A4" s="711"/>
      <c r="B4" s="711"/>
      <c r="C4" s="711"/>
      <c r="D4" s="710"/>
      <c r="E4" s="712"/>
      <c r="F4" s="662"/>
      <c r="G4" s="660"/>
      <c r="H4" s="694" t="s">
        <v>393</v>
      </c>
      <c r="I4" s="718"/>
      <c r="J4" s="694" t="s">
        <v>9</v>
      </c>
      <c r="K4" s="718"/>
      <c r="L4" s="710" t="s">
        <v>10</v>
      </c>
      <c r="M4" s="711"/>
    </row>
    <row r="5" spans="1:14" s="85" customFormat="1" ht="18.75" customHeight="1">
      <c r="A5" s="189"/>
      <c r="B5" s="189" t="s">
        <v>394</v>
      </c>
      <c r="C5" s="291"/>
      <c r="D5" s="331">
        <v>1124349</v>
      </c>
      <c r="E5" s="124"/>
      <c r="F5" s="332">
        <v>2.5499999999999998</v>
      </c>
      <c r="G5" s="333"/>
      <c r="H5" s="331">
        <v>2916976</v>
      </c>
      <c r="I5" s="124"/>
      <c r="J5" s="331">
        <v>1453594</v>
      </c>
      <c r="K5" s="96"/>
      <c r="L5" s="331">
        <v>1463382</v>
      </c>
      <c r="M5" s="124"/>
    </row>
    <row r="6" spans="1:14" s="85" customFormat="1" ht="18.75" customHeight="1">
      <c r="A6" s="160"/>
      <c r="B6" s="160" t="s">
        <v>395</v>
      </c>
      <c r="C6" s="292"/>
      <c r="D6" s="331">
        <v>1026438</v>
      </c>
      <c r="E6" s="124"/>
      <c r="F6" s="332">
        <v>2.5299999999999998</v>
      </c>
      <c r="G6" s="333"/>
      <c r="H6" s="331">
        <v>2647421</v>
      </c>
      <c r="I6" s="124"/>
      <c r="J6" s="331">
        <v>1319716</v>
      </c>
      <c r="K6" s="131"/>
      <c r="L6" s="331">
        <v>1327705</v>
      </c>
      <c r="M6" s="124"/>
    </row>
    <row r="7" spans="1:14" s="85" customFormat="1" ht="18.75" customHeight="1">
      <c r="A7" s="160"/>
      <c r="B7" s="160" t="s">
        <v>149</v>
      </c>
      <c r="C7" s="292"/>
      <c r="D7" s="334">
        <v>117590</v>
      </c>
      <c r="E7" s="124"/>
      <c r="F7" s="332">
        <v>2.2502620656999999</v>
      </c>
      <c r="G7" s="333"/>
      <c r="H7" s="335">
        <v>270783</v>
      </c>
      <c r="I7" s="124"/>
      <c r="J7" s="335">
        <v>132799</v>
      </c>
      <c r="K7" s="131"/>
      <c r="L7" s="335">
        <v>137984</v>
      </c>
      <c r="M7" s="124"/>
      <c r="N7" s="610"/>
    </row>
    <row r="8" spans="1:14" s="85" customFormat="1" ht="18.75" customHeight="1">
      <c r="A8" s="160"/>
      <c r="B8" s="160" t="s">
        <v>151</v>
      </c>
      <c r="C8" s="292"/>
      <c r="D8" s="334">
        <v>78625</v>
      </c>
      <c r="E8" s="124"/>
      <c r="F8" s="332">
        <v>2.3115649550000001</v>
      </c>
      <c r="G8" s="333"/>
      <c r="H8" s="335">
        <v>185054</v>
      </c>
      <c r="I8" s="124"/>
      <c r="J8" s="335">
        <v>92595</v>
      </c>
      <c r="K8" s="131"/>
      <c r="L8" s="335">
        <v>92459</v>
      </c>
      <c r="M8" s="124"/>
      <c r="N8" s="610"/>
    </row>
    <row r="9" spans="1:14" s="85" customFormat="1" ht="18.75" customHeight="1">
      <c r="A9" s="160"/>
      <c r="B9" s="160" t="s">
        <v>153</v>
      </c>
      <c r="C9" s="292"/>
      <c r="D9" s="334">
        <v>57257</v>
      </c>
      <c r="E9" s="124"/>
      <c r="F9" s="332">
        <v>2.4008996394</v>
      </c>
      <c r="G9" s="333"/>
      <c r="H9" s="335">
        <v>140804</v>
      </c>
      <c r="I9" s="124"/>
      <c r="J9" s="335">
        <v>70101</v>
      </c>
      <c r="K9" s="131"/>
      <c r="L9" s="335">
        <v>70703</v>
      </c>
      <c r="M9" s="124"/>
      <c r="N9" s="610"/>
    </row>
    <row r="10" spans="1:14" s="85" customFormat="1" ht="18.75" customHeight="1">
      <c r="A10" s="160"/>
      <c r="B10" s="160" t="s">
        <v>155</v>
      </c>
      <c r="C10" s="292"/>
      <c r="D10" s="334">
        <v>52571</v>
      </c>
      <c r="E10" s="124"/>
      <c r="F10" s="332">
        <v>2.6418368123999998</v>
      </c>
      <c r="G10" s="333"/>
      <c r="H10" s="335">
        <v>140946</v>
      </c>
      <c r="I10" s="124"/>
      <c r="J10" s="335">
        <v>70354</v>
      </c>
      <c r="K10" s="131"/>
      <c r="L10" s="335">
        <v>70592</v>
      </c>
      <c r="M10" s="124"/>
      <c r="N10" s="610"/>
    </row>
    <row r="11" spans="1:14" s="85" customFormat="1" ht="18.75" customHeight="1">
      <c r="A11" s="160"/>
      <c r="B11" s="160" t="s">
        <v>156</v>
      </c>
      <c r="C11" s="292"/>
      <c r="D11" s="334">
        <v>27288</v>
      </c>
      <c r="E11" s="124"/>
      <c r="F11" s="332">
        <v>2.7038601388000001</v>
      </c>
      <c r="G11" s="333"/>
      <c r="H11" s="335">
        <v>76020</v>
      </c>
      <c r="I11" s="124"/>
      <c r="J11" s="335">
        <v>37530</v>
      </c>
      <c r="K11" s="131"/>
      <c r="L11" s="335">
        <v>38490</v>
      </c>
      <c r="M11" s="124"/>
      <c r="N11" s="610"/>
    </row>
    <row r="12" spans="1:14" s="85" customFormat="1" ht="18.75" customHeight="1">
      <c r="A12" s="160"/>
      <c r="B12" s="160" t="s">
        <v>158</v>
      </c>
      <c r="C12" s="292"/>
      <c r="D12" s="334">
        <v>18267</v>
      </c>
      <c r="E12" s="124"/>
      <c r="F12" s="332">
        <v>2.7740255467999999</v>
      </c>
      <c r="G12" s="333"/>
      <c r="H12" s="335">
        <v>51594</v>
      </c>
      <c r="I12" s="124"/>
      <c r="J12" s="335">
        <v>25689</v>
      </c>
      <c r="K12" s="131"/>
      <c r="L12" s="335">
        <v>25905</v>
      </c>
      <c r="M12" s="124"/>
      <c r="N12" s="610"/>
    </row>
    <row r="13" spans="1:14" s="85" customFormat="1" ht="18.75" customHeight="1">
      <c r="A13" s="160"/>
      <c r="B13" s="160" t="s">
        <v>160</v>
      </c>
      <c r="C13" s="292"/>
      <c r="D13" s="334">
        <v>30472</v>
      </c>
      <c r="E13" s="124"/>
      <c r="F13" s="332">
        <v>2.5206033123</v>
      </c>
      <c r="G13" s="333"/>
      <c r="H13" s="335">
        <v>78342</v>
      </c>
      <c r="I13" s="124"/>
      <c r="J13" s="335">
        <v>38959</v>
      </c>
      <c r="K13" s="131"/>
      <c r="L13" s="335">
        <v>39383</v>
      </c>
      <c r="M13" s="124"/>
      <c r="N13" s="610"/>
    </row>
    <row r="14" spans="1:14" s="85" customFormat="1" ht="18.75" customHeight="1">
      <c r="A14" s="160"/>
      <c r="B14" s="160" t="s">
        <v>161</v>
      </c>
      <c r="C14" s="292"/>
      <c r="D14" s="334">
        <v>15036</v>
      </c>
      <c r="E14" s="124"/>
      <c r="F14" s="332">
        <v>2.8404928405000001</v>
      </c>
      <c r="G14" s="333"/>
      <c r="H14" s="335">
        <v>43293</v>
      </c>
      <c r="I14" s="124"/>
      <c r="J14" s="335">
        <v>21603</v>
      </c>
      <c r="K14" s="131"/>
      <c r="L14" s="335">
        <v>21690</v>
      </c>
      <c r="M14" s="124"/>
      <c r="N14" s="610"/>
    </row>
    <row r="15" spans="1:14" s="85" customFormat="1" ht="18.75" customHeight="1">
      <c r="A15" s="160"/>
      <c r="B15" s="160" t="s">
        <v>163</v>
      </c>
      <c r="C15" s="292"/>
      <c r="D15" s="334">
        <v>20600</v>
      </c>
      <c r="E15" s="124"/>
      <c r="F15" s="332">
        <v>2.9321020656000001</v>
      </c>
      <c r="G15" s="333"/>
      <c r="H15" s="335">
        <v>61483</v>
      </c>
      <c r="I15" s="124"/>
      <c r="J15" s="335">
        <v>30692</v>
      </c>
      <c r="K15" s="131"/>
      <c r="L15" s="335">
        <v>30791</v>
      </c>
      <c r="M15" s="124"/>
      <c r="N15" s="610"/>
    </row>
    <row r="16" spans="1:14" s="85" customFormat="1" ht="18.75" customHeight="1">
      <c r="A16" s="160"/>
      <c r="B16" s="160" t="s">
        <v>396</v>
      </c>
      <c r="C16" s="292"/>
      <c r="D16" s="334">
        <v>19436</v>
      </c>
      <c r="E16" s="124"/>
      <c r="F16" s="332">
        <v>2.6387971940999999</v>
      </c>
      <c r="G16" s="333"/>
      <c r="H16" s="335">
        <v>52294</v>
      </c>
      <c r="I16" s="124"/>
      <c r="J16" s="335">
        <v>25382</v>
      </c>
      <c r="K16" s="131"/>
      <c r="L16" s="335">
        <v>26912</v>
      </c>
      <c r="M16" s="124"/>
      <c r="N16" s="610"/>
    </row>
    <row r="17" spans="1:17" s="85" customFormat="1" ht="18.75" customHeight="1">
      <c r="A17" s="160"/>
      <c r="B17" s="160" t="s">
        <v>165</v>
      </c>
      <c r="C17" s="292"/>
      <c r="D17" s="334">
        <v>11751</v>
      </c>
      <c r="E17" s="124"/>
      <c r="F17" s="332">
        <v>2.4449279071999999</v>
      </c>
      <c r="G17" s="333"/>
      <c r="H17" s="335">
        <v>29638</v>
      </c>
      <c r="I17" s="124"/>
      <c r="J17" s="335">
        <v>14598</v>
      </c>
      <c r="K17" s="131"/>
      <c r="L17" s="335">
        <v>15040</v>
      </c>
      <c r="M17" s="124"/>
      <c r="N17" s="610"/>
    </row>
    <row r="18" spans="1:17" s="85" customFormat="1" ht="18.75" customHeight="1">
      <c r="A18" s="160"/>
      <c r="B18" s="160" t="s">
        <v>166</v>
      </c>
      <c r="C18" s="292"/>
      <c r="D18" s="334">
        <v>16871</v>
      </c>
      <c r="E18" s="124"/>
      <c r="F18" s="332">
        <v>2.5808749332000001</v>
      </c>
      <c r="G18" s="333"/>
      <c r="H18" s="335">
        <v>44412</v>
      </c>
      <c r="I18" s="124"/>
      <c r="J18" s="335">
        <v>22003</v>
      </c>
      <c r="K18" s="131"/>
      <c r="L18" s="335">
        <v>22409</v>
      </c>
      <c r="M18" s="124"/>
      <c r="N18" s="610"/>
    </row>
    <row r="19" spans="1:17" s="85" customFormat="1" ht="18.75" customHeight="1">
      <c r="A19" s="160"/>
      <c r="B19" s="160" t="s">
        <v>168</v>
      </c>
      <c r="C19" s="292"/>
      <c r="D19" s="334">
        <v>28202</v>
      </c>
      <c r="E19" s="124"/>
      <c r="F19" s="332">
        <v>2.6729333997000002</v>
      </c>
      <c r="G19" s="333"/>
      <c r="H19" s="335">
        <v>76739</v>
      </c>
      <c r="I19" s="124"/>
      <c r="J19" s="335">
        <v>37510</v>
      </c>
      <c r="K19" s="131"/>
      <c r="L19" s="335">
        <v>39229</v>
      </c>
      <c r="M19" s="124"/>
      <c r="N19" s="610"/>
    </row>
    <row r="20" spans="1:17" s="85" customFormat="1" ht="18.75" customHeight="1">
      <c r="A20" s="160"/>
      <c r="B20" s="160" t="s">
        <v>170</v>
      </c>
      <c r="C20" s="292"/>
      <c r="D20" s="334">
        <v>43477</v>
      </c>
      <c r="E20" s="124"/>
      <c r="F20" s="332">
        <v>2.4241245135999998</v>
      </c>
      <c r="G20" s="333"/>
      <c r="H20" s="335">
        <v>106570</v>
      </c>
      <c r="I20" s="124"/>
      <c r="J20" s="335">
        <v>52489</v>
      </c>
      <c r="K20" s="131"/>
      <c r="L20" s="335">
        <v>54081</v>
      </c>
      <c r="M20" s="124"/>
      <c r="N20" s="610"/>
    </row>
    <row r="21" spans="1:17" s="85" customFormat="1" ht="18.75" customHeight="1">
      <c r="A21" s="160"/>
      <c r="B21" s="160" t="s">
        <v>172</v>
      </c>
      <c r="C21" s="292"/>
      <c r="D21" s="334">
        <v>33223</v>
      </c>
      <c r="E21" s="124"/>
      <c r="F21" s="332">
        <v>2.4998793291000001</v>
      </c>
      <c r="G21" s="333"/>
      <c r="H21" s="335">
        <v>84317</v>
      </c>
      <c r="I21" s="124"/>
      <c r="J21" s="335">
        <v>41672</v>
      </c>
      <c r="K21" s="131"/>
      <c r="L21" s="335">
        <v>42645</v>
      </c>
      <c r="M21" s="124"/>
      <c r="N21" s="610"/>
      <c r="Q21" s="85" t="s">
        <v>59</v>
      </c>
    </row>
    <row r="22" spans="1:17" s="85" customFormat="1" ht="18.75" customHeight="1">
      <c r="A22" s="160"/>
      <c r="B22" s="160" t="s">
        <v>174</v>
      </c>
      <c r="C22" s="292"/>
      <c r="D22" s="334">
        <v>98190</v>
      </c>
      <c r="E22" s="124"/>
      <c r="F22" s="332">
        <v>2.2753296552000002</v>
      </c>
      <c r="G22" s="333"/>
      <c r="H22" s="335">
        <v>226963</v>
      </c>
      <c r="I22" s="124"/>
      <c r="J22" s="335">
        <v>114774</v>
      </c>
      <c r="K22" s="131"/>
      <c r="L22" s="335">
        <v>112189</v>
      </c>
      <c r="M22" s="124"/>
      <c r="N22" s="610"/>
    </row>
    <row r="23" spans="1:17" s="85" customFormat="1" ht="18.75" customHeight="1">
      <c r="A23" s="337"/>
      <c r="B23" s="160" t="s">
        <v>175</v>
      </c>
      <c r="C23" s="338"/>
      <c r="D23" s="334">
        <v>61104</v>
      </c>
      <c r="E23" s="124"/>
      <c r="F23" s="332">
        <v>2.5111030990000001</v>
      </c>
      <c r="G23" s="333"/>
      <c r="H23" s="335">
        <v>155689</v>
      </c>
      <c r="I23" s="124"/>
      <c r="J23" s="335">
        <v>78270</v>
      </c>
      <c r="K23" s="131"/>
      <c r="L23" s="335">
        <v>77419</v>
      </c>
      <c r="M23" s="124"/>
      <c r="N23" s="610"/>
    </row>
    <row r="24" spans="1:17" s="85" customFormat="1" ht="18.75" customHeight="1">
      <c r="A24" s="160"/>
      <c r="B24" s="160" t="s">
        <v>177</v>
      </c>
      <c r="C24" s="292"/>
      <c r="D24" s="334">
        <v>27450</v>
      </c>
      <c r="E24" s="124"/>
      <c r="F24" s="332">
        <v>2.4097343841000001</v>
      </c>
      <c r="G24" s="333"/>
      <c r="H24" s="335">
        <v>67879</v>
      </c>
      <c r="I24" s="124"/>
      <c r="J24" s="335">
        <v>35089</v>
      </c>
      <c r="K24" s="131"/>
      <c r="L24" s="335">
        <v>32790</v>
      </c>
      <c r="M24" s="124"/>
      <c r="N24" s="610"/>
    </row>
    <row r="25" spans="1:17" s="85" customFormat="1" ht="18.75" customHeight="1">
      <c r="A25" s="160"/>
      <c r="B25" s="160" t="s">
        <v>179</v>
      </c>
      <c r="C25" s="292"/>
      <c r="D25" s="334">
        <v>10547</v>
      </c>
      <c r="E25" s="124"/>
      <c r="F25" s="332">
        <v>2.7210781057000002</v>
      </c>
      <c r="G25" s="333"/>
      <c r="H25" s="335">
        <v>29111</v>
      </c>
      <c r="I25" s="124"/>
      <c r="J25" s="335">
        <v>14415</v>
      </c>
      <c r="K25" s="131"/>
      <c r="L25" s="335">
        <v>14696</v>
      </c>
      <c r="M25" s="124"/>
      <c r="N25" s="610"/>
    </row>
    <row r="26" spans="1:17" s="85" customFormat="1" ht="18.75" customHeight="1">
      <c r="A26" s="160"/>
      <c r="B26" s="160" t="s">
        <v>180</v>
      </c>
      <c r="C26" s="292"/>
      <c r="D26" s="334">
        <v>24867</v>
      </c>
      <c r="E26" s="124"/>
      <c r="F26" s="332">
        <v>2.5905616349999998</v>
      </c>
      <c r="G26" s="333"/>
      <c r="H26" s="335">
        <v>64753</v>
      </c>
      <c r="I26" s="124"/>
      <c r="J26" s="335">
        <v>32742</v>
      </c>
      <c r="K26" s="131"/>
      <c r="L26" s="335">
        <v>32011</v>
      </c>
      <c r="M26" s="124"/>
      <c r="N26" s="610"/>
    </row>
    <row r="27" spans="1:17" s="339" customFormat="1" ht="18.75" customHeight="1">
      <c r="A27" s="160"/>
      <c r="B27" s="160" t="s">
        <v>182</v>
      </c>
      <c r="C27" s="292"/>
      <c r="D27" s="334">
        <v>16005</v>
      </c>
      <c r="E27" s="124"/>
      <c r="F27" s="332">
        <v>2.5981958279000001</v>
      </c>
      <c r="G27" s="333"/>
      <c r="H27" s="335">
        <v>42587</v>
      </c>
      <c r="I27" s="124"/>
      <c r="J27" s="335">
        <v>20953</v>
      </c>
      <c r="K27" s="131"/>
      <c r="L27" s="335">
        <v>21634</v>
      </c>
      <c r="M27" s="124"/>
      <c r="N27" s="611"/>
    </row>
    <row r="28" spans="1:17" s="339" customFormat="1" ht="18.75" customHeight="1">
      <c r="A28" s="160"/>
      <c r="B28" s="160" t="s">
        <v>184</v>
      </c>
      <c r="C28" s="292"/>
      <c r="D28" s="334">
        <v>20025</v>
      </c>
      <c r="E28" s="124"/>
      <c r="F28" s="332">
        <v>2.6424242424000002</v>
      </c>
      <c r="G28" s="333"/>
      <c r="H28" s="335">
        <v>54276</v>
      </c>
      <c r="I28" s="124"/>
      <c r="J28" s="335">
        <v>26422</v>
      </c>
      <c r="K28" s="131"/>
      <c r="L28" s="335">
        <v>27854</v>
      </c>
      <c r="M28" s="124"/>
      <c r="N28" s="611"/>
    </row>
    <row r="29" spans="1:17" s="339" customFormat="1" ht="18.75" customHeight="1">
      <c r="A29" s="160"/>
      <c r="B29" s="160" t="s">
        <v>186</v>
      </c>
      <c r="C29" s="292"/>
      <c r="D29" s="334">
        <v>35683</v>
      </c>
      <c r="E29" s="124"/>
      <c r="F29" s="332">
        <v>2.8756633812999999</v>
      </c>
      <c r="G29" s="333"/>
      <c r="H29" s="335">
        <v>104573</v>
      </c>
      <c r="I29" s="124"/>
      <c r="J29" s="335">
        <v>51663</v>
      </c>
      <c r="K29" s="131"/>
      <c r="L29" s="335">
        <v>52910</v>
      </c>
      <c r="M29" s="124"/>
      <c r="N29" s="611"/>
    </row>
    <row r="30" spans="1:17" s="339" customFormat="1" ht="18.75" customHeight="1">
      <c r="A30" s="600"/>
      <c r="B30" s="600" t="s">
        <v>187</v>
      </c>
      <c r="C30" s="600"/>
      <c r="D30" s="340">
        <v>17327</v>
      </c>
      <c r="E30" s="124"/>
      <c r="F30" s="332">
        <v>3.0667746788999999</v>
      </c>
      <c r="G30" s="333"/>
      <c r="H30" s="336">
        <v>54087</v>
      </c>
      <c r="I30" s="124"/>
      <c r="J30" s="336">
        <v>27298</v>
      </c>
      <c r="K30" s="131"/>
      <c r="L30" s="336">
        <v>26789</v>
      </c>
      <c r="M30" s="124"/>
      <c r="N30" s="611"/>
    </row>
    <row r="31" spans="1:17" s="339" customFormat="1" ht="18.75" customHeight="1">
      <c r="A31" s="600"/>
      <c r="B31" s="600" t="s">
        <v>189</v>
      </c>
      <c r="C31" s="600"/>
      <c r="D31" s="340">
        <v>14453</v>
      </c>
      <c r="E31" s="124"/>
      <c r="F31" s="332">
        <v>2.8750692904999999</v>
      </c>
      <c r="G31" s="333"/>
      <c r="H31" s="336">
        <v>42810</v>
      </c>
      <c r="I31" s="124"/>
      <c r="J31" s="341">
        <v>21218</v>
      </c>
      <c r="K31" s="131"/>
      <c r="L31" s="341">
        <v>21592</v>
      </c>
      <c r="M31" s="124"/>
      <c r="N31" s="611"/>
    </row>
    <row r="32" spans="1:17" s="339" customFormat="1" ht="18.75" customHeight="1">
      <c r="A32" s="600"/>
      <c r="B32" s="600" t="s">
        <v>191</v>
      </c>
      <c r="C32" s="600"/>
      <c r="D32" s="340">
        <v>15142</v>
      </c>
      <c r="E32" s="124"/>
      <c r="F32" s="332">
        <v>2.7173208022000002</v>
      </c>
      <c r="G32" s="333"/>
      <c r="H32" s="336">
        <v>42147</v>
      </c>
      <c r="I32" s="124"/>
      <c r="J32" s="341">
        <v>21331</v>
      </c>
      <c r="K32" s="131"/>
      <c r="L32" s="341">
        <v>20816</v>
      </c>
      <c r="M32" s="124"/>
      <c r="N32" s="611"/>
    </row>
    <row r="33" spans="1:14" s="339" customFormat="1" ht="18.75" customHeight="1">
      <c r="A33" s="600"/>
      <c r="B33" s="600" t="s">
        <v>192</v>
      </c>
      <c r="C33" s="600"/>
      <c r="D33" s="340">
        <v>13585</v>
      </c>
      <c r="E33" s="124"/>
      <c r="F33" s="332">
        <v>3.0535753819</v>
      </c>
      <c r="G33" s="333"/>
      <c r="H33" s="336">
        <v>42632</v>
      </c>
      <c r="I33" s="124"/>
      <c r="J33" s="341">
        <v>20963</v>
      </c>
      <c r="K33" s="131"/>
      <c r="L33" s="341">
        <v>21669</v>
      </c>
      <c r="M33" s="124"/>
      <c r="N33" s="611"/>
    </row>
    <row r="34" spans="1:14" s="339" customFormat="1" ht="18.75" customHeight="1">
      <c r="A34" s="600"/>
      <c r="B34" s="600" t="s">
        <v>193</v>
      </c>
      <c r="C34" s="600"/>
      <c r="D34" s="340">
        <v>37221</v>
      </c>
      <c r="E34" s="124"/>
      <c r="F34" s="332">
        <v>2.5132060247000001</v>
      </c>
      <c r="G34" s="333"/>
      <c r="H34" s="336">
        <v>94522</v>
      </c>
      <c r="I34" s="124"/>
      <c r="J34" s="341">
        <v>48705</v>
      </c>
      <c r="K34" s="131"/>
      <c r="L34" s="341">
        <v>45817</v>
      </c>
      <c r="M34" s="124"/>
      <c r="N34" s="611"/>
    </row>
    <row r="35" spans="1:14" s="339" customFormat="1" ht="18.75" customHeight="1">
      <c r="A35" s="600"/>
      <c r="B35" s="600" t="s">
        <v>194</v>
      </c>
      <c r="C35" s="600"/>
      <c r="D35" s="340">
        <v>11115</v>
      </c>
      <c r="E35" s="124"/>
      <c r="F35" s="332">
        <v>3.0891392518999998</v>
      </c>
      <c r="G35" s="333"/>
      <c r="H35" s="336">
        <v>34909</v>
      </c>
      <c r="I35" s="124"/>
      <c r="J35" s="341">
        <v>17213</v>
      </c>
      <c r="K35" s="131"/>
      <c r="L35" s="341">
        <v>17696</v>
      </c>
      <c r="M35" s="124"/>
      <c r="N35" s="611"/>
    </row>
    <row r="36" spans="1:14" s="339" customFormat="1" ht="18.75" customHeight="1">
      <c r="A36" s="600"/>
      <c r="B36" s="600" t="s">
        <v>195</v>
      </c>
      <c r="C36" s="600"/>
      <c r="D36" s="340">
        <v>17430</v>
      </c>
      <c r="E36" s="124"/>
      <c r="F36" s="332">
        <v>2.7286362852999999</v>
      </c>
      <c r="G36" s="333"/>
      <c r="H36" s="336">
        <v>48147</v>
      </c>
      <c r="I36" s="124"/>
      <c r="J36" s="341">
        <v>24303</v>
      </c>
      <c r="K36" s="131"/>
      <c r="L36" s="341">
        <v>23844</v>
      </c>
      <c r="M36" s="124"/>
      <c r="N36" s="611"/>
    </row>
    <row r="37" spans="1:14" s="339" customFormat="1" ht="18.75" customHeight="1">
      <c r="A37" s="600"/>
      <c r="B37" s="600" t="s">
        <v>196</v>
      </c>
      <c r="C37" s="600"/>
      <c r="D37" s="340">
        <v>18137</v>
      </c>
      <c r="E37" s="124"/>
      <c r="F37" s="332">
        <v>2.6975012410999999</v>
      </c>
      <c r="G37" s="333"/>
      <c r="H37" s="336">
        <v>49136</v>
      </c>
      <c r="I37" s="124"/>
      <c r="J37" s="341">
        <v>24685</v>
      </c>
      <c r="K37" s="131"/>
      <c r="L37" s="341">
        <v>24451</v>
      </c>
      <c r="M37" s="124"/>
      <c r="N37" s="611"/>
    </row>
    <row r="38" spans="1:14" s="339" customFormat="1" ht="18.75" customHeight="1">
      <c r="A38" s="601"/>
      <c r="B38" s="601" t="s">
        <v>197</v>
      </c>
      <c r="C38" s="601"/>
      <c r="D38" s="616">
        <v>17491</v>
      </c>
      <c r="E38" s="206"/>
      <c r="F38" s="613">
        <v>2.8062998450999999</v>
      </c>
      <c r="G38" s="614"/>
      <c r="H38" s="615">
        <v>50911</v>
      </c>
      <c r="I38" s="206"/>
      <c r="J38" s="612">
        <v>25696</v>
      </c>
      <c r="K38" s="179"/>
      <c r="L38" s="612">
        <v>25215</v>
      </c>
      <c r="M38" s="206"/>
      <c r="N38" s="611"/>
    </row>
    <row r="39" spans="1:14" s="85" customFormat="1" ht="18" customHeight="1">
      <c r="A39" s="342"/>
      <c r="B39" s="342"/>
      <c r="C39" s="342"/>
      <c r="D39" s="343"/>
      <c r="E39" s="105"/>
      <c r="F39" s="37"/>
      <c r="G39" s="37"/>
      <c r="H39" s="105"/>
      <c r="I39" s="105"/>
      <c r="J39" s="105"/>
      <c r="K39" s="105"/>
      <c r="L39" s="344"/>
      <c r="M39" s="105" t="s">
        <v>397</v>
      </c>
    </row>
    <row r="40" spans="1:14" s="85" customFormat="1">
      <c r="H40" s="37"/>
      <c r="J40" s="37"/>
      <c r="L40" s="37"/>
    </row>
  </sheetData>
  <mergeCells count="10">
    <mergeCell ref="H3:M3"/>
    <mergeCell ref="H4:I4"/>
    <mergeCell ref="J4:K4"/>
    <mergeCell ref="L4:M4"/>
    <mergeCell ref="A1:D1"/>
    <mergeCell ref="A3:A4"/>
    <mergeCell ref="B3:B4"/>
    <mergeCell ref="C3:C4"/>
    <mergeCell ref="D3:E4"/>
    <mergeCell ref="F3:G4"/>
  </mergeCells>
  <phoneticPr fontId="9"/>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showGridLines="0" topLeftCell="A13" workbookViewId="0">
      <selection activeCell="A27" sqref="A27"/>
    </sheetView>
  </sheetViews>
  <sheetFormatPr defaultRowHeight="13.5"/>
  <cols>
    <col min="1" max="1" width="1.375" customWidth="1"/>
    <col min="2" max="2" width="4.125" customWidth="1"/>
    <col min="3" max="4" width="2.5" customWidth="1"/>
    <col min="5" max="5" width="0.5" customWidth="1"/>
    <col min="6" max="6" width="4.875" customWidth="1"/>
    <col min="7" max="7" width="0.5" customWidth="1"/>
    <col min="8" max="8" width="7.125" customWidth="1"/>
    <col min="9" max="9" width="1" customWidth="1"/>
    <col min="10" max="10" width="7" customWidth="1"/>
    <col min="11" max="11" width="1" customWidth="1"/>
    <col min="12" max="12" width="7.125" customWidth="1"/>
    <col min="13" max="13" width="1" customWidth="1"/>
    <col min="14" max="14" width="7" customWidth="1"/>
    <col min="15" max="15" width="1" customWidth="1"/>
    <col min="16" max="16" width="7.125" customWidth="1"/>
    <col min="17" max="17" width="1" customWidth="1"/>
    <col min="18" max="18" width="7" customWidth="1"/>
    <col min="19" max="19" width="1" customWidth="1"/>
    <col min="20" max="20" width="7.125" customWidth="1"/>
    <col min="21" max="21" width="1" customWidth="1"/>
    <col min="22" max="22" width="7.125" customWidth="1"/>
    <col min="23" max="23" width="1" customWidth="1"/>
    <col min="24" max="28" width="8.25" customWidth="1"/>
    <col min="257" max="257" width="1.375" customWidth="1"/>
    <col min="258" max="258" width="4.125" customWidth="1"/>
    <col min="259" max="260" width="2.5" customWidth="1"/>
    <col min="261" max="261" width="0.5" customWidth="1"/>
    <col min="262" max="262" width="4.875" customWidth="1"/>
    <col min="263" max="263" width="0.5" customWidth="1"/>
    <col min="264" max="264" width="7.125" customWidth="1"/>
    <col min="265" max="265" width="1" customWidth="1"/>
    <col min="266" max="266" width="7" customWidth="1"/>
    <col min="267" max="267" width="1" customWidth="1"/>
    <col min="268" max="268" width="7.125" customWidth="1"/>
    <col min="269" max="269" width="1" customWidth="1"/>
    <col min="270" max="270" width="7" customWidth="1"/>
    <col min="271" max="271" width="1" customWidth="1"/>
    <col min="272" max="272" width="7.125" customWidth="1"/>
    <col min="273" max="273" width="1" customWidth="1"/>
    <col min="274" max="274" width="7" customWidth="1"/>
    <col min="275" max="275" width="1" customWidth="1"/>
    <col min="276" max="276" width="7.125" customWidth="1"/>
    <col min="277" max="277" width="1" customWidth="1"/>
    <col min="278" max="278" width="7.125" customWidth="1"/>
    <col min="279" max="279" width="1" customWidth="1"/>
    <col min="280" max="284" width="8.25" customWidth="1"/>
    <col min="513" max="513" width="1.375" customWidth="1"/>
    <col min="514" max="514" width="4.125" customWidth="1"/>
    <col min="515" max="516" width="2.5" customWidth="1"/>
    <col min="517" max="517" width="0.5" customWidth="1"/>
    <col min="518" max="518" width="4.875" customWidth="1"/>
    <col min="519" max="519" width="0.5" customWidth="1"/>
    <col min="520" max="520" width="7.125" customWidth="1"/>
    <col min="521" max="521" width="1" customWidth="1"/>
    <col min="522" max="522" width="7" customWidth="1"/>
    <col min="523" max="523" width="1" customWidth="1"/>
    <col min="524" max="524" width="7.125" customWidth="1"/>
    <col min="525" max="525" width="1" customWidth="1"/>
    <col min="526" max="526" width="7" customWidth="1"/>
    <col min="527" max="527" width="1" customWidth="1"/>
    <col min="528" max="528" width="7.125" customWidth="1"/>
    <col min="529" max="529" width="1" customWidth="1"/>
    <col min="530" max="530" width="7" customWidth="1"/>
    <col min="531" max="531" width="1" customWidth="1"/>
    <col min="532" max="532" width="7.125" customWidth="1"/>
    <col min="533" max="533" width="1" customWidth="1"/>
    <col min="534" max="534" width="7.125" customWidth="1"/>
    <col min="535" max="535" width="1" customWidth="1"/>
    <col min="536" max="540" width="8.25" customWidth="1"/>
    <col min="769" max="769" width="1.375" customWidth="1"/>
    <col min="770" max="770" width="4.125" customWidth="1"/>
    <col min="771" max="772" width="2.5" customWidth="1"/>
    <col min="773" max="773" width="0.5" customWidth="1"/>
    <col min="774" max="774" width="4.875" customWidth="1"/>
    <col min="775" max="775" width="0.5" customWidth="1"/>
    <col min="776" max="776" width="7.125" customWidth="1"/>
    <col min="777" max="777" width="1" customWidth="1"/>
    <col min="778" max="778" width="7" customWidth="1"/>
    <col min="779" max="779" width="1" customWidth="1"/>
    <col min="780" max="780" width="7.125" customWidth="1"/>
    <col min="781" max="781" width="1" customWidth="1"/>
    <col min="782" max="782" width="7" customWidth="1"/>
    <col min="783" max="783" width="1" customWidth="1"/>
    <col min="784" max="784" width="7.125" customWidth="1"/>
    <col min="785" max="785" width="1" customWidth="1"/>
    <col min="786" max="786" width="7" customWidth="1"/>
    <col min="787" max="787" width="1" customWidth="1"/>
    <col min="788" max="788" width="7.125" customWidth="1"/>
    <col min="789" max="789" width="1" customWidth="1"/>
    <col min="790" max="790" width="7.125" customWidth="1"/>
    <col min="791" max="791" width="1" customWidth="1"/>
    <col min="792" max="796" width="8.25" customWidth="1"/>
    <col min="1025" max="1025" width="1.375" customWidth="1"/>
    <col min="1026" max="1026" width="4.125" customWidth="1"/>
    <col min="1027" max="1028" width="2.5" customWidth="1"/>
    <col min="1029" max="1029" width="0.5" customWidth="1"/>
    <col min="1030" max="1030" width="4.875" customWidth="1"/>
    <col min="1031" max="1031" width="0.5" customWidth="1"/>
    <col min="1032" max="1032" width="7.125" customWidth="1"/>
    <col min="1033" max="1033" width="1" customWidth="1"/>
    <col min="1034" max="1034" width="7" customWidth="1"/>
    <col min="1035" max="1035" width="1" customWidth="1"/>
    <col min="1036" max="1036" width="7.125" customWidth="1"/>
    <col min="1037" max="1037" width="1" customWidth="1"/>
    <col min="1038" max="1038" width="7" customWidth="1"/>
    <col min="1039" max="1039" width="1" customWidth="1"/>
    <col min="1040" max="1040" width="7.125" customWidth="1"/>
    <col min="1041" max="1041" width="1" customWidth="1"/>
    <col min="1042" max="1042" width="7" customWidth="1"/>
    <col min="1043" max="1043" width="1" customWidth="1"/>
    <col min="1044" max="1044" width="7.125" customWidth="1"/>
    <col min="1045" max="1045" width="1" customWidth="1"/>
    <col min="1046" max="1046" width="7.125" customWidth="1"/>
    <col min="1047" max="1047" width="1" customWidth="1"/>
    <col min="1048" max="1052" width="8.25" customWidth="1"/>
    <col min="1281" max="1281" width="1.375" customWidth="1"/>
    <col min="1282" max="1282" width="4.125" customWidth="1"/>
    <col min="1283" max="1284" width="2.5" customWidth="1"/>
    <col min="1285" max="1285" width="0.5" customWidth="1"/>
    <col min="1286" max="1286" width="4.875" customWidth="1"/>
    <col min="1287" max="1287" width="0.5" customWidth="1"/>
    <col min="1288" max="1288" width="7.125" customWidth="1"/>
    <col min="1289" max="1289" width="1" customWidth="1"/>
    <col min="1290" max="1290" width="7" customWidth="1"/>
    <col min="1291" max="1291" width="1" customWidth="1"/>
    <col min="1292" max="1292" width="7.125" customWidth="1"/>
    <col min="1293" max="1293" width="1" customWidth="1"/>
    <col min="1294" max="1294" width="7" customWidth="1"/>
    <col min="1295" max="1295" width="1" customWidth="1"/>
    <col min="1296" max="1296" width="7.125" customWidth="1"/>
    <col min="1297" max="1297" width="1" customWidth="1"/>
    <col min="1298" max="1298" width="7" customWidth="1"/>
    <col min="1299" max="1299" width="1" customWidth="1"/>
    <col min="1300" max="1300" width="7.125" customWidth="1"/>
    <col min="1301" max="1301" width="1" customWidth="1"/>
    <col min="1302" max="1302" width="7.125" customWidth="1"/>
    <col min="1303" max="1303" width="1" customWidth="1"/>
    <col min="1304" max="1308" width="8.25" customWidth="1"/>
    <col min="1537" max="1537" width="1.375" customWidth="1"/>
    <col min="1538" max="1538" width="4.125" customWidth="1"/>
    <col min="1539" max="1540" width="2.5" customWidth="1"/>
    <col min="1541" max="1541" width="0.5" customWidth="1"/>
    <col min="1542" max="1542" width="4.875" customWidth="1"/>
    <col min="1543" max="1543" width="0.5" customWidth="1"/>
    <col min="1544" max="1544" width="7.125" customWidth="1"/>
    <col min="1545" max="1545" width="1" customWidth="1"/>
    <col min="1546" max="1546" width="7" customWidth="1"/>
    <col min="1547" max="1547" width="1" customWidth="1"/>
    <col min="1548" max="1548" width="7.125" customWidth="1"/>
    <col min="1549" max="1549" width="1" customWidth="1"/>
    <col min="1550" max="1550" width="7" customWidth="1"/>
    <col min="1551" max="1551" width="1" customWidth="1"/>
    <col min="1552" max="1552" width="7.125" customWidth="1"/>
    <col min="1553" max="1553" width="1" customWidth="1"/>
    <col min="1554" max="1554" width="7" customWidth="1"/>
    <col min="1555" max="1555" width="1" customWidth="1"/>
    <col min="1556" max="1556" width="7.125" customWidth="1"/>
    <col min="1557" max="1557" width="1" customWidth="1"/>
    <col min="1558" max="1558" width="7.125" customWidth="1"/>
    <col min="1559" max="1559" width="1" customWidth="1"/>
    <col min="1560" max="1564" width="8.25" customWidth="1"/>
    <col min="1793" max="1793" width="1.375" customWidth="1"/>
    <col min="1794" max="1794" width="4.125" customWidth="1"/>
    <col min="1795" max="1796" width="2.5" customWidth="1"/>
    <col min="1797" max="1797" width="0.5" customWidth="1"/>
    <col min="1798" max="1798" width="4.875" customWidth="1"/>
    <col min="1799" max="1799" width="0.5" customWidth="1"/>
    <col min="1800" max="1800" width="7.125" customWidth="1"/>
    <col min="1801" max="1801" width="1" customWidth="1"/>
    <col min="1802" max="1802" width="7" customWidth="1"/>
    <col min="1803" max="1803" width="1" customWidth="1"/>
    <col min="1804" max="1804" width="7.125" customWidth="1"/>
    <col min="1805" max="1805" width="1" customWidth="1"/>
    <col min="1806" max="1806" width="7" customWidth="1"/>
    <col min="1807" max="1807" width="1" customWidth="1"/>
    <col min="1808" max="1808" width="7.125" customWidth="1"/>
    <col min="1809" max="1809" width="1" customWidth="1"/>
    <col min="1810" max="1810" width="7" customWidth="1"/>
    <col min="1811" max="1811" width="1" customWidth="1"/>
    <col min="1812" max="1812" width="7.125" customWidth="1"/>
    <col min="1813" max="1813" width="1" customWidth="1"/>
    <col min="1814" max="1814" width="7.125" customWidth="1"/>
    <col min="1815" max="1815" width="1" customWidth="1"/>
    <col min="1816" max="1820" width="8.25" customWidth="1"/>
    <col min="2049" max="2049" width="1.375" customWidth="1"/>
    <col min="2050" max="2050" width="4.125" customWidth="1"/>
    <col min="2051" max="2052" width="2.5" customWidth="1"/>
    <col min="2053" max="2053" width="0.5" customWidth="1"/>
    <col min="2054" max="2054" width="4.875" customWidth="1"/>
    <col min="2055" max="2055" width="0.5" customWidth="1"/>
    <col min="2056" max="2056" width="7.125" customWidth="1"/>
    <col min="2057" max="2057" width="1" customWidth="1"/>
    <col min="2058" max="2058" width="7" customWidth="1"/>
    <col min="2059" max="2059" width="1" customWidth="1"/>
    <col min="2060" max="2060" width="7.125" customWidth="1"/>
    <col min="2061" max="2061" width="1" customWidth="1"/>
    <col min="2062" max="2062" width="7" customWidth="1"/>
    <col min="2063" max="2063" width="1" customWidth="1"/>
    <col min="2064" max="2064" width="7.125" customWidth="1"/>
    <col min="2065" max="2065" width="1" customWidth="1"/>
    <col min="2066" max="2066" width="7" customWidth="1"/>
    <col min="2067" max="2067" width="1" customWidth="1"/>
    <col min="2068" max="2068" width="7.125" customWidth="1"/>
    <col min="2069" max="2069" width="1" customWidth="1"/>
    <col min="2070" max="2070" width="7.125" customWidth="1"/>
    <col min="2071" max="2071" width="1" customWidth="1"/>
    <col min="2072" max="2076" width="8.25" customWidth="1"/>
    <col min="2305" max="2305" width="1.375" customWidth="1"/>
    <col min="2306" max="2306" width="4.125" customWidth="1"/>
    <col min="2307" max="2308" width="2.5" customWidth="1"/>
    <col min="2309" max="2309" width="0.5" customWidth="1"/>
    <col min="2310" max="2310" width="4.875" customWidth="1"/>
    <col min="2311" max="2311" width="0.5" customWidth="1"/>
    <col min="2312" max="2312" width="7.125" customWidth="1"/>
    <col min="2313" max="2313" width="1" customWidth="1"/>
    <col min="2314" max="2314" width="7" customWidth="1"/>
    <col min="2315" max="2315" width="1" customWidth="1"/>
    <col min="2316" max="2316" width="7.125" customWidth="1"/>
    <col min="2317" max="2317" width="1" customWidth="1"/>
    <col min="2318" max="2318" width="7" customWidth="1"/>
    <col min="2319" max="2319" width="1" customWidth="1"/>
    <col min="2320" max="2320" width="7.125" customWidth="1"/>
    <col min="2321" max="2321" width="1" customWidth="1"/>
    <col min="2322" max="2322" width="7" customWidth="1"/>
    <col min="2323" max="2323" width="1" customWidth="1"/>
    <col min="2324" max="2324" width="7.125" customWidth="1"/>
    <col min="2325" max="2325" width="1" customWidth="1"/>
    <col min="2326" max="2326" width="7.125" customWidth="1"/>
    <col min="2327" max="2327" width="1" customWidth="1"/>
    <col min="2328" max="2332" width="8.25" customWidth="1"/>
    <col min="2561" max="2561" width="1.375" customWidth="1"/>
    <col min="2562" max="2562" width="4.125" customWidth="1"/>
    <col min="2563" max="2564" width="2.5" customWidth="1"/>
    <col min="2565" max="2565" width="0.5" customWidth="1"/>
    <col min="2566" max="2566" width="4.875" customWidth="1"/>
    <col min="2567" max="2567" width="0.5" customWidth="1"/>
    <col min="2568" max="2568" width="7.125" customWidth="1"/>
    <col min="2569" max="2569" width="1" customWidth="1"/>
    <col min="2570" max="2570" width="7" customWidth="1"/>
    <col min="2571" max="2571" width="1" customWidth="1"/>
    <col min="2572" max="2572" width="7.125" customWidth="1"/>
    <col min="2573" max="2573" width="1" customWidth="1"/>
    <col min="2574" max="2574" width="7" customWidth="1"/>
    <col min="2575" max="2575" width="1" customWidth="1"/>
    <col min="2576" max="2576" width="7.125" customWidth="1"/>
    <col min="2577" max="2577" width="1" customWidth="1"/>
    <col min="2578" max="2578" width="7" customWidth="1"/>
    <col min="2579" max="2579" width="1" customWidth="1"/>
    <col min="2580" max="2580" width="7.125" customWidth="1"/>
    <col min="2581" max="2581" width="1" customWidth="1"/>
    <col min="2582" max="2582" width="7.125" customWidth="1"/>
    <col min="2583" max="2583" width="1" customWidth="1"/>
    <col min="2584" max="2588" width="8.25" customWidth="1"/>
    <col min="2817" max="2817" width="1.375" customWidth="1"/>
    <col min="2818" max="2818" width="4.125" customWidth="1"/>
    <col min="2819" max="2820" width="2.5" customWidth="1"/>
    <col min="2821" max="2821" width="0.5" customWidth="1"/>
    <col min="2822" max="2822" width="4.875" customWidth="1"/>
    <col min="2823" max="2823" width="0.5" customWidth="1"/>
    <col min="2824" max="2824" width="7.125" customWidth="1"/>
    <col min="2825" max="2825" width="1" customWidth="1"/>
    <col min="2826" max="2826" width="7" customWidth="1"/>
    <col min="2827" max="2827" width="1" customWidth="1"/>
    <col min="2828" max="2828" width="7.125" customWidth="1"/>
    <col min="2829" max="2829" width="1" customWidth="1"/>
    <col min="2830" max="2830" width="7" customWidth="1"/>
    <col min="2831" max="2831" width="1" customWidth="1"/>
    <col min="2832" max="2832" width="7.125" customWidth="1"/>
    <col min="2833" max="2833" width="1" customWidth="1"/>
    <col min="2834" max="2834" width="7" customWidth="1"/>
    <col min="2835" max="2835" width="1" customWidth="1"/>
    <col min="2836" max="2836" width="7.125" customWidth="1"/>
    <col min="2837" max="2837" width="1" customWidth="1"/>
    <col min="2838" max="2838" width="7.125" customWidth="1"/>
    <col min="2839" max="2839" width="1" customWidth="1"/>
    <col min="2840" max="2844" width="8.25" customWidth="1"/>
    <col min="3073" max="3073" width="1.375" customWidth="1"/>
    <col min="3074" max="3074" width="4.125" customWidth="1"/>
    <col min="3075" max="3076" width="2.5" customWidth="1"/>
    <col min="3077" max="3077" width="0.5" customWidth="1"/>
    <col min="3078" max="3078" width="4.875" customWidth="1"/>
    <col min="3079" max="3079" width="0.5" customWidth="1"/>
    <col min="3080" max="3080" width="7.125" customWidth="1"/>
    <col min="3081" max="3081" width="1" customWidth="1"/>
    <col min="3082" max="3082" width="7" customWidth="1"/>
    <col min="3083" max="3083" width="1" customWidth="1"/>
    <col min="3084" max="3084" width="7.125" customWidth="1"/>
    <col min="3085" max="3085" width="1" customWidth="1"/>
    <col min="3086" max="3086" width="7" customWidth="1"/>
    <col min="3087" max="3087" width="1" customWidth="1"/>
    <col min="3088" max="3088" width="7.125" customWidth="1"/>
    <col min="3089" max="3089" width="1" customWidth="1"/>
    <col min="3090" max="3090" width="7" customWidth="1"/>
    <col min="3091" max="3091" width="1" customWidth="1"/>
    <col min="3092" max="3092" width="7.125" customWidth="1"/>
    <col min="3093" max="3093" width="1" customWidth="1"/>
    <col min="3094" max="3094" width="7.125" customWidth="1"/>
    <col min="3095" max="3095" width="1" customWidth="1"/>
    <col min="3096" max="3100" width="8.25" customWidth="1"/>
    <col min="3329" max="3329" width="1.375" customWidth="1"/>
    <col min="3330" max="3330" width="4.125" customWidth="1"/>
    <col min="3331" max="3332" width="2.5" customWidth="1"/>
    <col min="3333" max="3333" width="0.5" customWidth="1"/>
    <col min="3334" max="3334" width="4.875" customWidth="1"/>
    <col min="3335" max="3335" width="0.5" customWidth="1"/>
    <col min="3336" max="3336" width="7.125" customWidth="1"/>
    <col min="3337" max="3337" width="1" customWidth="1"/>
    <col min="3338" max="3338" width="7" customWidth="1"/>
    <col min="3339" max="3339" width="1" customWidth="1"/>
    <col min="3340" max="3340" width="7.125" customWidth="1"/>
    <col min="3341" max="3341" width="1" customWidth="1"/>
    <col min="3342" max="3342" width="7" customWidth="1"/>
    <col min="3343" max="3343" width="1" customWidth="1"/>
    <col min="3344" max="3344" width="7.125" customWidth="1"/>
    <col min="3345" max="3345" width="1" customWidth="1"/>
    <col min="3346" max="3346" width="7" customWidth="1"/>
    <col min="3347" max="3347" width="1" customWidth="1"/>
    <col min="3348" max="3348" width="7.125" customWidth="1"/>
    <col min="3349" max="3349" width="1" customWidth="1"/>
    <col min="3350" max="3350" width="7.125" customWidth="1"/>
    <col min="3351" max="3351" width="1" customWidth="1"/>
    <col min="3352" max="3356" width="8.25" customWidth="1"/>
    <col min="3585" max="3585" width="1.375" customWidth="1"/>
    <col min="3586" max="3586" width="4.125" customWidth="1"/>
    <col min="3587" max="3588" width="2.5" customWidth="1"/>
    <col min="3589" max="3589" width="0.5" customWidth="1"/>
    <col min="3590" max="3590" width="4.875" customWidth="1"/>
    <col min="3591" max="3591" width="0.5" customWidth="1"/>
    <col min="3592" max="3592" width="7.125" customWidth="1"/>
    <col min="3593" max="3593" width="1" customWidth="1"/>
    <col min="3594" max="3594" width="7" customWidth="1"/>
    <col min="3595" max="3595" width="1" customWidth="1"/>
    <col min="3596" max="3596" width="7.125" customWidth="1"/>
    <col min="3597" max="3597" width="1" customWidth="1"/>
    <col min="3598" max="3598" width="7" customWidth="1"/>
    <col min="3599" max="3599" width="1" customWidth="1"/>
    <col min="3600" max="3600" width="7.125" customWidth="1"/>
    <col min="3601" max="3601" width="1" customWidth="1"/>
    <col min="3602" max="3602" width="7" customWidth="1"/>
    <col min="3603" max="3603" width="1" customWidth="1"/>
    <col min="3604" max="3604" width="7.125" customWidth="1"/>
    <col min="3605" max="3605" width="1" customWidth="1"/>
    <col min="3606" max="3606" width="7.125" customWidth="1"/>
    <col min="3607" max="3607" width="1" customWidth="1"/>
    <col min="3608" max="3612" width="8.25" customWidth="1"/>
    <col min="3841" max="3841" width="1.375" customWidth="1"/>
    <col min="3842" max="3842" width="4.125" customWidth="1"/>
    <col min="3843" max="3844" width="2.5" customWidth="1"/>
    <col min="3845" max="3845" width="0.5" customWidth="1"/>
    <col min="3846" max="3846" width="4.875" customWidth="1"/>
    <col min="3847" max="3847" width="0.5" customWidth="1"/>
    <col min="3848" max="3848" width="7.125" customWidth="1"/>
    <col min="3849" max="3849" width="1" customWidth="1"/>
    <col min="3850" max="3850" width="7" customWidth="1"/>
    <col min="3851" max="3851" width="1" customWidth="1"/>
    <col min="3852" max="3852" width="7.125" customWidth="1"/>
    <col min="3853" max="3853" width="1" customWidth="1"/>
    <col min="3854" max="3854" width="7" customWidth="1"/>
    <col min="3855" max="3855" width="1" customWidth="1"/>
    <col min="3856" max="3856" width="7.125" customWidth="1"/>
    <col min="3857" max="3857" width="1" customWidth="1"/>
    <col min="3858" max="3858" width="7" customWidth="1"/>
    <col min="3859" max="3859" width="1" customWidth="1"/>
    <col min="3860" max="3860" width="7.125" customWidth="1"/>
    <col min="3861" max="3861" width="1" customWidth="1"/>
    <col min="3862" max="3862" width="7.125" customWidth="1"/>
    <col min="3863" max="3863" width="1" customWidth="1"/>
    <col min="3864" max="3868" width="8.25" customWidth="1"/>
    <col min="4097" max="4097" width="1.375" customWidth="1"/>
    <col min="4098" max="4098" width="4.125" customWidth="1"/>
    <col min="4099" max="4100" width="2.5" customWidth="1"/>
    <col min="4101" max="4101" width="0.5" customWidth="1"/>
    <col min="4102" max="4102" width="4.875" customWidth="1"/>
    <col min="4103" max="4103" width="0.5" customWidth="1"/>
    <col min="4104" max="4104" width="7.125" customWidth="1"/>
    <col min="4105" max="4105" width="1" customWidth="1"/>
    <col min="4106" max="4106" width="7" customWidth="1"/>
    <col min="4107" max="4107" width="1" customWidth="1"/>
    <col min="4108" max="4108" width="7.125" customWidth="1"/>
    <col min="4109" max="4109" width="1" customWidth="1"/>
    <col min="4110" max="4110" width="7" customWidth="1"/>
    <col min="4111" max="4111" width="1" customWidth="1"/>
    <col min="4112" max="4112" width="7.125" customWidth="1"/>
    <col min="4113" max="4113" width="1" customWidth="1"/>
    <col min="4114" max="4114" width="7" customWidth="1"/>
    <col min="4115" max="4115" width="1" customWidth="1"/>
    <col min="4116" max="4116" width="7.125" customWidth="1"/>
    <col min="4117" max="4117" width="1" customWidth="1"/>
    <col min="4118" max="4118" width="7.125" customWidth="1"/>
    <col min="4119" max="4119" width="1" customWidth="1"/>
    <col min="4120" max="4124" width="8.25" customWidth="1"/>
    <col min="4353" max="4353" width="1.375" customWidth="1"/>
    <col min="4354" max="4354" width="4.125" customWidth="1"/>
    <col min="4355" max="4356" width="2.5" customWidth="1"/>
    <col min="4357" max="4357" width="0.5" customWidth="1"/>
    <col min="4358" max="4358" width="4.875" customWidth="1"/>
    <col min="4359" max="4359" width="0.5" customWidth="1"/>
    <col min="4360" max="4360" width="7.125" customWidth="1"/>
    <col min="4361" max="4361" width="1" customWidth="1"/>
    <col min="4362" max="4362" width="7" customWidth="1"/>
    <col min="4363" max="4363" width="1" customWidth="1"/>
    <col min="4364" max="4364" width="7.125" customWidth="1"/>
    <col min="4365" max="4365" width="1" customWidth="1"/>
    <col min="4366" max="4366" width="7" customWidth="1"/>
    <col min="4367" max="4367" width="1" customWidth="1"/>
    <col min="4368" max="4368" width="7.125" customWidth="1"/>
    <col min="4369" max="4369" width="1" customWidth="1"/>
    <col min="4370" max="4370" width="7" customWidth="1"/>
    <col min="4371" max="4371" width="1" customWidth="1"/>
    <col min="4372" max="4372" width="7.125" customWidth="1"/>
    <col min="4373" max="4373" width="1" customWidth="1"/>
    <col min="4374" max="4374" width="7.125" customWidth="1"/>
    <col min="4375" max="4375" width="1" customWidth="1"/>
    <col min="4376" max="4380" width="8.25" customWidth="1"/>
    <col min="4609" max="4609" width="1.375" customWidth="1"/>
    <col min="4610" max="4610" width="4.125" customWidth="1"/>
    <col min="4611" max="4612" width="2.5" customWidth="1"/>
    <col min="4613" max="4613" width="0.5" customWidth="1"/>
    <col min="4614" max="4614" width="4.875" customWidth="1"/>
    <col min="4615" max="4615" width="0.5" customWidth="1"/>
    <col min="4616" max="4616" width="7.125" customWidth="1"/>
    <col min="4617" max="4617" width="1" customWidth="1"/>
    <col min="4618" max="4618" width="7" customWidth="1"/>
    <col min="4619" max="4619" width="1" customWidth="1"/>
    <col min="4620" max="4620" width="7.125" customWidth="1"/>
    <col min="4621" max="4621" width="1" customWidth="1"/>
    <col min="4622" max="4622" width="7" customWidth="1"/>
    <col min="4623" max="4623" width="1" customWidth="1"/>
    <col min="4624" max="4624" width="7.125" customWidth="1"/>
    <col min="4625" max="4625" width="1" customWidth="1"/>
    <col min="4626" max="4626" width="7" customWidth="1"/>
    <col min="4627" max="4627" width="1" customWidth="1"/>
    <col min="4628" max="4628" width="7.125" customWidth="1"/>
    <col min="4629" max="4629" width="1" customWidth="1"/>
    <col min="4630" max="4630" width="7.125" customWidth="1"/>
    <col min="4631" max="4631" width="1" customWidth="1"/>
    <col min="4632" max="4636" width="8.25" customWidth="1"/>
    <col min="4865" max="4865" width="1.375" customWidth="1"/>
    <col min="4866" max="4866" width="4.125" customWidth="1"/>
    <col min="4867" max="4868" width="2.5" customWidth="1"/>
    <col min="4869" max="4869" width="0.5" customWidth="1"/>
    <col min="4870" max="4870" width="4.875" customWidth="1"/>
    <col min="4871" max="4871" width="0.5" customWidth="1"/>
    <col min="4872" max="4872" width="7.125" customWidth="1"/>
    <col min="4873" max="4873" width="1" customWidth="1"/>
    <col min="4874" max="4874" width="7" customWidth="1"/>
    <col min="4875" max="4875" width="1" customWidth="1"/>
    <col min="4876" max="4876" width="7.125" customWidth="1"/>
    <col min="4877" max="4877" width="1" customWidth="1"/>
    <col min="4878" max="4878" width="7" customWidth="1"/>
    <col min="4879" max="4879" width="1" customWidth="1"/>
    <col min="4880" max="4880" width="7.125" customWidth="1"/>
    <col min="4881" max="4881" width="1" customWidth="1"/>
    <col min="4882" max="4882" width="7" customWidth="1"/>
    <col min="4883" max="4883" width="1" customWidth="1"/>
    <col min="4884" max="4884" width="7.125" customWidth="1"/>
    <col min="4885" max="4885" width="1" customWidth="1"/>
    <col min="4886" max="4886" width="7.125" customWidth="1"/>
    <col min="4887" max="4887" width="1" customWidth="1"/>
    <col min="4888" max="4892" width="8.25" customWidth="1"/>
    <col min="5121" max="5121" width="1.375" customWidth="1"/>
    <col min="5122" max="5122" width="4.125" customWidth="1"/>
    <col min="5123" max="5124" width="2.5" customWidth="1"/>
    <col min="5125" max="5125" width="0.5" customWidth="1"/>
    <col min="5126" max="5126" width="4.875" customWidth="1"/>
    <col min="5127" max="5127" width="0.5" customWidth="1"/>
    <col min="5128" max="5128" width="7.125" customWidth="1"/>
    <col min="5129" max="5129" width="1" customWidth="1"/>
    <col min="5130" max="5130" width="7" customWidth="1"/>
    <col min="5131" max="5131" width="1" customWidth="1"/>
    <col min="5132" max="5132" width="7.125" customWidth="1"/>
    <col min="5133" max="5133" width="1" customWidth="1"/>
    <col min="5134" max="5134" width="7" customWidth="1"/>
    <col min="5135" max="5135" width="1" customWidth="1"/>
    <col min="5136" max="5136" width="7.125" customWidth="1"/>
    <col min="5137" max="5137" width="1" customWidth="1"/>
    <col min="5138" max="5138" width="7" customWidth="1"/>
    <col min="5139" max="5139" width="1" customWidth="1"/>
    <col min="5140" max="5140" width="7.125" customWidth="1"/>
    <col min="5141" max="5141" width="1" customWidth="1"/>
    <col min="5142" max="5142" width="7.125" customWidth="1"/>
    <col min="5143" max="5143" width="1" customWidth="1"/>
    <col min="5144" max="5148" width="8.25" customWidth="1"/>
    <col min="5377" max="5377" width="1.375" customWidth="1"/>
    <col min="5378" max="5378" width="4.125" customWidth="1"/>
    <col min="5379" max="5380" width="2.5" customWidth="1"/>
    <col min="5381" max="5381" width="0.5" customWidth="1"/>
    <col min="5382" max="5382" width="4.875" customWidth="1"/>
    <col min="5383" max="5383" width="0.5" customWidth="1"/>
    <col min="5384" max="5384" width="7.125" customWidth="1"/>
    <col min="5385" max="5385" width="1" customWidth="1"/>
    <col min="5386" max="5386" width="7" customWidth="1"/>
    <col min="5387" max="5387" width="1" customWidth="1"/>
    <col min="5388" max="5388" width="7.125" customWidth="1"/>
    <col min="5389" max="5389" width="1" customWidth="1"/>
    <col min="5390" max="5390" width="7" customWidth="1"/>
    <col min="5391" max="5391" width="1" customWidth="1"/>
    <col min="5392" max="5392" width="7.125" customWidth="1"/>
    <col min="5393" max="5393" width="1" customWidth="1"/>
    <col min="5394" max="5394" width="7" customWidth="1"/>
    <col min="5395" max="5395" width="1" customWidth="1"/>
    <col min="5396" max="5396" width="7.125" customWidth="1"/>
    <col min="5397" max="5397" width="1" customWidth="1"/>
    <col min="5398" max="5398" width="7.125" customWidth="1"/>
    <col min="5399" max="5399" width="1" customWidth="1"/>
    <col min="5400" max="5404" width="8.25" customWidth="1"/>
    <col min="5633" max="5633" width="1.375" customWidth="1"/>
    <col min="5634" max="5634" width="4.125" customWidth="1"/>
    <col min="5635" max="5636" width="2.5" customWidth="1"/>
    <col min="5637" max="5637" width="0.5" customWidth="1"/>
    <col min="5638" max="5638" width="4.875" customWidth="1"/>
    <col min="5639" max="5639" width="0.5" customWidth="1"/>
    <col min="5640" max="5640" width="7.125" customWidth="1"/>
    <col min="5641" max="5641" width="1" customWidth="1"/>
    <col min="5642" max="5642" width="7" customWidth="1"/>
    <col min="5643" max="5643" width="1" customWidth="1"/>
    <col min="5644" max="5644" width="7.125" customWidth="1"/>
    <col min="5645" max="5645" width="1" customWidth="1"/>
    <col min="5646" max="5646" width="7" customWidth="1"/>
    <col min="5647" max="5647" width="1" customWidth="1"/>
    <col min="5648" max="5648" width="7.125" customWidth="1"/>
    <col min="5649" max="5649" width="1" customWidth="1"/>
    <col min="5650" max="5650" width="7" customWidth="1"/>
    <col min="5651" max="5651" width="1" customWidth="1"/>
    <col min="5652" max="5652" width="7.125" customWidth="1"/>
    <col min="5653" max="5653" width="1" customWidth="1"/>
    <col min="5654" max="5654" width="7.125" customWidth="1"/>
    <col min="5655" max="5655" width="1" customWidth="1"/>
    <col min="5656" max="5660" width="8.25" customWidth="1"/>
    <col min="5889" max="5889" width="1.375" customWidth="1"/>
    <col min="5890" max="5890" width="4.125" customWidth="1"/>
    <col min="5891" max="5892" width="2.5" customWidth="1"/>
    <col min="5893" max="5893" width="0.5" customWidth="1"/>
    <col min="5894" max="5894" width="4.875" customWidth="1"/>
    <col min="5895" max="5895" width="0.5" customWidth="1"/>
    <col min="5896" max="5896" width="7.125" customWidth="1"/>
    <col min="5897" max="5897" width="1" customWidth="1"/>
    <col min="5898" max="5898" width="7" customWidth="1"/>
    <col min="5899" max="5899" width="1" customWidth="1"/>
    <col min="5900" max="5900" width="7.125" customWidth="1"/>
    <col min="5901" max="5901" width="1" customWidth="1"/>
    <col min="5902" max="5902" width="7" customWidth="1"/>
    <col min="5903" max="5903" width="1" customWidth="1"/>
    <col min="5904" max="5904" width="7.125" customWidth="1"/>
    <col min="5905" max="5905" width="1" customWidth="1"/>
    <col min="5906" max="5906" width="7" customWidth="1"/>
    <col min="5907" max="5907" width="1" customWidth="1"/>
    <col min="5908" max="5908" width="7.125" customWidth="1"/>
    <col min="5909" max="5909" width="1" customWidth="1"/>
    <col min="5910" max="5910" width="7.125" customWidth="1"/>
    <col min="5911" max="5911" width="1" customWidth="1"/>
    <col min="5912" max="5916" width="8.25" customWidth="1"/>
    <col min="6145" max="6145" width="1.375" customWidth="1"/>
    <col min="6146" max="6146" width="4.125" customWidth="1"/>
    <col min="6147" max="6148" width="2.5" customWidth="1"/>
    <col min="6149" max="6149" width="0.5" customWidth="1"/>
    <col min="6150" max="6150" width="4.875" customWidth="1"/>
    <col min="6151" max="6151" width="0.5" customWidth="1"/>
    <col min="6152" max="6152" width="7.125" customWidth="1"/>
    <col min="6153" max="6153" width="1" customWidth="1"/>
    <col min="6154" max="6154" width="7" customWidth="1"/>
    <col min="6155" max="6155" width="1" customWidth="1"/>
    <col min="6156" max="6156" width="7.125" customWidth="1"/>
    <col min="6157" max="6157" width="1" customWidth="1"/>
    <col min="6158" max="6158" width="7" customWidth="1"/>
    <col min="6159" max="6159" width="1" customWidth="1"/>
    <col min="6160" max="6160" width="7.125" customWidth="1"/>
    <col min="6161" max="6161" width="1" customWidth="1"/>
    <col min="6162" max="6162" width="7" customWidth="1"/>
    <col min="6163" max="6163" width="1" customWidth="1"/>
    <col min="6164" max="6164" width="7.125" customWidth="1"/>
    <col min="6165" max="6165" width="1" customWidth="1"/>
    <col min="6166" max="6166" width="7.125" customWidth="1"/>
    <col min="6167" max="6167" width="1" customWidth="1"/>
    <col min="6168" max="6172" width="8.25" customWidth="1"/>
    <col min="6401" max="6401" width="1.375" customWidth="1"/>
    <col min="6402" max="6402" width="4.125" customWidth="1"/>
    <col min="6403" max="6404" width="2.5" customWidth="1"/>
    <col min="6405" max="6405" width="0.5" customWidth="1"/>
    <col min="6406" max="6406" width="4.875" customWidth="1"/>
    <col min="6407" max="6407" width="0.5" customWidth="1"/>
    <col min="6408" max="6408" width="7.125" customWidth="1"/>
    <col min="6409" max="6409" width="1" customWidth="1"/>
    <col min="6410" max="6410" width="7" customWidth="1"/>
    <col min="6411" max="6411" width="1" customWidth="1"/>
    <col min="6412" max="6412" width="7.125" customWidth="1"/>
    <col min="6413" max="6413" width="1" customWidth="1"/>
    <col min="6414" max="6414" width="7" customWidth="1"/>
    <col min="6415" max="6415" width="1" customWidth="1"/>
    <col min="6416" max="6416" width="7.125" customWidth="1"/>
    <col min="6417" max="6417" width="1" customWidth="1"/>
    <col min="6418" max="6418" width="7" customWidth="1"/>
    <col min="6419" max="6419" width="1" customWidth="1"/>
    <col min="6420" max="6420" width="7.125" customWidth="1"/>
    <col min="6421" max="6421" width="1" customWidth="1"/>
    <col min="6422" max="6422" width="7.125" customWidth="1"/>
    <col min="6423" max="6423" width="1" customWidth="1"/>
    <col min="6424" max="6428" width="8.25" customWidth="1"/>
    <col min="6657" max="6657" width="1.375" customWidth="1"/>
    <col min="6658" max="6658" width="4.125" customWidth="1"/>
    <col min="6659" max="6660" width="2.5" customWidth="1"/>
    <col min="6661" max="6661" width="0.5" customWidth="1"/>
    <col min="6662" max="6662" width="4.875" customWidth="1"/>
    <col min="6663" max="6663" width="0.5" customWidth="1"/>
    <col min="6664" max="6664" width="7.125" customWidth="1"/>
    <col min="6665" max="6665" width="1" customWidth="1"/>
    <col min="6666" max="6666" width="7" customWidth="1"/>
    <col min="6667" max="6667" width="1" customWidth="1"/>
    <col min="6668" max="6668" width="7.125" customWidth="1"/>
    <col min="6669" max="6669" width="1" customWidth="1"/>
    <col min="6670" max="6670" width="7" customWidth="1"/>
    <col min="6671" max="6671" width="1" customWidth="1"/>
    <col min="6672" max="6672" width="7.125" customWidth="1"/>
    <col min="6673" max="6673" width="1" customWidth="1"/>
    <col min="6674" max="6674" width="7" customWidth="1"/>
    <col min="6675" max="6675" width="1" customWidth="1"/>
    <col min="6676" max="6676" width="7.125" customWidth="1"/>
    <col min="6677" max="6677" width="1" customWidth="1"/>
    <col min="6678" max="6678" width="7.125" customWidth="1"/>
    <col min="6679" max="6679" width="1" customWidth="1"/>
    <col min="6680" max="6684" width="8.25" customWidth="1"/>
    <col min="6913" max="6913" width="1.375" customWidth="1"/>
    <col min="6914" max="6914" width="4.125" customWidth="1"/>
    <col min="6915" max="6916" width="2.5" customWidth="1"/>
    <col min="6917" max="6917" width="0.5" customWidth="1"/>
    <col min="6918" max="6918" width="4.875" customWidth="1"/>
    <col min="6919" max="6919" width="0.5" customWidth="1"/>
    <col min="6920" max="6920" width="7.125" customWidth="1"/>
    <col min="6921" max="6921" width="1" customWidth="1"/>
    <col min="6922" max="6922" width="7" customWidth="1"/>
    <col min="6923" max="6923" width="1" customWidth="1"/>
    <col min="6924" max="6924" width="7.125" customWidth="1"/>
    <col min="6925" max="6925" width="1" customWidth="1"/>
    <col min="6926" max="6926" width="7" customWidth="1"/>
    <col min="6927" max="6927" width="1" customWidth="1"/>
    <col min="6928" max="6928" width="7.125" customWidth="1"/>
    <col min="6929" max="6929" width="1" customWidth="1"/>
    <col min="6930" max="6930" width="7" customWidth="1"/>
    <col min="6931" max="6931" width="1" customWidth="1"/>
    <col min="6932" max="6932" width="7.125" customWidth="1"/>
    <col min="6933" max="6933" width="1" customWidth="1"/>
    <col min="6934" max="6934" width="7.125" customWidth="1"/>
    <col min="6935" max="6935" width="1" customWidth="1"/>
    <col min="6936" max="6940" width="8.25" customWidth="1"/>
    <col min="7169" max="7169" width="1.375" customWidth="1"/>
    <col min="7170" max="7170" width="4.125" customWidth="1"/>
    <col min="7171" max="7172" width="2.5" customWidth="1"/>
    <col min="7173" max="7173" width="0.5" customWidth="1"/>
    <col min="7174" max="7174" width="4.875" customWidth="1"/>
    <col min="7175" max="7175" width="0.5" customWidth="1"/>
    <col min="7176" max="7176" width="7.125" customWidth="1"/>
    <col min="7177" max="7177" width="1" customWidth="1"/>
    <col min="7178" max="7178" width="7" customWidth="1"/>
    <col min="7179" max="7179" width="1" customWidth="1"/>
    <col min="7180" max="7180" width="7.125" customWidth="1"/>
    <col min="7181" max="7181" width="1" customWidth="1"/>
    <col min="7182" max="7182" width="7" customWidth="1"/>
    <col min="7183" max="7183" width="1" customWidth="1"/>
    <col min="7184" max="7184" width="7.125" customWidth="1"/>
    <col min="7185" max="7185" width="1" customWidth="1"/>
    <col min="7186" max="7186" width="7" customWidth="1"/>
    <col min="7187" max="7187" width="1" customWidth="1"/>
    <col min="7188" max="7188" width="7.125" customWidth="1"/>
    <col min="7189" max="7189" width="1" customWidth="1"/>
    <col min="7190" max="7190" width="7.125" customWidth="1"/>
    <col min="7191" max="7191" width="1" customWidth="1"/>
    <col min="7192" max="7196" width="8.25" customWidth="1"/>
    <col min="7425" max="7425" width="1.375" customWidth="1"/>
    <col min="7426" max="7426" width="4.125" customWidth="1"/>
    <col min="7427" max="7428" width="2.5" customWidth="1"/>
    <col min="7429" max="7429" width="0.5" customWidth="1"/>
    <col min="7430" max="7430" width="4.875" customWidth="1"/>
    <col min="7431" max="7431" width="0.5" customWidth="1"/>
    <col min="7432" max="7432" width="7.125" customWidth="1"/>
    <col min="7433" max="7433" width="1" customWidth="1"/>
    <col min="7434" max="7434" width="7" customWidth="1"/>
    <col min="7435" max="7435" width="1" customWidth="1"/>
    <col min="7436" max="7436" width="7.125" customWidth="1"/>
    <col min="7437" max="7437" width="1" customWidth="1"/>
    <col min="7438" max="7438" width="7" customWidth="1"/>
    <col min="7439" max="7439" width="1" customWidth="1"/>
    <col min="7440" max="7440" width="7.125" customWidth="1"/>
    <col min="7441" max="7441" width="1" customWidth="1"/>
    <col min="7442" max="7442" width="7" customWidth="1"/>
    <col min="7443" max="7443" width="1" customWidth="1"/>
    <col min="7444" max="7444" width="7.125" customWidth="1"/>
    <col min="7445" max="7445" width="1" customWidth="1"/>
    <col min="7446" max="7446" width="7.125" customWidth="1"/>
    <col min="7447" max="7447" width="1" customWidth="1"/>
    <col min="7448" max="7452" width="8.25" customWidth="1"/>
    <col min="7681" max="7681" width="1.375" customWidth="1"/>
    <col min="7682" max="7682" width="4.125" customWidth="1"/>
    <col min="7683" max="7684" width="2.5" customWidth="1"/>
    <col min="7685" max="7685" width="0.5" customWidth="1"/>
    <col min="7686" max="7686" width="4.875" customWidth="1"/>
    <col min="7687" max="7687" width="0.5" customWidth="1"/>
    <col min="7688" max="7688" width="7.125" customWidth="1"/>
    <col min="7689" max="7689" width="1" customWidth="1"/>
    <col min="7690" max="7690" width="7" customWidth="1"/>
    <col min="7691" max="7691" width="1" customWidth="1"/>
    <col min="7692" max="7692" width="7.125" customWidth="1"/>
    <col min="7693" max="7693" width="1" customWidth="1"/>
    <col min="7694" max="7694" width="7" customWidth="1"/>
    <col min="7695" max="7695" width="1" customWidth="1"/>
    <col min="7696" max="7696" width="7.125" customWidth="1"/>
    <col min="7697" max="7697" width="1" customWidth="1"/>
    <col min="7698" max="7698" width="7" customWidth="1"/>
    <col min="7699" max="7699" width="1" customWidth="1"/>
    <col min="7700" max="7700" width="7.125" customWidth="1"/>
    <col min="7701" max="7701" width="1" customWidth="1"/>
    <col min="7702" max="7702" width="7.125" customWidth="1"/>
    <col min="7703" max="7703" width="1" customWidth="1"/>
    <col min="7704" max="7708" width="8.25" customWidth="1"/>
    <col min="7937" max="7937" width="1.375" customWidth="1"/>
    <col min="7938" max="7938" width="4.125" customWidth="1"/>
    <col min="7939" max="7940" width="2.5" customWidth="1"/>
    <col min="7941" max="7941" width="0.5" customWidth="1"/>
    <col min="7942" max="7942" width="4.875" customWidth="1"/>
    <col min="7943" max="7943" width="0.5" customWidth="1"/>
    <col min="7944" max="7944" width="7.125" customWidth="1"/>
    <col min="7945" max="7945" width="1" customWidth="1"/>
    <col min="7946" max="7946" width="7" customWidth="1"/>
    <col min="7947" max="7947" width="1" customWidth="1"/>
    <col min="7948" max="7948" width="7.125" customWidth="1"/>
    <col min="7949" max="7949" width="1" customWidth="1"/>
    <col min="7950" max="7950" width="7" customWidth="1"/>
    <col min="7951" max="7951" width="1" customWidth="1"/>
    <col min="7952" max="7952" width="7.125" customWidth="1"/>
    <col min="7953" max="7953" width="1" customWidth="1"/>
    <col min="7954" max="7954" width="7" customWidth="1"/>
    <col min="7955" max="7955" width="1" customWidth="1"/>
    <col min="7956" max="7956" width="7.125" customWidth="1"/>
    <col min="7957" max="7957" width="1" customWidth="1"/>
    <col min="7958" max="7958" width="7.125" customWidth="1"/>
    <col min="7959" max="7959" width="1" customWidth="1"/>
    <col min="7960" max="7964" width="8.25" customWidth="1"/>
    <col min="8193" max="8193" width="1.375" customWidth="1"/>
    <col min="8194" max="8194" width="4.125" customWidth="1"/>
    <col min="8195" max="8196" width="2.5" customWidth="1"/>
    <col min="8197" max="8197" width="0.5" customWidth="1"/>
    <col min="8198" max="8198" width="4.875" customWidth="1"/>
    <col min="8199" max="8199" width="0.5" customWidth="1"/>
    <col min="8200" max="8200" width="7.125" customWidth="1"/>
    <col min="8201" max="8201" width="1" customWidth="1"/>
    <col min="8202" max="8202" width="7" customWidth="1"/>
    <col min="8203" max="8203" width="1" customWidth="1"/>
    <col min="8204" max="8204" width="7.125" customWidth="1"/>
    <col min="8205" max="8205" width="1" customWidth="1"/>
    <col min="8206" max="8206" width="7" customWidth="1"/>
    <col min="8207" max="8207" width="1" customWidth="1"/>
    <col min="8208" max="8208" width="7.125" customWidth="1"/>
    <col min="8209" max="8209" width="1" customWidth="1"/>
    <col min="8210" max="8210" width="7" customWidth="1"/>
    <col min="8211" max="8211" width="1" customWidth="1"/>
    <col min="8212" max="8212" width="7.125" customWidth="1"/>
    <col min="8213" max="8213" width="1" customWidth="1"/>
    <col min="8214" max="8214" width="7.125" customWidth="1"/>
    <col min="8215" max="8215" width="1" customWidth="1"/>
    <col min="8216" max="8220" width="8.25" customWidth="1"/>
    <col min="8449" max="8449" width="1.375" customWidth="1"/>
    <col min="8450" max="8450" width="4.125" customWidth="1"/>
    <col min="8451" max="8452" width="2.5" customWidth="1"/>
    <col min="8453" max="8453" width="0.5" customWidth="1"/>
    <col min="8454" max="8454" width="4.875" customWidth="1"/>
    <col min="8455" max="8455" width="0.5" customWidth="1"/>
    <col min="8456" max="8456" width="7.125" customWidth="1"/>
    <col min="8457" max="8457" width="1" customWidth="1"/>
    <col min="8458" max="8458" width="7" customWidth="1"/>
    <col min="8459" max="8459" width="1" customWidth="1"/>
    <col min="8460" max="8460" width="7.125" customWidth="1"/>
    <col min="8461" max="8461" width="1" customWidth="1"/>
    <col min="8462" max="8462" width="7" customWidth="1"/>
    <col min="8463" max="8463" width="1" customWidth="1"/>
    <col min="8464" max="8464" width="7.125" customWidth="1"/>
    <col min="8465" max="8465" width="1" customWidth="1"/>
    <col min="8466" max="8466" width="7" customWidth="1"/>
    <col min="8467" max="8467" width="1" customWidth="1"/>
    <col min="8468" max="8468" width="7.125" customWidth="1"/>
    <col min="8469" max="8469" width="1" customWidth="1"/>
    <col min="8470" max="8470" width="7.125" customWidth="1"/>
    <col min="8471" max="8471" width="1" customWidth="1"/>
    <col min="8472" max="8476" width="8.25" customWidth="1"/>
    <col min="8705" max="8705" width="1.375" customWidth="1"/>
    <col min="8706" max="8706" width="4.125" customWidth="1"/>
    <col min="8707" max="8708" width="2.5" customWidth="1"/>
    <col min="8709" max="8709" width="0.5" customWidth="1"/>
    <col min="8710" max="8710" width="4.875" customWidth="1"/>
    <col min="8711" max="8711" width="0.5" customWidth="1"/>
    <col min="8712" max="8712" width="7.125" customWidth="1"/>
    <col min="8713" max="8713" width="1" customWidth="1"/>
    <col min="8714" max="8714" width="7" customWidth="1"/>
    <col min="8715" max="8715" width="1" customWidth="1"/>
    <col min="8716" max="8716" width="7.125" customWidth="1"/>
    <col min="8717" max="8717" width="1" customWidth="1"/>
    <col min="8718" max="8718" width="7" customWidth="1"/>
    <col min="8719" max="8719" width="1" customWidth="1"/>
    <col min="8720" max="8720" width="7.125" customWidth="1"/>
    <col min="8721" max="8721" width="1" customWidth="1"/>
    <col min="8722" max="8722" width="7" customWidth="1"/>
    <col min="8723" max="8723" width="1" customWidth="1"/>
    <col min="8724" max="8724" width="7.125" customWidth="1"/>
    <col min="8725" max="8725" width="1" customWidth="1"/>
    <col min="8726" max="8726" width="7.125" customWidth="1"/>
    <col min="8727" max="8727" width="1" customWidth="1"/>
    <col min="8728" max="8732" width="8.25" customWidth="1"/>
    <col min="8961" max="8961" width="1.375" customWidth="1"/>
    <col min="8962" max="8962" width="4.125" customWidth="1"/>
    <col min="8963" max="8964" width="2.5" customWidth="1"/>
    <col min="8965" max="8965" width="0.5" customWidth="1"/>
    <col min="8966" max="8966" width="4.875" customWidth="1"/>
    <col min="8967" max="8967" width="0.5" customWidth="1"/>
    <col min="8968" max="8968" width="7.125" customWidth="1"/>
    <col min="8969" max="8969" width="1" customWidth="1"/>
    <col min="8970" max="8970" width="7" customWidth="1"/>
    <col min="8971" max="8971" width="1" customWidth="1"/>
    <col min="8972" max="8972" width="7.125" customWidth="1"/>
    <col min="8973" max="8973" width="1" customWidth="1"/>
    <col min="8974" max="8974" width="7" customWidth="1"/>
    <col min="8975" max="8975" width="1" customWidth="1"/>
    <col min="8976" max="8976" width="7.125" customWidth="1"/>
    <col min="8977" max="8977" width="1" customWidth="1"/>
    <col min="8978" max="8978" width="7" customWidth="1"/>
    <col min="8979" max="8979" width="1" customWidth="1"/>
    <col min="8980" max="8980" width="7.125" customWidth="1"/>
    <col min="8981" max="8981" width="1" customWidth="1"/>
    <col min="8982" max="8982" width="7.125" customWidth="1"/>
    <col min="8983" max="8983" width="1" customWidth="1"/>
    <col min="8984" max="8988" width="8.25" customWidth="1"/>
    <col min="9217" max="9217" width="1.375" customWidth="1"/>
    <col min="9218" max="9218" width="4.125" customWidth="1"/>
    <col min="9219" max="9220" width="2.5" customWidth="1"/>
    <col min="9221" max="9221" width="0.5" customWidth="1"/>
    <col min="9222" max="9222" width="4.875" customWidth="1"/>
    <col min="9223" max="9223" width="0.5" customWidth="1"/>
    <col min="9224" max="9224" width="7.125" customWidth="1"/>
    <col min="9225" max="9225" width="1" customWidth="1"/>
    <col min="9226" max="9226" width="7" customWidth="1"/>
    <col min="9227" max="9227" width="1" customWidth="1"/>
    <col min="9228" max="9228" width="7.125" customWidth="1"/>
    <col min="9229" max="9229" width="1" customWidth="1"/>
    <col min="9230" max="9230" width="7" customWidth="1"/>
    <col min="9231" max="9231" width="1" customWidth="1"/>
    <col min="9232" max="9232" width="7.125" customWidth="1"/>
    <col min="9233" max="9233" width="1" customWidth="1"/>
    <col min="9234" max="9234" width="7" customWidth="1"/>
    <col min="9235" max="9235" width="1" customWidth="1"/>
    <col min="9236" max="9236" width="7.125" customWidth="1"/>
    <col min="9237" max="9237" width="1" customWidth="1"/>
    <col min="9238" max="9238" width="7.125" customWidth="1"/>
    <col min="9239" max="9239" width="1" customWidth="1"/>
    <col min="9240" max="9244" width="8.25" customWidth="1"/>
    <col min="9473" max="9473" width="1.375" customWidth="1"/>
    <col min="9474" max="9474" width="4.125" customWidth="1"/>
    <col min="9475" max="9476" width="2.5" customWidth="1"/>
    <col min="9477" max="9477" width="0.5" customWidth="1"/>
    <col min="9478" max="9478" width="4.875" customWidth="1"/>
    <col min="9479" max="9479" width="0.5" customWidth="1"/>
    <col min="9480" max="9480" width="7.125" customWidth="1"/>
    <col min="9481" max="9481" width="1" customWidth="1"/>
    <col min="9482" max="9482" width="7" customWidth="1"/>
    <col min="9483" max="9483" width="1" customWidth="1"/>
    <col min="9484" max="9484" width="7.125" customWidth="1"/>
    <col min="9485" max="9485" width="1" customWidth="1"/>
    <col min="9486" max="9486" width="7" customWidth="1"/>
    <col min="9487" max="9487" width="1" customWidth="1"/>
    <col min="9488" max="9488" width="7.125" customWidth="1"/>
    <col min="9489" max="9489" width="1" customWidth="1"/>
    <col min="9490" max="9490" width="7" customWidth="1"/>
    <col min="9491" max="9491" width="1" customWidth="1"/>
    <col min="9492" max="9492" width="7.125" customWidth="1"/>
    <col min="9493" max="9493" width="1" customWidth="1"/>
    <col min="9494" max="9494" width="7.125" customWidth="1"/>
    <col min="9495" max="9495" width="1" customWidth="1"/>
    <col min="9496" max="9500" width="8.25" customWidth="1"/>
    <col min="9729" max="9729" width="1.375" customWidth="1"/>
    <col min="9730" max="9730" width="4.125" customWidth="1"/>
    <col min="9731" max="9732" width="2.5" customWidth="1"/>
    <col min="9733" max="9733" width="0.5" customWidth="1"/>
    <col min="9734" max="9734" width="4.875" customWidth="1"/>
    <col min="9735" max="9735" width="0.5" customWidth="1"/>
    <col min="9736" max="9736" width="7.125" customWidth="1"/>
    <col min="9737" max="9737" width="1" customWidth="1"/>
    <col min="9738" max="9738" width="7" customWidth="1"/>
    <col min="9739" max="9739" width="1" customWidth="1"/>
    <col min="9740" max="9740" width="7.125" customWidth="1"/>
    <col min="9741" max="9741" width="1" customWidth="1"/>
    <col min="9742" max="9742" width="7" customWidth="1"/>
    <col min="9743" max="9743" width="1" customWidth="1"/>
    <col min="9744" max="9744" width="7.125" customWidth="1"/>
    <col min="9745" max="9745" width="1" customWidth="1"/>
    <col min="9746" max="9746" width="7" customWidth="1"/>
    <col min="9747" max="9747" width="1" customWidth="1"/>
    <col min="9748" max="9748" width="7.125" customWidth="1"/>
    <col min="9749" max="9749" width="1" customWidth="1"/>
    <col min="9750" max="9750" width="7.125" customWidth="1"/>
    <col min="9751" max="9751" width="1" customWidth="1"/>
    <col min="9752" max="9756" width="8.25" customWidth="1"/>
    <col min="9985" max="9985" width="1.375" customWidth="1"/>
    <col min="9986" max="9986" width="4.125" customWidth="1"/>
    <col min="9987" max="9988" width="2.5" customWidth="1"/>
    <col min="9989" max="9989" width="0.5" customWidth="1"/>
    <col min="9990" max="9990" width="4.875" customWidth="1"/>
    <col min="9991" max="9991" width="0.5" customWidth="1"/>
    <col min="9992" max="9992" width="7.125" customWidth="1"/>
    <col min="9993" max="9993" width="1" customWidth="1"/>
    <col min="9994" max="9994" width="7" customWidth="1"/>
    <col min="9995" max="9995" width="1" customWidth="1"/>
    <col min="9996" max="9996" width="7.125" customWidth="1"/>
    <col min="9997" max="9997" width="1" customWidth="1"/>
    <col min="9998" max="9998" width="7" customWidth="1"/>
    <col min="9999" max="9999" width="1" customWidth="1"/>
    <col min="10000" max="10000" width="7.125" customWidth="1"/>
    <col min="10001" max="10001" width="1" customWidth="1"/>
    <col min="10002" max="10002" width="7" customWidth="1"/>
    <col min="10003" max="10003" width="1" customWidth="1"/>
    <col min="10004" max="10004" width="7.125" customWidth="1"/>
    <col min="10005" max="10005" width="1" customWidth="1"/>
    <col min="10006" max="10006" width="7.125" customWidth="1"/>
    <col min="10007" max="10007" width="1" customWidth="1"/>
    <col min="10008" max="10012" width="8.25" customWidth="1"/>
    <col min="10241" max="10241" width="1.375" customWidth="1"/>
    <col min="10242" max="10242" width="4.125" customWidth="1"/>
    <col min="10243" max="10244" width="2.5" customWidth="1"/>
    <col min="10245" max="10245" width="0.5" customWidth="1"/>
    <col min="10246" max="10246" width="4.875" customWidth="1"/>
    <col min="10247" max="10247" width="0.5" customWidth="1"/>
    <col min="10248" max="10248" width="7.125" customWidth="1"/>
    <col min="10249" max="10249" width="1" customWidth="1"/>
    <col min="10250" max="10250" width="7" customWidth="1"/>
    <col min="10251" max="10251" width="1" customWidth="1"/>
    <col min="10252" max="10252" width="7.125" customWidth="1"/>
    <col min="10253" max="10253" width="1" customWidth="1"/>
    <col min="10254" max="10254" width="7" customWidth="1"/>
    <col min="10255" max="10255" width="1" customWidth="1"/>
    <col min="10256" max="10256" width="7.125" customWidth="1"/>
    <col min="10257" max="10257" width="1" customWidth="1"/>
    <col min="10258" max="10258" width="7" customWidth="1"/>
    <col min="10259" max="10259" width="1" customWidth="1"/>
    <col min="10260" max="10260" width="7.125" customWidth="1"/>
    <col min="10261" max="10261" width="1" customWidth="1"/>
    <col min="10262" max="10262" width="7.125" customWidth="1"/>
    <col min="10263" max="10263" width="1" customWidth="1"/>
    <col min="10264" max="10268" width="8.25" customWidth="1"/>
    <col min="10497" max="10497" width="1.375" customWidth="1"/>
    <col min="10498" max="10498" width="4.125" customWidth="1"/>
    <col min="10499" max="10500" width="2.5" customWidth="1"/>
    <col min="10501" max="10501" width="0.5" customWidth="1"/>
    <col min="10502" max="10502" width="4.875" customWidth="1"/>
    <col min="10503" max="10503" width="0.5" customWidth="1"/>
    <col min="10504" max="10504" width="7.125" customWidth="1"/>
    <col min="10505" max="10505" width="1" customWidth="1"/>
    <col min="10506" max="10506" width="7" customWidth="1"/>
    <col min="10507" max="10507" width="1" customWidth="1"/>
    <col min="10508" max="10508" width="7.125" customWidth="1"/>
    <col min="10509" max="10509" width="1" customWidth="1"/>
    <col min="10510" max="10510" width="7" customWidth="1"/>
    <col min="10511" max="10511" width="1" customWidth="1"/>
    <col min="10512" max="10512" width="7.125" customWidth="1"/>
    <col min="10513" max="10513" width="1" customWidth="1"/>
    <col min="10514" max="10514" width="7" customWidth="1"/>
    <col min="10515" max="10515" width="1" customWidth="1"/>
    <col min="10516" max="10516" width="7.125" customWidth="1"/>
    <col min="10517" max="10517" width="1" customWidth="1"/>
    <col min="10518" max="10518" width="7.125" customWidth="1"/>
    <col min="10519" max="10519" width="1" customWidth="1"/>
    <col min="10520" max="10524" width="8.25" customWidth="1"/>
    <col min="10753" max="10753" width="1.375" customWidth="1"/>
    <col min="10754" max="10754" width="4.125" customWidth="1"/>
    <col min="10755" max="10756" width="2.5" customWidth="1"/>
    <col min="10757" max="10757" width="0.5" customWidth="1"/>
    <col min="10758" max="10758" width="4.875" customWidth="1"/>
    <col min="10759" max="10759" width="0.5" customWidth="1"/>
    <col min="10760" max="10760" width="7.125" customWidth="1"/>
    <col min="10761" max="10761" width="1" customWidth="1"/>
    <col min="10762" max="10762" width="7" customWidth="1"/>
    <col min="10763" max="10763" width="1" customWidth="1"/>
    <col min="10764" max="10764" width="7.125" customWidth="1"/>
    <col min="10765" max="10765" width="1" customWidth="1"/>
    <col min="10766" max="10766" width="7" customWidth="1"/>
    <col min="10767" max="10767" width="1" customWidth="1"/>
    <col min="10768" max="10768" width="7.125" customWidth="1"/>
    <col min="10769" max="10769" width="1" customWidth="1"/>
    <col min="10770" max="10770" width="7" customWidth="1"/>
    <col min="10771" max="10771" width="1" customWidth="1"/>
    <col min="10772" max="10772" width="7.125" customWidth="1"/>
    <col min="10773" max="10773" width="1" customWidth="1"/>
    <col min="10774" max="10774" width="7.125" customWidth="1"/>
    <col min="10775" max="10775" width="1" customWidth="1"/>
    <col min="10776" max="10780" width="8.25" customWidth="1"/>
    <col min="11009" max="11009" width="1.375" customWidth="1"/>
    <col min="11010" max="11010" width="4.125" customWidth="1"/>
    <col min="11011" max="11012" width="2.5" customWidth="1"/>
    <col min="11013" max="11013" width="0.5" customWidth="1"/>
    <col min="11014" max="11014" width="4.875" customWidth="1"/>
    <col min="11015" max="11015" width="0.5" customWidth="1"/>
    <col min="11016" max="11016" width="7.125" customWidth="1"/>
    <col min="11017" max="11017" width="1" customWidth="1"/>
    <col min="11018" max="11018" width="7" customWidth="1"/>
    <col min="11019" max="11019" width="1" customWidth="1"/>
    <col min="11020" max="11020" width="7.125" customWidth="1"/>
    <col min="11021" max="11021" width="1" customWidth="1"/>
    <col min="11022" max="11022" width="7" customWidth="1"/>
    <col min="11023" max="11023" width="1" customWidth="1"/>
    <col min="11024" max="11024" width="7.125" customWidth="1"/>
    <col min="11025" max="11025" width="1" customWidth="1"/>
    <col min="11026" max="11026" width="7" customWidth="1"/>
    <col min="11027" max="11027" width="1" customWidth="1"/>
    <col min="11028" max="11028" width="7.125" customWidth="1"/>
    <col min="11029" max="11029" width="1" customWidth="1"/>
    <col min="11030" max="11030" width="7.125" customWidth="1"/>
    <col min="11031" max="11031" width="1" customWidth="1"/>
    <col min="11032" max="11036" width="8.25" customWidth="1"/>
    <col min="11265" max="11265" width="1.375" customWidth="1"/>
    <col min="11266" max="11266" width="4.125" customWidth="1"/>
    <col min="11267" max="11268" width="2.5" customWidth="1"/>
    <col min="11269" max="11269" width="0.5" customWidth="1"/>
    <col min="11270" max="11270" width="4.875" customWidth="1"/>
    <col min="11271" max="11271" width="0.5" customWidth="1"/>
    <col min="11272" max="11272" width="7.125" customWidth="1"/>
    <col min="11273" max="11273" width="1" customWidth="1"/>
    <col min="11274" max="11274" width="7" customWidth="1"/>
    <col min="11275" max="11275" width="1" customWidth="1"/>
    <col min="11276" max="11276" width="7.125" customWidth="1"/>
    <col min="11277" max="11277" width="1" customWidth="1"/>
    <col min="11278" max="11278" width="7" customWidth="1"/>
    <col min="11279" max="11279" width="1" customWidth="1"/>
    <col min="11280" max="11280" width="7.125" customWidth="1"/>
    <col min="11281" max="11281" width="1" customWidth="1"/>
    <col min="11282" max="11282" width="7" customWidth="1"/>
    <col min="11283" max="11283" width="1" customWidth="1"/>
    <col min="11284" max="11284" width="7.125" customWidth="1"/>
    <col min="11285" max="11285" width="1" customWidth="1"/>
    <col min="11286" max="11286" width="7.125" customWidth="1"/>
    <col min="11287" max="11287" width="1" customWidth="1"/>
    <col min="11288" max="11292" width="8.25" customWidth="1"/>
    <col min="11521" max="11521" width="1.375" customWidth="1"/>
    <col min="11522" max="11522" width="4.125" customWidth="1"/>
    <col min="11523" max="11524" width="2.5" customWidth="1"/>
    <col min="11525" max="11525" width="0.5" customWidth="1"/>
    <col min="11526" max="11526" width="4.875" customWidth="1"/>
    <col min="11527" max="11527" width="0.5" customWidth="1"/>
    <col min="11528" max="11528" width="7.125" customWidth="1"/>
    <col min="11529" max="11529" width="1" customWidth="1"/>
    <col min="11530" max="11530" width="7" customWidth="1"/>
    <col min="11531" max="11531" width="1" customWidth="1"/>
    <col min="11532" max="11532" width="7.125" customWidth="1"/>
    <col min="11533" max="11533" width="1" customWidth="1"/>
    <col min="11534" max="11534" width="7" customWidth="1"/>
    <col min="11535" max="11535" width="1" customWidth="1"/>
    <col min="11536" max="11536" width="7.125" customWidth="1"/>
    <col min="11537" max="11537" width="1" customWidth="1"/>
    <col min="11538" max="11538" width="7" customWidth="1"/>
    <col min="11539" max="11539" width="1" customWidth="1"/>
    <col min="11540" max="11540" width="7.125" customWidth="1"/>
    <col min="11541" max="11541" width="1" customWidth="1"/>
    <col min="11542" max="11542" width="7.125" customWidth="1"/>
    <col min="11543" max="11543" width="1" customWidth="1"/>
    <col min="11544" max="11548" width="8.25" customWidth="1"/>
    <col min="11777" max="11777" width="1.375" customWidth="1"/>
    <col min="11778" max="11778" width="4.125" customWidth="1"/>
    <col min="11779" max="11780" width="2.5" customWidth="1"/>
    <col min="11781" max="11781" width="0.5" customWidth="1"/>
    <col min="11782" max="11782" width="4.875" customWidth="1"/>
    <col min="11783" max="11783" width="0.5" customWidth="1"/>
    <col min="11784" max="11784" width="7.125" customWidth="1"/>
    <col min="11785" max="11785" width="1" customWidth="1"/>
    <col min="11786" max="11786" width="7" customWidth="1"/>
    <col min="11787" max="11787" width="1" customWidth="1"/>
    <col min="11788" max="11788" width="7.125" customWidth="1"/>
    <col min="11789" max="11789" width="1" customWidth="1"/>
    <col min="11790" max="11790" width="7" customWidth="1"/>
    <col min="11791" max="11791" width="1" customWidth="1"/>
    <col min="11792" max="11792" width="7.125" customWidth="1"/>
    <col min="11793" max="11793" width="1" customWidth="1"/>
    <col min="11794" max="11794" width="7" customWidth="1"/>
    <col min="11795" max="11795" width="1" customWidth="1"/>
    <col min="11796" max="11796" width="7.125" customWidth="1"/>
    <col min="11797" max="11797" width="1" customWidth="1"/>
    <col min="11798" max="11798" width="7.125" customWidth="1"/>
    <col min="11799" max="11799" width="1" customWidth="1"/>
    <col min="11800" max="11804" width="8.25" customWidth="1"/>
    <col min="12033" max="12033" width="1.375" customWidth="1"/>
    <col min="12034" max="12034" width="4.125" customWidth="1"/>
    <col min="12035" max="12036" width="2.5" customWidth="1"/>
    <col min="12037" max="12037" width="0.5" customWidth="1"/>
    <col min="12038" max="12038" width="4.875" customWidth="1"/>
    <col min="12039" max="12039" width="0.5" customWidth="1"/>
    <col min="12040" max="12040" width="7.125" customWidth="1"/>
    <col min="12041" max="12041" width="1" customWidth="1"/>
    <col min="12042" max="12042" width="7" customWidth="1"/>
    <col min="12043" max="12043" width="1" customWidth="1"/>
    <col min="12044" max="12044" width="7.125" customWidth="1"/>
    <col min="12045" max="12045" width="1" customWidth="1"/>
    <col min="12046" max="12046" width="7" customWidth="1"/>
    <col min="12047" max="12047" width="1" customWidth="1"/>
    <col min="12048" max="12048" width="7.125" customWidth="1"/>
    <col min="12049" max="12049" width="1" customWidth="1"/>
    <col min="12050" max="12050" width="7" customWidth="1"/>
    <col min="12051" max="12051" width="1" customWidth="1"/>
    <col min="12052" max="12052" width="7.125" customWidth="1"/>
    <col min="12053" max="12053" width="1" customWidth="1"/>
    <col min="12054" max="12054" width="7.125" customWidth="1"/>
    <col min="12055" max="12055" width="1" customWidth="1"/>
    <col min="12056" max="12060" width="8.25" customWidth="1"/>
    <col min="12289" max="12289" width="1.375" customWidth="1"/>
    <col min="12290" max="12290" width="4.125" customWidth="1"/>
    <col min="12291" max="12292" width="2.5" customWidth="1"/>
    <col min="12293" max="12293" width="0.5" customWidth="1"/>
    <col min="12294" max="12294" width="4.875" customWidth="1"/>
    <col min="12295" max="12295" width="0.5" customWidth="1"/>
    <col min="12296" max="12296" width="7.125" customWidth="1"/>
    <col min="12297" max="12297" width="1" customWidth="1"/>
    <col min="12298" max="12298" width="7" customWidth="1"/>
    <col min="12299" max="12299" width="1" customWidth="1"/>
    <col min="12300" max="12300" width="7.125" customWidth="1"/>
    <col min="12301" max="12301" width="1" customWidth="1"/>
    <col min="12302" max="12302" width="7" customWidth="1"/>
    <col min="12303" max="12303" width="1" customWidth="1"/>
    <col min="12304" max="12304" width="7.125" customWidth="1"/>
    <col min="12305" max="12305" width="1" customWidth="1"/>
    <col min="12306" max="12306" width="7" customWidth="1"/>
    <col min="12307" max="12307" width="1" customWidth="1"/>
    <col min="12308" max="12308" width="7.125" customWidth="1"/>
    <col min="12309" max="12309" width="1" customWidth="1"/>
    <col min="12310" max="12310" width="7.125" customWidth="1"/>
    <col min="12311" max="12311" width="1" customWidth="1"/>
    <col min="12312" max="12316" width="8.25" customWidth="1"/>
    <col min="12545" max="12545" width="1.375" customWidth="1"/>
    <col min="12546" max="12546" width="4.125" customWidth="1"/>
    <col min="12547" max="12548" width="2.5" customWidth="1"/>
    <col min="12549" max="12549" width="0.5" customWidth="1"/>
    <col min="12550" max="12550" width="4.875" customWidth="1"/>
    <col min="12551" max="12551" width="0.5" customWidth="1"/>
    <col min="12552" max="12552" width="7.125" customWidth="1"/>
    <col min="12553" max="12553" width="1" customWidth="1"/>
    <col min="12554" max="12554" width="7" customWidth="1"/>
    <col min="12555" max="12555" width="1" customWidth="1"/>
    <col min="12556" max="12556" width="7.125" customWidth="1"/>
    <col min="12557" max="12557" width="1" customWidth="1"/>
    <col min="12558" max="12558" width="7" customWidth="1"/>
    <col min="12559" max="12559" width="1" customWidth="1"/>
    <col min="12560" max="12560" width="7.125" customWidth="1"/>
    <col min="12561" max="12561" width="1" customWidth="1"/>
    <col min="12562" max="12562" width="7" customWidth="1"/>
    <col min="12563" max="12563" width="1" customWidth="1"/>
    <col min="12564" max="12564" width="7.125" customWidth="1"/>
    <col min="12565" max="12565" width="1" customWidth="1"/>
    <col min="12566" max="12566" width="7.125" customWidth="1"/>
    <col min="12567" max="12567" width="1" customWidth="1"/>
    <col min="12568" max="12572" width="8.25" customWidth="1"/>
    <col min="12801" max="12801" width="1.375" customWidth="1"/>
    <col min="12802" max="12802" width="4.125" customWidth="1"/>
    <col min="12803" max="12804" width="2.5" customWidth="1"/>
    <col min="12805" max="12805" width="0.5" customWidth="1"/>
    <col min="12806" max="12806" width="4.875" customWidth="1"/>
    <col min="12807" max="12807" width="0.5" customWidth="1"/>
    <col min="12808" max="12808" width="7.125" customWidth="1"/>
    <col min="12809" max="12809" width="1" customWidth="1"/>
    <col min="12810" max="12810" width="7" customWidth="1"/>
    <col min="12811" max="12811" width="1" customWidth="1"/>
    <col min="12812" max="12812" width="7.125" customWidth="1"/>
    <col min="12813" max="12813" width="1" customWidth="1"/>
    <col min="12814" max="12814" width="7" customWidth="1"/>
    <col min="12815" max="12815" width="1" customWidth="1"/>
    <col min="12816" max="12816" width="7.125" customWidth="1"/>
    <col min="12817" max="12817" width="1" customWidth="1"/>
    <col min="12818" max="12818" width="7" customWidth="1"/>
    <col min="12819" max="12819" width="1" customWidth="1"/>
    <col min="12820" max="12820" width="7.125" customWidth="1"/>
    <col min="12821" max="12821" width="1" customWidth="1"/>
    <col min="12822" max="12822" width="7.125" customWidth="1"/>
    <col min="12823" max="12823" width="1" customWidth="1"/>
    <col min="12824" max="12828" width="8.25" customWidth="1"/>
    <col min="13057" max="13057" width="1.375" customWidth="1"/>
    <col min="13058" max="13058" width="4.125" customWidth="1"/>
    <col min="13059" max="13060" width="2.5" customWidth="1"/>
    <col min="13061" max="13061" width="0.5" customWidth="1"/>
    <col min="13062" max="13062" width="4.875" customWidth="1"/>
    <col min="13063" max="13063" width="0.5" customWidth="1"/>
    <col min="13064" max="13064" width="7.125" customWidth="1"/>
    <col min="13065" max="13065" width="1" customWidth="1"/>
    <col min="13066" max="13066" width="7" customWidth="1"/>
    <col min="13067" max="13067" width="1" customWidth="1"/>
    <col min="13068" max="13068" width="7.125" customWidth="1"/>
    <col min="13069" max="13069" width="1" customWidth="1"/>
    <col min="13070" max="13070" width="7" customWidth="1"/>
    <col min="13071" max="13071" width="1" customWidth="1"/>
    <col min="13072" max="13072" width="7.125" customWidth="1"/>
    <col min="13073" max="13073" width="1" customWidth="1"/>
    <col min="13074" max="13074" width="7" customWidth="1"/>
    <col min="13075" max="13075" width="1" customWidth="1"/>
    <col min="13076" max="13076" width="7.125" customWidth="1"/>
    <col min="13077" max="13077" width="1" customWidth="1"/>
    <col min="13078" max="13078" width="7.125" customWidth="1"/>
    <col min="13079" max="13079" width="1" customWidth="1"/>
    <col min="13080" max="13084" width="8.25" customWidth="1"/>
    <col min="13313" max="13313" width="1.375" customWidth="1"/>
    <col min="13314" max="13314" width="4.125" customWidth="1"/>
    <col min="13315" max="13316" width="2.5" customWidth="1"/>
    <col min="13317" max="13317" width="0.5" customWidth="1"/>
    <col min="13318" max="13318" width="4.875" customWidth="1"/>
    <col min="13319" max="13319" width="0.5" customWidth="1"/>
    <col min="13320" max="13320" width="7.125" customWidth="1"/>
    <col min="13321" max="13321" width="1" customWidth="1"/>
    <col min="13322" max="13322" width="7" customWidth="1"/>
    <col min="13323" max="13323" width="1" customWidth="1"/>
    <col min="13324" max="13324" width="7.125" customWidth="1"/>
    <col min="13325" max="13325" width="1" customWidth="1"/>
    <col min="13326" max="13326" width="7" customWidth="1"/>
    <col min="13327" max="13327" width="1" customWidth="1"/>
    <col min="13328" max="13328" width="7.125" customWidth="1"/>
    <col min="13329" max="13329" width="1" customWidth="1"/>
    <col min="13330" max="13330" width="7" customWidth="1"/>
    <col min="13331" max="13331" width="1" customWidth="1"/>
    <col min="13332" max="13332" width="7.125" customWidth="1"/>
    <col min="13333" max="13333" width="1" customWidth="1"/>
    <col min="13334" max="13334" width="7.125" customWidth="1"/>
    <col min="13335" max="13335" width="1" customWidth="1"/>
    <col min="13336" max="13340" width="8.25" customWidth="1"/>
    <col min="13569" max="13569" width="1.375" customWidth="1"/>
    <col min="13570" max="13570" width="4.125" customWidth="1"/>
    <col min="13571" max="13572" width="2.5" customWidth="1"/>
    <col min="13573" max="13573" width="0.5" customWidth="1"/>
    <col min="13574" max="13574" width="4.875" customWidth="1"/>
    <col min="13575" max="13575" width="0.5" customWidth="1"/>
    <col min="13576" max="13576" width="7.125" customWidth="1"/>
    <col min="13577" max="13577" width="1" customWidth="1"/>
    <col min="13578" max="13578" width="7" customWidth="1"/>
    <col min="13579" max="13579" width="1" customWidth="1"/>
    <col min="13580" max="13580" width="7.125" customWidth="1"/>
    <col min="13581" max="13581" width="1" customWidth="1"/>
    <col min="13582" max="13582" width="7" customWidth="1"/>
    <col min="13583" max="13583" width="1" customWidth="1"/>
    <col min="13584" max="13584" width="7.125" customWidth="1"/>
    <col min="13585" max="13585" width="1" customWidth="1"/>
    <col min="13586" max="13586" width="7" customWidth="1"/>
    <col min="13587" max="13587" width="1" customWidth="1"/>
    <col min="13588" max="13588" width="7.125" customWidth="1"/>
    <col min="13589" max="13589" width="1" customWidth="1"/>
    <col min="13590" max="13590" width="7.125" customWidth="1"/>
    <col min="13591" max="13591" width="1" customWidth="1"/>
    <col min="13592" max="13596" width="8.25" customWidth="1"/>
    <col min="13825" max="13825" width="1.375" customWidth="1"/>
    <col min="13826" max="13826" width="4.125" customWidth="1"/>
    <col min="13827" max="13828" width="2.5" customWidth="1"/>
    <col min="13829" max="13829" width="0.5" customWidth="1"/>
    <col min="13830" max="13830" width="4.875" customWidth="1"/>
    <col min="13831" max="13831" width="0.5" customWidth="1"/>
    <col min="13832" max="13832" width="7.125" customWidth="1"/>
    <col min="13833" max="13833" width="1" customWidth="1"/>
    <col min="13834" max="13834" width="7" customWidth="1"/>
    <col min="13835" max="13835" width="1" customWidth="1"/>
    <col min="13836" max="13836" width="7.125" customWidth="1"/>
    <col min="13837" max="13837" width="1" customWidth="1"/>
    <col min="13838" max="13838" width="7" customWidth="1"/>
    <col min="13839" max="13839" width="1" customWidth="1"/>
    <col min="13840" max="13840" width="7.125" customWidth="1"/>
    <col min="13841" max="13841" width="1" customWidth="1"/>
    <col min="13842" max="13842" width="7" customWidth="1"/>
    <col min="13843" max="13843" width="1" customWidth="1"/>
    <col min="13844" max="13844" width="7.125" customWidth="1"/>
    <col min="13845" max="13845" width="1" customWidth="1"/>
    <col min="13846" max="13846" width="7.125" customWidth="1"/>
    <col min="13847" max="13847" width="1" customWidth="1"/>
    <col min="13848" max="13852" width="8.25" customWidth="1"/>
    <col min="14081" max="14081" width="1.375" customWidth="1"/>
    <col min="14082" max="14082" width="4.125" customWidth="1"/>
    <col min="14083" max="14084" width="2.5" customWidth="1"/>
    <col min="14085" max="14085" width="0.5" customWidth="1"/>
    <col min="14086" max="14086" width="4.875" customWidth="1"/>
    <col min="14087" max="14087" width="0.5" customWidth="1"/>
    <col min="14088" max="14088" width="7.125" customWidth="1"/>
    <col min="14089" max="14089" width="1" customWidth="1"/>
    <col min="14090" max="14090" width="7" customWidth="1"/>
    <col min="14091" max="14091" width="1" customWidth="1"/>
    <col min="14092" max="14092" width="7.125" customWidth="1"/>
    <col min="14093" max="14093" width="1" customWidth="1"/>
    <col min="14094" max="14094" width="7" customWidth="1"/>
    <col min="14095" max="14095" width="1" customWidth="1"/>
    <col min="14096" max="14096" width="7.125" customWidth="1"/>
    <col min="14097" max="14097" width="1" customWidth="1"/>
    <col min="14098" max="14098" width="7" customWidth="1"/>
    <col min="14099" max="14099" width="1" customWidth="1"/>
    <col min="14100" max="14100" width="7.125" customWidth="1"/>
    <col min="14101" max="14101" width="1" customWidth="1"/>
    <col min="14102" max="14102" width="7.125" customWidth="1"/>
    <col min="14103" max="14103" width="1" customWidth="1"/>
    <col min="14104" max="14108" width="8.25" customWidth="1"/>
    <col min="14337" max="14337" width="1.375" customWidth="1"/>
    <col min="14338" max="14338" width="4.125" customWidth="1"/>
    <col min="14339" max="14340" width="2.5" customWidth="1"/>
    <col min="14341" max="14341" width="0.5" customWidth="1"/>
    <col min="14342" max="14342" width="4.875" customWidth="1"/>
    <col min="14343" max="14343" width="0.5" customWidth="1"/>
    <col min="14344" max="14344" width="7.125" customWidth="1"/>
    <col min="14345" max="14345" width="1" customWidth="1"/>
    <col min="14346" max="14346" width="7" customWidth="1"/>
    <col min="14347" max="14347" width="1" customWidth="1"/>
    <col min="14348" max="14348" width="7.125" customWidth="1"/>
    <col min="14349" max="14349" width="1" customWidth="1"/>
    <col min="14350" max="14350" width="7" customWidth="1"/>
    <col min="14351" max="14351" width="1" customWidth="1"/>
    <col min="14352" max="14352" width="7.125" customWidth="1"/>
    <col min="14353" max="14353" width="1" customWidth="1"/>
    <col min="14354" max="14354" width="7" customWidth="1"/>
    <col min="14355" max="14355" width="1" customWidth="1"/>
    <col min="14356" max="14356" width="7.125" customWidth="1"/>
    <col min="14357" max="14357" width="1" customWidth="1"/>
    <col min="14358" max="14358" width="7.125" customWidth="1"/>
    <col min="14359" max="14359" width="1" customWidth="1"/>
    <col min="14360" max="14364" width="8.25" customWidth="1"/>
    <col min="14593" max="14593" width="1.375" customWidth="1"/>
    <col min="14594" max="14594" width="4.125" customWidth="1"/>
    <col min="14595" max="14596" width="2.5" customWidth="1"/>
    <col min="14597" max="14597" width="0.5" customWidth="1"/>
    <col min="14598" max="14598" width="4.875" customWidth="1"/>
    <col min="14599" max="14599" width="0.5" customWidth="1"/>
    <col min="14600" max="14600" width="7.125" customWidth="1"/>
    <col min="14601" max="14601" width="1" customWidth="1"/>
    <col min="14602" max="14602" width="7" customWidth="1"/>
    <col min="14603" max="14603" width="1" customWidth="1"/>
    <col min="14604" max="14604" width="7.125" customWidth="1"/>
    <col min="14605" max="14605" width="1" customWidth="1"/>
    <col min="14606" max="14606" width="7" customWidth="1"/>
    <col min="14607" max="14607" width="1" customWidth="1"/>
    <col min="14608" max="14608" width="7.125" customWidth="1"/>
    <col min="14609" max="14609" width="1" customWidth="1"/>
    <col min="14610" max="14610" width="7" customWidth="1"/>
    <col min="14611" max="14611" width="1" customWidth="1"/>
    <col min="14612" max="14612" width="7.125" customWidth="1"/>
    <col min="14613" max="14613" width="1" customWidth="1"/>
    <col min="14614" max="14614" width="7.125" customWidth="1"/>
    <col min="14615" max="14615" width="1" customWidth="1"/>
    <col min="14616" max="14620" width="8.25" customWidth="1"/>
    <col min="14849" max="14849" width="1.375" customWidth="1"/>
    <col min="14850" max="14850" width="4.125" customWidth="1"/>
    <col min="14851" max="14852" width="2.5" customWidth="1"/>
    <col min="14853" max="14853" width="0.5" customWidth="1"/>
    <col min="14854" max="14854" width="4.875" customWidth="1"/>
    <col min="14855" max="14855" width="0.5" customWidth="1"/>
    <col min="14856" max="14856" width="7.125" customWidth="1"/>
    <col min="14857" max="14857" width="1" customWidth="1"/>
    <col min="14858" max="14858" width="7" customWidth="1"/>
    <col min="14859" max="14859" width="1" customWidth="1"/>
    <col min="14860" max="14860" width="7.125" customWidth="1"/>
    <col min="14861" max="14861" width="1" customWidth="1"/>
    <col min="14862" max="14862" width="7" customWidth="1"/>
    <col min="14863" max="14863" width="1" customWidth="1"/>
    <col min="14864" max="14864" width="7.125" customWidth="1"/>
    <col min="14865" max="14865" width="1" customWidth="1"/>
    <col min="14866" max="14866" width="7" customWidth="1"/>
    <col min="14867" max="14867" width="1" customWidth="1"/>
    <col min="14868" max="14868" width="7.125" customWidth="1"/>
    <col min="14869" max="14869" width="1" customWidth="1"/>
    <col min="14870" max="14870" width="7.125" customWidth="1"/>
    <col min="14871" max="14871" width="1" customWidth="1"/>
    <col min="14872" max="14876" width="8.25" customWidth="1"/>
    <col min="15105" max="15105" width="1.375" customWidth="1"/>
    <col min="15106" max="15106" width="4.125" customWidth="1"/>
    <col min="15107" max="15108" width="2.5" customWidth="1"/>
    <col min="15109" max="15109" width="0.5" customWidth="1"/>
    <col min="15110" max="15110" width="4.875" customWidth="1"/>
    <col min="15111" max="15111" width="0.5" customWidth="1"/>
    <col min="15112" max="15112" width="7.125" customWidth="1"/>
    <col min="15113" max="15113" width="1" customWidth="1"/>
    <col min="15114" max="15114" width="7" customWidth="1"/>
    <col min="15115" max="15115" width="1" customWidth="1"/>
    <col min="15116" max="15116" width="7.125" customWidth="1"/>
    <col min="15117" max="15117" width="1" customWidth="1"/>
    <col min="15118" max="15118" width="7" customWidth="1"/>
    <col min="15119" max="15119" width="1" customWidth="1"/>
    <col min="15120" max="15120" width="7.125" customWidth="1"/>
    <col min="15121" max="15121" width="1" customWidth="1"/>
    <col min="15122" max="15122" width="7" customWidth="1"/>
    <col min="15123" max="15123" width="1" customWidth="1"/>
    <col min="15124" max="15124" width="7.125" customWidth="1"/>
    <col min="15125" max="15125" width="1" customWidth="1"/>
    <col min="15126" max="15126" width="7.125" customWidth="1"/>
    <col min="15127" max="15127" width="1" customWidth="1"/>
    <col min="15128" max="15132" width="8.25" customWidth="1"/>
    <col min="15361" max="15361" width="1.375" customWidth="1"/>
    <col min="15362" max="15362" width="4.125" customWidth="1"/>
    <col min="15363" max="15364" width="2.5" customWidth="1"/>
    <col min="15365" max="15365" width="0.5" customWidth="1"/>
    <col min="15366" max="15366" width="4.875" customWidth="1"/>
    <col min="15367" max="15367" width="0.5" customWidth="1"/>
    <col min="15368" max="15368" width="7.125" customWidth="1"/>
    <col min="15369" max="15369" width="1" customWidth="1"/>
    <col min="15370" max="15370" width="7" customWidth="1"/>
    <col min="15371" max="15371" width="1" customWidth="1"/>
    <col min="15372" max="15372" width="7.125" customWidth="1"/>
    <col min="15373" max="15373" width="1" customWidth="1"/>
    <col min="15374" max="15374" width="7" customWidth="1"/>
    <col min="15375" max="15375" width="1" customWidth="1"/>
    <col min="15376" max="15376" width="7.125" customWidth="1"/>
    <col min="15377" max="15377" width="1" customWidth="1"/>
    <col min="15378" max="15378" width="7" customWidth="1"/>
    <col min="15379" max="15379" width="1" customWidth="1"/>
    <col min="15380" max="15380" width="7.125" customWidth="1"/>
    <col min="15381" max="15381" width="1" customWidth="1"/>
    <col min="15382" max="15382" width="7.125" customWidth="1"/>
    <col min="15383" max="15383" width="1" customWidth="1"/>
    <col min="15384" max="15388" width="8.25" customWidth="1"/>
    <col min="15617" max="15617" width="1.375" customWidth="1"/>
    <col min="15618" max="15618" width="4.125" customWidth="1"/>
    <col min="15619" max="15620" width="2.5" customWidth="1"/>
    <col min="15621" max="15621" width="0.5" customWidth="1"/>
    <col min="15622" max="15622" width="4.875" customWidth="1"/>
    <col min="15623" max="15623" width="0.5" customWidth="1"/>
    <col min="15624" max="15624" width="7.125" customWidth="1"/>
    <col min="15625" max="15625" width="1" customWidth="1"/>
    <col min="15626" max="15626" width="7" customWidth="1"/>
    <col min="15627" max="15627" width="1" customWidth="1"/>
    <col min="15628" max="15628" width="7.125" customWidth="1"/>
    <col min="15629" max="15629" width="1" customWidth="1"/>
    <col min="15630" max="15630" width="7" customWidth="1"/>
    <col min="15631" max="15631" width="1" customWidth="1"/>
    <col min="15632" max="15632" width="7.125" customWidth="1"/>
    <col min="15633" max="15633" width="1" customWidth="1"/>
    <col min="15634" max="15634" width="7" customWidth="1"/>
    <col min="15635" max="15635" width="1" customWidth="1"/>
    <col min="15636" max="15636" width="7.125" customWidth="1"/>
    <col min="15637" max="15637" width="1" customWidth="1"/>
    <col min="15638" max="15638" width="7.125" customWidth="1"/>
    <col min="15639" max="15639" width="1" customWidth="1"/>
    <col min="15640" max="15644" width="8.25" customWidth="1"/>
    <col min="15873" max="15873" width="1.375" customWidth="1"/>
    <col min="15874" max="15874" width="4.125" customWidth="1"/>
    <col min="15875" max="15876" width="2.5" customWidth="1"/>
    <col min="15877" max="15877" width="0.5" customWidth="1"/>
    <col min="15878" max="15878" width="4.875" customWidth="1"/>
    <col min="15879" max="15879" width="0.5" customWidth="1"/>
    <col min="15880" max="15880" width="7.125" customWidth="1"/>
    <col min="15881" max="15881" width="1" customWidth="1"/>
    <col min="15882" max="15882" width="7" customWidth="1"/>
    <col min="15883" max="15883" width="1" customWidth="1"/>
    <col min="15884" max="15884" width="7.125" customWidth="1"/>
    <col min="15885" max="15885" width="1" customWidth="1"/>
    <col min="15886" max="15886" width="7" customWidth="1"/>
    <col min="15887" max="15887" width="1" customWidth="1"/>
    <col min="15888" max="15888" width="7.125" customWidth="1"/>
    <col min="15889" max="15889" width="1" customWidth="1"/>
    <col min="15890" max="15890" width="7" customWidth="1"/>
    <col min="15891" max="15891" width="1" customWidth="1"/>
    <col min="15892" max="15892" width="7.125" customWidth="1"/>
    <col min="15893" max="15893" width="1" customWidth="1"/>
    <col min="15894" max="15894" width="7.125" customWidth="1"/>
    <col min="15895" max="15895" width="1" customWidth="1"/>
    <col min="15896" max="15900" width="8.25" customWidth="1"/>
    <col min="16129" max="16129" width="1.375" customWidth="1"/>
    <col min="16130" max="16130" width="4.125" customWidth="1"/>
    <col min="16131" max="16132" width="2.5" customWidth="1"/>
    <col min="16133" max="16133" width="0.5" customWidth="1"/>
    <col min="16134" max="16134" width="4.875" customWidth="1"/>
    <col min="16135" max="16135" width="0.5" customWidth="1"/>
    <col min="16136" max="16136" width="7.125" customWidth="1"/>
    <col min="16137" max="16137" width="1" customWidth="1"/>
    <col min="16138" max="16138" width="7" customWidth="1"/>
    <col min="16139" max="16139" width="1" customWidth="1"/>
    <col min="16140" max="16140" width="7.125" customWidth="1"/>
    <col min="16141" max="16141" width="1" customWidth="1"/>
    <col min="16142" max="16142" width="7" customWidth="1"/>
    <col min="16143" max="16143" width="1" customWidth="1"/>
    <col min="16144" max="16144" width="7.125" customWidth="1"/>
    <col min="16145" max="16145" width="1" customWidth="1"/>
    <col min="16146" max="16146" width="7" customWidth="1"/>
    <col min="16147" max="16147" width="1" customWidth="1"/>
    <col min="16148" max="16148" width="7.125" customWidth="1"/>
    <col min="16149" max="16149" width="1" customWidth="1"/>
    <col min="16150" max="16150" width="7.125" customWidth="1"/>
    <col min="16151" max="16151" width="1" customWidth="1"/>
    <col min="16152" max="16156" width="8.25" customWidth="1"/>
  </cols>
  <sheetData>
    <row r="1" spans="1:23" s="270" customFormat="1" ht="18" customHeight="1">
      <c r="A1" s="84" t="s">
        <v>398</v>
      </c>
      <c r="B1" s="345"/>
      <c r="C1" s="345"/>
      <c r="D1" s="345"/>
      <c r="E1" s="84"/>
      <c r="F1" s="345"/>
      <c r="G1" s="346"/>
      <c r="H1" s="347"/>
      <c r="I1" s="348"/>
      <c r="J1" s="345"/>
      <c r="K1" s="345"/>
      <c r="L1" s="345"/>
      <c r="M1" s="345"/>
      <c r="N1" s="345"/>
      <c r="O1" s="345"/>
      <c r="P1" s="345"/>
      <c r="Q1" s="345"/>
      <c r="R1" s="345"/>
      <c r="S1" s="345"/>
      <c r="T1" s="345"/>
      <c r="U1" s="345"/>
    </row>
    <row r="2" spans="1:23" s="270" customFormat="1" ht="18.75" customHeight="1">
      <c r="B2" s="349"/>
      <c r="C2" s="349"/>
      <c r="D2" s="349"/>
      <c r="F2" s="349"/>
      <c r="G2" s="349"/>
      <c r="H2" s="273"/>
      <c r="I2" s="273"/>
      <c r="J2" s="273"/>
      <c r="K2" s="273"/>
      <c r="L2" s="273"/>
      <c r="M2" s="273"/>
      <c r="N2" s="273"/>
      <c r="O2" s="273"/>
      <c r="P2" s="273"/>
      <c r="Q2" s="273"/>
      <c r="R2" s="273"/>
      <c r="S2" s="273"/>
      <c r="T2" s="273"/>
      <c r="U2" s="273"/>
      <c r="W2" s="605" t="s">
        <v>339</v>
      </c>
    </row>
    <row r="3" spans="1:23" s="270" customFormat="1" ht="15" customHeight="1">
      <c r="A3" s="350"/>
      <c r="B3" s="602"/>
      <c r="C3" s="602"/>
      <c r="D3" s="191" t="s">
        <v>399</v>
      </c>
      <c r="E3" s="350"/>
      <c r="F3" s="604"/>
      <c r="G3" s="761"/>
      <c r="H3" s="768" t="s">
        <v>400</v>
      </c>
      <c r="I3" s="783"/>
      <c r="J3" s="788" t="s">
        <v>401</v>
      </c>
      <c r="K3" s="789"/>
      <c r="L3" s="789"/>
      <c r="M3" s="789"/>
      <c r="N3" s="789"/>
      <c r="O3" s="789"/>
      <c r="P3" s="789"/>
      <c r="Q3" s="789"/>
      <c r="R3" s="789"/>
      <c r="S3" s="789"/>
      <c r="T3" s="789"/>
      <c r="U3" s="790"/>
      <c r="V3" s="768" t="s">
        <v>402</v>
      </c>
      <c r="W3" s="769"/>
    </row>
    <row r="4" spans="1:23" s="270" customFormat="1" ht="15" customHeight="1">
      <c r="A4" s="345"/>
      <c r="B4" s="351"/>
      <c r="C4" s="351"/>
      <c r="D4" s="351"/>
      <c r="E4" s="345"/>
      <c r="F4" s="351"/>
      <c r="G4" s="711"/>
      <c r="H4" s="784"/>
      <c r="I4" s="785"/>
      <c r="J4" s="774" t="s">
        <v>403</v>
      </c>
      <c r="K4" s="775"/>
      <c r="L4" s="777" t="s">
        <v>404</v>
      </c>
      <c r="M4" s="778"/>
      <c r="N4" s="778"/>
      <c r="O4" s="778"/>
      <c r="P4" s="778"/>
      <c r="Q4" s="778"/>
      <c r="R4" s="778"/>
      <c r="S4" s="779"/>
      <c r="T4" s="780" t="s">
        <v>405</v>
      </c>
      <c r="U4" s="781"/>
      <c r="V4" s="770"/>
      <c r="W4" s="771"/>
    </row>
    <row r="5" spans="1:23" s="270" customFormat="1" ht="33" customHeight="1">
      <c r="A5" s="345"/>
      <c r="B5" s="606" t="s">
        <v>406</v>
      </c>
      <c r="C5" s="352"/>
      <c r="D5" s="352"/>
      <c r="E5" s="345"/>
      <c r="F5" s="352"/>
      <c r="G5" s="693"/>
      <c r="H5" s="786"/>
      <c r="I5" s="787"/>
      <c r="J5" s="772"/>
      <c r="K5" s="776"/>
      <c r="L5" s="710" t="s">
        <v>407</v>
      </c>
      <c r="M5" s="776"/>
      <c r="N5" s="668" t="s">
        <v>408</v>
      </c>
      <c r="O5" s="776"/>
      <c r="P5" s="782" t="s">
        <v>409</v>
      </c>
      <c r="Q5" s="776"/>
      <c r="R5" s="710" t="s">
        <v>410</v>
      </c>
      <c r="S5" s="776"/>
      <c r="T5" s="772"/>
      <c r="U5" s="776"/>
      <c r="V5" s="772"/>
      <c r="W5" s="773"/>
    </row>
    <row r="6" spans="1:23" s="270" customFormat="1" ht="22.5" customHeight="1">
      <c r="A6" s="353"/>
      <c r="B6" s="793" t="s">
        <v>16</v>
      </c>
      <c r="C6" s="796">
        <v>12</v>
      </c>
      <c r="D6" s="798" t="s">
        <v>13</v>
      </c>
      <c r="E6" s="353"/>
      <c r="F6" s="354" t="s">
        <v>8</v>
      </c>
      <c r="G6" s="355"/>
      <c r="H6" s="356">
        <v>20466</v>
      </c>
      <c r="I6" s="357"/>
      <c r="J6" s="358">
        <v>19765</v>
      </c>
      <c r="K6" s="357"/>
      <c r="L6" s="358">
        <v>16607</v>
      </c>
      <c r="M6" s="357"/>
      <c r="N6" s="358">
        <v>2719</v>
      </c>
      <c r="O6" s="357"/>
      <c r="P6" s="359">
        <v>143</v>
      </c>
      <c r="Q6" s="357"/>
      <c r="R6" s="359">
        <v>296</v>
      </c>
      <c r="S6" s="357"/>
      <c r="T6" s="358">
        <v>701</v>
      </c>
      <c r="U6" s="357"/>
      <c r="V6" s="358">
        <v>12866</v>
      </c>
    </row>
    <row r="7" spans="1:23" s="270" customFormat="1" ht="22.5" customHeight="1">
      <c r="A7" s="345"/>
      <c r="B7" s="794"/>
      <c r="C7" s="797"/>
      <c r="D7" s="799"/>
      <c r="E7" s="345"/>
      <c r="F7" s="360" t="s">
        <v>9</v>
      </c>
      <c r="G7" s="361"/>
      <c r="H7" s="362">
        <v>12316</v>
      </c>
      <c r="I7" s="363"/>
      <c r="J7" s="364">
        <v>11832</v>
      </c>
      <c r="K7" s="363"/>
      <c r="L7" s="364">
        <v>11397</v>
      </c>
      <c r="M7" s="363"/>
      <c r="N7" s="364">
        <v>187</v>
      </c>
      <c r="O7" s="363"/>
      <c r="P7" s="365">
        <v>58</v>
      </c>
      <c r="Q7" s="363"/>
      <c r="R7" s="365">
        <v>190</v>
      </c>
      <c r="S7" s="363"/>
      <c r="T7" s="364">
        <v>484</v>
      </c>
      <c r="U7" s="363"/>
      <c r="V7" s="364">
        <v>3686</v>
      </c>
    </row>
    <row r="8" spans="1:23" s="270" customFormat="1" ht="22.5" customHeight="1">
      <c r="A8" s="366"/>
      <c r="B8" s="795"/>
      <c r="C8" s="797"/>
      <c r="D8" s="800"/>
      <c r="E8" s="366"/>
      <c r="F8" s="367" t="s">
        <v>10</v>
      </c>
      <c r="G8" s="361"/>
      <c r="H8" s="368">
        <v>8150</v>
      </c>
      <c r="I8" s="369"/>
      <c r="J8" s="370">
        <v>7933</v>
      </c>
      <c r="K8" s="369"/>
      <c r="L8" s="370">
        <v>5210</v>
      </c>
      <c r="M8" s="369"/>
      <c r="N8" s="370">
        <v>2532</v>
      </c>
      <c r="O8" s="369"/>
      <c r="P8" s="371">
        <v>85</v>
      </c>
      <c r="Q8" s="369"/>
      <c r="R8" s="371">
        <v>106</v>
      </c>
      <c r="S8" s="369"/>
      <c r="T8" s="370">
        <v>217</v>
      </c>
      <c r="U8" s="369"/>
      <c r="V8" s="370">
        <v>9180</v>
      </c>
      <c r="W8" s="366"/>
    </row>
    <row r="9" spans="1:23" s="270" customFormat="1" ht="22.5" customHeight="1">
      <c r="A9" s="353"/>
      <c r="B9" s="796"/>
      <c r="C9" s="796">
        <v>17</v>
      </c>
      <c r="D9" s="796"/>
      <c r="E9" s="353"/>
      <c r="F9" s="360" t="s">
        <v>8</v>
      </c>
      <c r="G9" s="361"/>
      <c r="H9" s="356">
        <v>31344</v>
      </c>
      <c r="I9" s="357">
        <v>0</v>
      </c>
      <c r="J9" s="358">
        <v>29654</v>
      </c>
      <c r="K9" s="357">
        <v>0</v>
      </c>
      <c r="L9" s="358">
        <v>24405</v>
      </c>
      <c r="M9" s="357">
        <v>0</v>
      </c>
      <c r="N9" s="358">
        <v>4685</v>
      </c>
      <c r="O9" s="357">
        <v>0</v>
      </c>
      <c r="P9" s="359">
        <v>218</v>
      </c>
      <c r="Q9" s="357">
        <v>0</v>
      </c>
      <c r="R9" s="359">
        <v>346</v>
      </c>
      <c r="S9" s="357">
        <v>0</v>
      </c>
      <c r="T9" s="358">
        <v>1690</v>
      </c>
      <c r="U9" s="357">
        <v>0</v>
      </c>
      <c r="V9" s="358">
        <v>20447</v>
      </c>
      <c r="W9" s="353"/>
    </row>
    <row r="10" spans="1:23" s="270" customFormat="1" ht="22.5" customHeight="1">
      <c r="A10" s="345"/>
      <c r="B10" s="797"/>
      <c r="C10" s="797"/>
      <c r="D10" s="797"/>
      <c r="E10" s="345"/>
      <c r="F10" s="360" t="s">
        <v>9</v>
      </c>
      <c r="G10" s="361"/>
      <c r="H10" s="362">
        <v>18713</v>
      </c>
      <c r="I10" s="363">
        <v>0</v>
      </c>
      <c r="J10" s="364">
        <v>17522</v>
      </c>
      <c r="K10" s="363">
        <v>0</v>
      </c>
      <c r="L10" s="364">
        <v>16797</v>
      </c>
      <c r="M10" s="363">
        <v>0</v>
      </c>
      <c r="N10" s="364">
        <v>427</v>
      </c>
      <c r="O10" s="363">
        <v>0</v>
      </c>
      <c r="P10" s="365">
        <v>97</v>
      </c>
      <c r="Q10" s="363">
        <v>0</v>
      </c>
      <c r="R10" s="365">
        <v>201</v>
      </c>
      <c r="S10" s="363">
        <v>0</v>
      </c>
      <c r="T10" s="364">
        <v>1191</v>
      </c>
      <c r="U10" s="363">
        <v>0</v>
      </c>
      <c r="V10" s="364">
        <v>6159</v>
      </c>
      <c r="W10" s="345"/>
    </row>
    <row r="11" spans="1:23" s="270" customFormat="1" ht="22.5" customHeight="1">
      <c r="A11" s="366"/>
      <c r="B11" s="801"/>
      <c r="C11" s="801"/>
      <c r="D11" s="801"/>
      <c r="E11" s="372"/>
      <c r="F11" s="373" t="s">
        <v>10</v>
      </c>
      <c r="G11" s="374"/>
      <c r="H11" s="368">
        <v>12631</v>
      </c>
      <c r="I11" s="369">
        <v>0</v>
      </c>
      <c r="J11" s="370">
        <v>12132</v>
      </c>
      <c r="K11" s="369">
        <v>0</v>
      </c>
      <c r="L11" s="370">
        <v>7608</v>
      </c>
      <c r="M11" s="369">
        <v>0</v>
      </c>
      <c r="N11" s="370">
        <v>4258</v>
      </c>
      <c r="O11" s="369">
        <v>0</v>
      </c>
      <c r="P11" s="371">
        <v>121</v>
      </c>
      <c r="Q11" s="369">
        <v>0</v>
      </c>
      <c r="R11" s="371">
        <v>145</v>
      </c>
      <c r="S11" s="369">
        <v>0</v>
      </c>
      <c r="T11" s="370">
        <v>499</v>
      </c>
      <c r="U11" s="369">
        <v>0</v>
      </c>
      <c r="V11" s="370">
        <v>14288</v>
      </c>
      <c r="W11" s="366"/>
    </row>
    <row r="12" spans="1:23" s="270" customFormat="1" ht="22.5" customHeight="1">
      <c r="A12" s="353"/>
      <c r="B12" s="796"/>
      <c r="C12" s="796">
        <v>22</v>
      </c>
      <c r="D12" s="796"/>
      <c r="E12" s="353"/>
      <c r="F12" s="360" t="s">
        <v>8</v>
      </c>
      <c r="G12" s="361"/>
      <c r="H12" s="375">
        <v>28303</v>
      </c>
      <c r="I12" s="376"/>
      <c r="J12" s="377">
        <v>26790</v>
      </c>
      <c r="K12" s="376"/>
      <c r="L12" s="377">
        <v>22097</v>
      </c>
      <c r="M12" s="376"/>
      <c r="N12" s="377">
        <v>3978</v>
      </c>
      <c r="O12" s="376"/>
      <c r="P12" s="378">
        <v>216</v>
      </c>
      <c r="Q12" s="376"/>
      <c r="R12" s="378">
        <v>499</v>
      </c>
      <c r="S12" s="376"/>
      <c r="T12" s="377">
        <v>1513</v>
      </c>
      <c r="U12" s="376"/>
      <c r="V12" s="377">
        <v>20407</v>
      </c>
      <c r="W12" s="353"/>
    </row>
    <row r="13" spans="1:23" s="270" customFormat="1" ht="22.5" customHeight="1">
      <c r="A13" s="345"/>
      <c r="B13" s="797"/>
      <c r="C13" s="797"/>
      <c r="D13" s="797"/>
      <c r="E13" s="345"/>
      <c r="F13" s="360" t="s">
        <v>9</v>
      </c>
      <c r="G13" s="361"/>
      <c r="H13" s="375">
        <v>16769</v>
      </c>
      <c r="I13" s="376"/>
      <c r="J13" s="377">
        <v>15706</v>
      </c>
      <c r="K13" s="376"/>
      <c r="L13" s="377">
        <v>14832</v>
      </c>
      <c r="M13" s="376"/>
      <c r="N13" s="377">
        <v>449</v>
      </c>
      <c r="O13" s="376"/>
      <c r="P13" s="378">
        <v>79</v>
      </c>
      <c r="Q13" s="376"/>
      <c r="R13" s="378">
        <v>346</v>
      </c>
      <c r="S13" s="376"/>
      <c r="T13" s="377">
        <v>1063</v>
      </c>
      <c r="U13" s="376"/>
      <c r="V13" s="377">
        <v>6695</v>
      </c>
      <c r="W13" s="345"/>
    </row>
    <row r="14" spans="1:23" s="270" customFormat="1" ht="22.5" customHeight="1" thickBot="1">
      <c r="A14" s="382"/>
      <c r="B14" s="803"/>
      <c r="C14" s="803"/>
      <c r="D14" s="803"/>
      <c r="E14" s="383"/>
      <c r="F14" s="384" t="s">
        <v>10</v>
      </c>
      <c r="G14" s="385"/>
      <c r="H14" s="386">
        <v>11534</v>
      </c>
      <c r="I14" s="387"/>
      <c r="J14" s="388">
        <v>11084</v>
      </c>
      <c r="K14" s="387"/>
      <c r="L14" s="388">
        <v>7265</v>
      </c>
      <c r="M14" s="387"/>
      <c r="N14" s="388">
        <v>3529</v>
      </c>
      <c r="O14" s="387"/>
      <c r="P14" s="389">
        <v>137</v>
      </c>
      <c r="Q14" s="387"/>
      <c r="R14" s="389">
        <v>153</v>
      </c>
      <c r="S14" s="387"/>
      <c r="T14" s="388">
        <v>450</v>
      </c>
      <c r="U14" s="387"/>
      <c r="V14" s="388">
        <v>13712</v>
      </c>
      <c r="W14" s="382"/>
    </row>
    <row r="15" spans="1:23" s="270" customFormat="1" ht="22.5" customHeight="1" thickTop="1">
      <c r="A15" s="345"/>
      <c r="B15" s="701" t="s">
        <v>411</v>
      </c>
      <c r="C15" s="701"/>
      <c r="D15" s="701"/>
      <c r="E15" s="345"/>
      <c r="F15" s="354" t="s">
        <v>8</v>
      </c>
      <c r="G15" s="355"/>
      <c r="H15" s="377">
        <v>18407</v>
      </c>
      <c r="I15" s="376"/>
      <c r="J15" s="377">
        <v>17387</v>
      </c>
      <c r="K15" s="376"/>
      <c r="L15" s="377">
        <v>14330</v>
      </c>
      <c r="M15" s="376"/>
      <c r="N15" s="377">
        <v>2571</v>
      </c>
      <c r="O15" s="376"/>
      <c r="P15" s="378">
        <v>156</v>
      </c>
      <c r="Q15" s="376"/>
      <c r="R15" s="378">
        <v>330</v>
      </c>
      <c r="S15" s="376"/>
      <c r="T15" s="377">
        <v>1020</v>
      </c>
      <c r="U15" s="376"/>
      <c r="V15" s="377">
        <v>13040</v>
      </c>
    </row>
    <row r="16" spans="1:23" s="270" customFormat="1" ht="22.5" customHeight="1">
      <c r="A16" s="345"/>
      <c r="B16" s="701"/>
      <c r="C16" s="701"/>
      <c r="D16" s="701"/>
      <c r="E16" s="345"/>
      <c r="F16" s="360" t="s">
        <v>9</v>
      </c>
      <c r="G16" s="361"/>
      <c r="H16" s="377">
        <v>10825</v>
      </c>
      <c r="I16" s="376"/>
      <c r="J16" s="377">
        <v>10120</v>
      </c>
      <c r="K16" s="376"/>
      <c r="L16" s="377">
        <v>9571</v>
      </c>
      <c r="M16" s="376"/>
      <c r="N16" s="377">
        <v>277</v>
      </c>
      <c r="O16" s="376"/>
      <c r="P16" s="378">
        <v>54</v>
      </c>
      <c r="Q16" s="376"/>
      <c r="R16" s="378">
        <v>218</v>
      </c>
      <c r="S16" s="376"/>
      <c r="T16" s="377">
        <v>705</v>
      </c>
      <c r="U16" s="376"/>
      <c r="V16" s="377">
        <v>4293</v>
      </c>
    </row>
    <row r="17" spans="1:23" s="270" customFormat="1" ht="22.5" customHeight="1">
      <c r="A17" s="366"/>
      <c r="B17" s="792"/>
      <c r="C17" s="792"/>
      <c r="D17" s="792"/>
      <c r="E17" s="366"/>
      <c r="F17" s="367" t="s">
        <v>10</v>
      </c>
      <c r="G17" s="361"/>
      <c r="H17" s="377">
        <v>7582</v>
      </c>
      <c r="I17" s="376"/>
      <c r="J17" s="377">
        <v>7267</v>
      </c>
      <c r="K17" s="376"/>
      <c r="L17" s="377">
        <v>4759</v>
      </c>
      <c r="M17" s="376"/>
      <c r="N17" s="377">
        <v>2294</v>
      </c>
      <c r="O17" s="376"/>
      <c r="P17" s="378">
        <v>102</v>
      </c>
      <c r="Q17" s="376"/>
      <c r="R17" s="378">
        <v>112</v>
      </c>
      <c r="S17" s="376"/>
      <c r="T17" s="377">
        <v>315</v>
      </c>
      <c r="U17" s="376"/>
      <c r="V17" s="377">
        <v>8747</v>
      </c>
      <c r="W17" s="366"/>
    </row>
    <row r="18" spans="1:23" s="270" customFormat="1" ht="22.5" customHeight="1">
      <c r="A18" s="353"/>
      <c r="B18" s="791" t="s">
        <v>412</v>
      </c>
      <c r="C18" s="791"/>
      <c r="D18" s="791"/>
      <c r="E18" s="353"/>
      <c r="F18" s="360" t="s">
        <v>8</v>
      </c>
      <c r="G18" s="390"/>
      <c r="H18" s="391">
        <v>5549</v>
      </c>
      <c r="I18" s="379"/>
      <c r="J18" s="380">
        <v>5272</v>
      </c>
      <c r="K18" s="379"/>
      <c r="L18" s="380">
        <v>4331</v>
      </c>
      <c r="M18" s="379"/>
      <c r="N18" s="380">
        <v>805</v>
      </c>
      <c r="O18" s="379"/>
      <c r="P18" s="381">
        <v>33</v>
      </c>
      <c r="Q18" s="379"/>
      <c r="R18" s="381">
        <v>103</v>
      </c>
      <c r="S18" s="379"/>
      <c r="T18" s="380">
        <v>277</v>
      </c>
      <c r="U18" s="379"/>
      <c r="V18" s="380">
        <v>3723</v>
      </c>
      <c r="W18" s="353"/>
    </row>
    <row r="19" spans="1:23" s="270" customFormat="1" ht="22.5" customHeight="1">
      <c r="A19" s="345"/>
      <c r="B19" s="701"/>
      <c r="C19" s="701"/>
      <c r="D19" s="701"/>
      <c r="E19" s="345"/>
      <c r="F19" s="360" t="s">
        <v>9</v>
      </c>
      <c r="G19" s="390"/>
      <c r="H19" s="392">
        <v>3314</v>
      </c>
      <c r="I19" s="376"/>
      <c r="J19" s="377">
        <v>3114</v>
      </c>
      <c r="K19" s="376"/>
      <c r="L19" s="377">
        <v>2930</v>
      </c>
      <c r="M19" s="376"/>
      <c r="N19" s="377">
        <v>95</v>
      </c>
      <c r="O19" s="376"/>
      <c r="P19" s="378">
        <v>13</v>
      </c>
      <c r="Q19" s="376"/>
      <c r="R19" s="378">
        <v>76</v>
      </c>
      <c r="S19" s="376"/>
      <c r="T19" s="377">
        <v>200</v>
      </c>
      <c r="U19" s="376"/>
      <c r="V19" s="377">
        <v>1177</v>
      </c>
      <c r="W19" s="345"/>
    </row>
    <row r="20" spans="1:23" s="270" customFormat="1" ht="22.5" customHeight="1">
      <c r="A20" s="366"/>
      <c r="B20" s="792"/>
      <c r="C20" s="792"/>
      <c r="D20" s="792"/>
      <c r="E20" s="366"/>
      <c r="F20" s="373" t="s">
        <v>10</v>
      </c>
      <c r="G20" s="374"/>
      <c r="H20" s="392">
        <v>2235</v>
      </c>
      <c r="I20" s="376"/>
      <c r="J20" s="377">
        <v>2158</v>
      </c>
      <c r="K20" s="376"/>
      <c r="L20" s="377">
        <v>1401</v>
      </c>
      <c r="M20" s="376"/>
      <c r="N20" s="377">
        <v>710</v>
      </c>
      <c r="O20" s="376"/>
      <c r="P20" s="378">
        <v>20</v>
      </c>
      <c r="Q20" s="376"/>
      <c r="R20" s="378">
        <v>27</v>
      </c>
      <c r="S20" s="376"/>
      <c r="T20" s="377">
        <v>77</v>
      </c>
      <c r="U20" s="376"/>
      <c r="V20" s="377">
        <v>2546</v>
      </c>
      <c r="W20" s="345"/>
    </row>
    <row r="21" spans="1:23" s="270" customFormat="1" ht="22.5" customHeight="1">
      <c r="A21" s="353"/>
      <c r="B21" s="791" t="s">
        <v>413</v>
      </c>
      <c r="C21" s="791"/>
      <c r="D21" s="791"/>
      <c r="E21" s="353"/>
      <c r="F21" s="360" t="s">
        <v>8</v>
      </c>
      <c r="G21" s="390"/>
      <c r="H21" s="391">
        <v>2498</v>
      </c>
      <c r="I21" s="379"/>
      <c r="J21" s="380">
        <v>2370</v>
      </c>
      <c r="K21" s="379"/>
      <c r="L21" s="380">
        <v>1930</v>
      </c>
      <c r="M21" s="379"/>
      <c r="N21" s="380">
        <v>376</v>
      </c>
      <c r="O21" s="379"/>
      <c r="P21" s="381">
        <v>17</v>
      </c>
      <c r="Q21" s="379"/>
      <c r="R21" s="381">
        <v>47</v>
      </c>
      <c r="S21" s="379"/>
      <c r="T21" s="380">
        <v>128</v>
      </c>
      <c r="U21" s="379"/>
      <c r="V21" s="380">
        <v>2166</v>
      </c>
      <c r="W21" s="353"/>
    </row>
    <row r="22" spans="1:23" s="270" customFormat="1" ht="22.5" customHeight="1">
      <c r="A22" s="345"/>
      <c r="B22" s="701"/>
      <c r="C22" s="701"/>
      <c r="D22" s="701"/>
      <c r="E22" s="345"/>
      <c r="F22" s="360" t="s">
        <v>9</v>
      </c>
      <c r="G22" s="390"/>
      <c r="H22" s="392">
        <v>1500</v>
      </c>
      <c r="I22" s="376"/>
      <c r="J22" s="377">
        <v>1404</v>
      </c>
      <c r="K22" s="376"/>
      <c r="L22" s="377">
        <v>1306</v>
      </c>
      <c r="M22" s="376"/>
      <c r="N22" s="377">
        <v>53</v>
      </c>
      <c r="O22" s="376"/>
      <c r="P22" s="378">
        <v>9</v>
      </c>
      <c r="Q22" s="376"/>
      <c r="R22" s="378">
        <v>36</v>
      </c>
      <c r="S22" s="376"/>
      <c r="T22" s="377">
        <v>96</v>
      </c>
      <c r="U22" s="376"/>
      <c r="V22" s="377">
        <v>743</v>
      </c>
      <c r="W22" s="345"/>
    </row>
    <row r="23" spans="1:23" s="270" customFormat="1" ht="22.5" customHeight="1">
      <c r="A23" s="366"/>
      <c r="B23" s="792"/>
      <c r="C23" s="792"/>
      <c r="D23" s="792"/>
      <c r="E23" s="366"/>
      <c r="F23" s="373" t="s">
        <v>10</v>
      </c>
      <c r="G23" s="374"/>
      <c r="H23" s="393">
        <v>998</v>
      </c>
      <c r="I23" s="394"/>
      <c r="J23" s="395">
        <v>966</v>
      </c>
      <c r="K23" s="394"/>
      <c r="L23" s="395">
        <v>624</v>
      </c>
      <c r="M23" s="394"/>
      <c r="N23" s="395">
        <v>323</v>
      </c>
      <c r="O23" s="394"/>
      <c r="P23" s="396">
        <v>8</v>
      </c>
      <c r="Q23" s="394"/>
      <c r="R23" s="396">
        <v>11</v>
      </c>
      <c r="S23" s="394"/>
      <c r="T23" s="395">
        <v>32</v>
      </c>
      <c r="U23" s="394"/>
      <c r="V23" s="395">
        <v>1423</v>
      </c>
      <c r="W23" s="366"/>
    </row>
    <row r="24" spans="1:23" s="270" customFormat="1" ht="22.5" customHeight="1">
      <c r="A24" s="345"/>
      <c r="B24" s="791" t="s">
        <v>414</v>
      </c>
      <c r="C24" s="791"/>
      <c r="D24" s="791"/>
      <c r="E24" s="345"/>
      <c r="F24" s="354" t="s">
        <v>8</v>
      </c>
      <c r="G24" s="603"/>
      <c r="H24" s="392">
        <v>1849</v>
      </c>
      <c r="I24" s="376"/>
      <c r="J24" s="377">
        <v>1761</v>
      </c>
      <c r="K24" s="376"/>
      <c r="L24" s="377">
        <v>1506</v>
      </c>
      <c r="M24" s="376"/>
      <c r="N24" s="377">
        <v>226</v>
      </c>
      <c r="O24" s="376"/>
      <c r="P24" s="378">
        <v>10</v>
      </c>
      <c r="Q24" s="376"/>
      <c r="R24" s="378">
        <v>19</v>
      </c>
      <c r="S24" s="376"/>
      <c r="T24" s="377">
        <v>88</v>
      </c>
      <c r="U24" s="376"/>
      <c r="V24" s="377">
        <v>1478</v>
      </c>
    </row>
    <row r="25" spans="1:23" s="270" customFormat="1" ht="22.5" customHeight="1">
      <c r="A25" s="345"/>
      <c r="B25" s="701"/>
      <c r="C25" s="701"/>
      <c r="D25" s="701"/>
      <c r="E25" s="345"/>
      <c r="F25" s="360" t="s">
        <v>9</v>
      </c>
      <c r="G25" s="390"/>
      <c r="H25" s="392">
        <v>1130</v>
      </c>
      <c r="I25" s="376"/>
      <c r="J25" s="377">
        <v>1068</v>
      </c>
      <c r="K25" s="376"/>
      <c r="L25" s="377">
        <v>1025</v>
      </c>
      <c r="M25" s="376"/>
      <c r="N25" s="377">
        <v>24</v>
      </c>
      <c r="O25" s="376"/>
      <c r="P25" s="378">
        <v>3</v>
      </c>
      <c r="Q25" s="376"/>
      <c r="R25" s="378">
        <v>16</v>
      </c>
      <c r="S25" s="376"/>
      <c r="T25" s="377">
        <v>62</v>
      </c>
      <c r="U25" s="376"/>
      <c r="V25" s="377">
        <v>482</v>
      </c>
    </row>
    <row r="26" spans="1:23" s="270" customFormat="1" ht="22.5" customHeight="1">
      <c r="A26" s="273"/>
      <c r="B26" s="802"/>
      <c r="C26" s="802"/>
      <c r="D26" s="802"/>
      <c r="E26" s="273"/>
      <c r="F26" s="397" t="s">
        <v>10</v>
      </c>
      <c r="G26" s="398"/>
      <c r="H26" s="399">
        <v>719</v>
      </c>
      <c r="I26" s="400"/>
      <c r="J26" s="401">
        <v>693</v>
      </c>
      <c r="K26" s="400"/>
      <c r="L26" s="401">
        <v>481</v>
      </c>
      <c r="M26" s="400"/>
      <c r="N26" s="401">
        <v>202</v>
      </c>
      <c r="O26" s="400"/>
      <c r="P26" s="402">
        <v>7</v>
      </c>
      <c r="Q26" s="400"/>
      <c r="R26" s="402">
        <v>3</v>
      </c>
      <c r="S26" s="400"/>
      <c r="T26" s="401">
        <v>26</v>
      </c>
      <c r="U26" s="400"/>
      <c r="V26" s="401">
        <v>996</v>
      </c>
      <c r="W26" s="273"/>
    </row>
    <row r="27" spans="1:23" s="270" customFormat="1" ht="22.5" customHeight="1">
      <c r="A27" s="403" t="s">
        <v>415</v>
      </c>
      <c r="B27" s="634"/>
      <c r="C27" s="634"/>
      <c r="D27" s="634"/>
      <c r="E27" s="403"/>
      <c r="F27" s="634"/>
      <c r="G27" s="635"/>
      <c r="H27" s="634"/>
      <c r="I27" s="634"/>
      <c r="J27" s="634"/>
      <c r="K27" s="634"/>
      <c r="L27" s="634"/>
      <c r="M27" s="634"/>
      <c r="N27" s="634"/>
      <c r="O27" s="634"/>
      <c r="P27" s="634"/>
      <c r="Q27" s="634"/>
      <c r="R27" s="634"/>
      <c r="S27" s="634"/>
      <c r="T27" s="635"/>
      <c r="W27" s="404" t="s">
        <v>360</v>
      </c>
    </row>
    <row r="28" spans="1:23" s="270" customFormat="1" ht="22.5" customHeight="1">
      <c r="A28" s="405"/>
      <c r="B28" s="405" t="s">
        <v>563</v>
      </c>
      <c r="C28" s="344"/>
      <c r="D28" s="344"/>
      <c r="E28" s="94"/>
      <c r="F28" s="344"/>
      <c r="G28" s="94"/>
      <c r="H28" s="344"/>
      <c r="I28" s="344"/>
      <c r="J28" s="344"/>
      <c r="K28" s="344"/>
      <c r="L28" s="344"/>
      <c r="M28" s="344"/>
      <c r="N28" s="344"/>
      <c r="O28" s="344"/>
      <c r="P28" s="344"/>
      <c r="Q28" s="344"/>
      <c r="R28" s="344"/>
      <c r="S28" s="344"/>
      <c r="T28" s="94"/>
      <c r="U28" s="406"/>
      <c r="V28" s="406"/>
      <c r="W28" s="406"/>
    </row>
    <row r="29" spans="1:23" s="270" customFormat="1" ht="22.5" customHeight="1">
      <c r="A29" s="187"/>
      <c r="B29" s="187" t="s">
        <v>564</v>
      </c>
      <c r="C29" s="187"/>
      <c r="D29" s="187"/>
      <c r="E29" s="617"/>
      <c r="F29" s="187"/>
      <c r="G29" s="617"/>
      <c r="H29" s="187"/>
      <c r="I29" s="187"/>
      <c r="J29" s="187"/>
      <c r="K29" s="187"/>
      <c r="L29" s="187"/>
      <c r="M29" s="187"/>
      <c r="N29" s="187"/>
      <c r="O29" s="187"/>
      <c r="P29" s="187"/>
      <c r="Q29" s="187"/>
      <c r="R29" s="187"/>
      <c r="S29" s="187"/>
      <c r="T29" s="617"/>
      <c r="U29" s="298"/>
      <c r="V29" s="298"/>
      <c r="W29" s="298"/>
    </row>
    <row r="30" spans="1:23" s="270" customFormat="1" ht="18.75" customHeight="1">
      <c r="A30" s="187"/>
      <c r="B30" s="187" t="s">
        <v>565</v>
      </c>
      <c r="C30" s="187"/>
      <c r="D30" s="187"/>
      <c r="E30" s="617"/>
      <c r="F30" s="187"/>
      <c r="G30" s="617"/>
      <c r="H30" s="187"/>
      <c r="I30" s="187"/>
      <c r="J30" s="187"/>
      <c r="K30" s="187"/>
      <c r="L30" s="187"/>
      <c r="M30" s="187"/>
      <c r="N30" s="187"/>
      <c r="O30" s="187"/>
      <c r="P30" s="187"/>
      <c r="Q30" s="187"/>
      <c r="R30" s="187"/>
      <c r="S30" s="187"/>
      <c r="T30" s="617"/>
      <c r="U30" s="298"/>
      <c r="V30" s="298"/>
      <c r="W30" s="298"/>
    </row>
    <row r="31" spans="1:23" s="406" customFormat="1" ht="18.75" customHeight="1">
      <c r="A31" s="634"/>
      <c r="B31" s="634"/>
      <c r="C31" s="634"/>
      <c r="D31" s="634"/>
      <c r="E31" s="635"/>
      <c r="F31" s="634"/>
      <c r="G31" s="635"/>
      <c r="H31" s="634"/>
      <c r="I31" s="634"/>
      <c r="J31" s="634"/>
      <c r="K31" s="634"/>
      <c r="L31" s="634"/>
      <c r="M31" s="634"/>
      <c r="N31" s="634"/>
      <c r="O31" s="634"/>
      <c r="P31" s="634"/>
      <c r="Q31" s="634"/>
      <c r="R31" s="634"/>
      <c r="S31" s="634"/>
      <c r="T31" s="635"/>
      <c r="U31" s="270"/>
      <c r="V31" s="270"/>
      <c r="W31" s="270"/>
    </row>
  </sheetData>
  <mergeCells count="24">
    <mergeCell ref="B24:D26"/>
    <mergeCell ref="B12:B14"/>
    <mergeCell ref="C12:C14"/>
    <mergeCell ref="D12:D14"/>
    <mergeCell ref="B15:D17"/>
    <mergeCell ref="G3:G5"/>
    <mergeCell ref="H3:I5"/>
    <mergeCell ref="J3:U3"/>
    <mergeCell ref="B18:D20"/>
    <mergeCell ref="B21:D23"/>
    <mergeCell ref="B6:B8"/>
    <mergeCell ref="C6:C8"/>
    <mergeCell ref="D6:D8"/>
    <mergeCell ref="B9:B11"/>
    <mergeCell ref="C9:C11"/>
    <mergeCell ref="D9:D11"/>
    <mergeCell ref="V3:W5"/>
    <mergeCell ref="J4:K5"/>
    <mergeCell ref="L4:S4"/>
    <mergeCell ref="T4:U5"/>
    <mergeCell ref="L5:M5"/>
    <mergeCell ref="N5:O5"/>
    <mergeCell ref="P5:Q5"/>
    <mergeCell ref="R5:S5"/>
  </mergeCells>
  <phoneticPr fontId="9"/>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topLeftCell="A22" zoomScaleNormal="100" zoomScaleSheetLayoutView="100" workbookViewId="0">
      <selection activeCell="J44" sqref="J44"/>
    </sheetView>
  </sheetViews>
  <sheetFormatPr defaultRowHeight="13.5"/>
  <cols>
    <col min="1" max="1" width="5.125" customWidth="1"/>
    <col min="2" max="2" width="1" customWidth="1"/>
    <col min="3" max="3" width="14.75" customWidth="1"/>
    <col min="4" max="4" width="1" customWidth="1"/>
    <col min="5" max="8" width="0" hidden="1" customWidth="1"/>
    <col min="9" max="14" width="12.625" customWidth="1"/>
    <col min="257" max="257" width="5.125" customWidth="1"/>
    <col min="258" max="258" width="1" customWidth="1"/>
    <col min="259" max="259" width="14.75" customWidth="1"/>
    <col min="260" max="260" width="1" customWidth="1"/>
    <col min="261" max="264" width="0" hidden="1" customWidth="1"/>
    <col min="265" max="270" width="12.625" customWidth="1"/>
    <col min="513" max="513" width="5.125" customWidth="1"/>
    <col min="514" max="514" width="1" customWidth="1"/>
    <col min="515" max="515" width="14.75" customWidth="1"/>
    <col min="516" max="516" width="1" customWidth="1"/>
    <col min="517" max="520" width="0" hidden="1" customWidth="1"/>
    <col min="521" max="526" width="12.625" customWidth="1"/>
    <col min="769" max="769" width="5.125" customWidth="1"/>
    <col min="770" max="770" width="1" customWidth="1"/>
    <col min="771" max="771" width="14.75" customWidth="1"/>
    <col min="772" max="772" width="1" customWidth="1"/>
    <col min="773" max="776" width="0" hidden="1" customWidth="1"/>
    <col min="777" max="782" width="12.625" customWidth="1"/>
    <col min="1025" max="1025" width="5.125" customWidth="1"/>
    <col min="1026" max="1026" width="1" customWidth="1"/>
    <col min="1027" max="1027" width="14.75" customWidth="1"/>
    <col min="1028" max="1028" width="1" customWidth="1"/>
    <col min="1029" max="1032" width="0" hidden="1" customWidth="1"/>
    <col min="1033" max="1038" width="12.625" customWidth="1"/>
    <col min="1281" max="1281" width="5.125" customWidth="1"/>
    <col min="1282" max="1282" width="1" customWidth="1"/>
    <col min="1283" max="1283" width="14.75" customWidth="1"/>
    <col min="1284" max="1284" width="1" customWidth="1"/>
    <col min="1285" max="1288" width="0" hidden="1" customWidth="1"/>
    <col min="1289" max="1294" width="12.625" customWidth="1"/>
    <col min="1537" max="1537" width="5.125" customWidth="1"/>
    <col min="1538" max="1538" width="1" customWidth="1"/>
    <col min="1539" max="1539" width="14.75" customWidth="1"/>
    <col min="1540" max="1540" width="1" customWidth="1"/>
    <col min="1541" max="1544" width="0" hidden="1" customWidth="1"/>
    <col min="1545" max="1550" width="12.625" customWidth="1"/>
    <col min="1793" max="1793" width="5.125" customWidth="1"/>
    <col min="1794" max="1794" width="1" customWidth="1"/>
    <col min="1795" max="1795" width="14.75" customWidth="1"/>
    <col min="1796" max="1796" width="1" customWidth="1"/>
    <col min="1797" max="1800" width="0" hidden="1" customWidth="1"/>
    <col min="1801" max="1806" width="12.625" customWidth="1"/>
    <col min="2049" max="2049" width="5.125" customWidth="1"/>
    <col min="2050" max="2050" width="1" customWidth="1"/>
    <col min="2051" max="2051" width="14.75" customWidth="1"/>
    <col min="2052" max="2052" width="1" customWidth="1"/>
    <col min="2053" max="2056" width="0" hidden="1" customWidth="1"/>
    <col min="2057" max="2062" width="12.625" customWidth="1"/>
    <col min="2305" max="2305" width="5.125" customWidth="1"/>
    <col min="2306" max="2306" width="1" customWidth="1"/>
    <col min="2307" max="2307" width="14.75" customWidth="1"/>
    <col min="2308" max="2308" width="1" customWidth="1"/>
    <col min="2309" max="2312" width="0" hidden="1" customWidth="1"/>
    <col min="2313" max="2318" width="12.625" customWidth="1"/>
    <col min="2561" max="2561" width="5.125" customWidth="1"/>
    <col min="2562" max="2562" width="1" customWidth="1"/>
    <col min="2563" max="2563" width="14.75" customWidth="1"/>
    <col min="2564" max="2564" width="1" customWidth="1"/>
    <col min="2565" max="2568" width="0" hidden="1" customWidth="1"/>
    <col min="2569" max="2574" width="12.625" customWidth="1"/>
    <col min="2817" max="2817" width="5.125" customWidth="1"/>
    <col min="2818" max="2818" width="1" customWidth="1"/>
    <col min="2819" max="2819" width="14.75" customWidth="1"/>
    <col min="2820" max="2820" width="1" customWidth="1"/>
    <col min="2821" max="2824" width="0" hidden="1" customWidth="1"/>
    <col min="2825" max="2830" width="12.625" customWidth="1"/>
    <col min="3073" max="3073" width="5.125" customWidth="1"/>
    <col min="3074" max="3074" width="1" customWidth="1"/>
    <col min="3075" max="3075" width="14.75" customWidth="1"/>
    <col min="3076" max="3076" width="1" customWidth="1"/>
    <col min="3077" max="3080" width="0" hidden="1" customWidth="1"/>
    <col min="3081" max="3086" width="12.625" customWidth="1"/>
    <col min="3329" max="3329" width="5.125" customWidth="1"/>
    <col min="3330" max="3330" width="1" customWidth="1"/>
    <col min="3331" max="3331" width="14.75" customWidth="1"/>
    <col min="3332" max="3332" width="1" customWidth="1"/>
    <col min="3333" max="3336" width="0" hidden="1" customWidth="1"/>
    <col min="3337" max="3342" width="12.625" customWidth="1"/>
    <col min="3585" max="3585" width="5.125" customWidth="1"/>
    <col min="3586" max="3586" width="1" customWidth="1"/>
    <col min="3587" max="3587" width="14.75" customWidth="1"/>
    <col min="3588" max="3588" width="1" customWidth="1"/>
    <col min="3589" max="3592" width="0" hidden="1" customWidth="1"/>
    <col min="3593" max="3598" width="12.625" customWidth="1"/>
    <col min="3841" max="3841" width="5.125" customWidth="1"/>
    <col min="3842" max="3842" width="1" customWidth="1"/>
    <col min="3843" max="3843" width="14.75" customWidth="1"/>
    <col min="3844" max="3844" width="1" customWidth="1"/>
    <col min="3845" max="3848" width="0" hidden="1" customWidth="1"/>
    <col min="3849" max="3854" width="12.625" customWidth="1"/>
    <col min="4097" max="4097" width="5.125" customWidth="1"/>
    <col min="4098" max="4098" width="1" customWidth="1"/>
    <col min="4099" max="4099" width="14.75" customWidth="1"/>
    <col min="4100" max="4100" width="1" customWidth="1"/>
    <col min="4101" max="4104" width="0" hidden="1" customWidth="1"/>
    <col min="4105" max="4110" width="12.625" customWidth="1"/>
    <col min="4353" max="4353" width="5.125" customWidth="1"/>
    <col min="4354" max="4354" width="1" customWidth="1"/>
    <col min="4355" max="4355" width="14.75" customWidth="1"/>
    <col min="4356" max="4356" width="1" customWidth="1"/>
    <col min="4357" max="4360" width="0" hidden="1" customWidth="1"/>
    <col min="4361" max="4366" width="12.625" customWidth="1"/>
    <col min="4609" max="4609" width="5.125" customWidth="1"/>
    <col min="4610" max="4610" width="1" customWidth="1"/>
    <col min="4611" max="4611" width="14.75" customWidth="1"/>
    <col min="4612" max="4612" width="1" customWidth="1"/>
    <col min="4613" max="4616" width="0" hidden="1" customWidth="1"/>
    <col min="4617" max="4622" width="12.625" customWidth="1"/>
    <col min="4865" max="4865" width="5.125" customWidth="1"/>
    <col min="4866" max="4866" width="1" customWidth="1"/>
    <col min="4867" max="4867" width="14.75" customWidth="1"/>
    <col min="4868" max="4868" width="1" customWidth="1"/>
    <col min="4869" max="4872" width="0" hidden="1" customWidth="1"/>
    <col min="4873" max="4878" width="12.625" customWidth="1"/>
    <col min="5121" max="5121" width="5.125" customWidth="1"/>
    <col min="5122" max="5122" width="1" customWidth="1"/>
    <col min="5123" max="5123" width="14.75" customWidth="1"/>
    <col min="5124" max="5124" width="1" customWidth="1"/>
    <col min="5125" max="5128" width="0" hidden="1" customWidth="1"/>
    <col min="5129" max="5134" width="12.625" customWidth="1"/>
    <col min="5377" max="5377" width="5.125" customWidth="1"/>
    <col min="5378" max="5378" width="1" customWidth="1"/>
    <col min="5379" max="5379" width="14.75" customWidth="1"/>
    <col min="5380" max="5380" width="1" customWidth="1"/>
    <col min="5381" max="5384" width="0" hidden="1" customWidth="1"/>
    <col min="5385" max="5390" width="12.625" customWidth="1"/>
    <col min="5633" max="5633" width="5.125" customWidth="1"/>
    <col min="5634" max="5634" width="1" customWidth="1"/>
    <col min="5635" max="5635" width="14.75" customWidth="1"/>
    <col min="5636" max="5636" width="1" customWidth="1"/>
    <col min="5637" max="5640" width="0" hidden="1" customWidth="1"/>
    <col min="5641" max="5646" width="12.625" customWidth="1"/>
    <col min="5889" max="5889" width="5.125" customWidth="1"/>
    <col min="5890" max="5890" width="1" customWidth="1"/>
    <col min="5891" max="5891" width="14.75" customWidth="1"/>
    <col min="5892" max="5892" width="1" customWidth="1"/>
    <col min="5893" max="5896" width="0" hidden="1" customWidth="1"/>
    <col min="5897" max="5902" width="12.625" customWidth="1"/>
    <col min="6145" max="6145" width="5.125" customWidth="1"/>
    <col min="6146" max="6146" width="1" customWidth="1"/>
    <col min="6147" max="6147" width="14.75" customWidth="1"/>
    <col min="6148" max="6148" width="1" customWidth="1"/>
    <col min="6149" max="6152" width="0" hidden="1" customWidth="1"/>
    <col min="6153" max="6158" width="12.625" customWidth="1"/>
    <col min="6401" max="6401" width="5.125" customWidth="1"/>
    <col min="6402" max="6402" width="1" customWidth="1"/>
    <col min="6403" max="6403" width="14.75" customWidth="1"/>
    <col min="6404" max="6404" width="1" customWidth="1"/>
    <col min="6405" max="6408" width="0" hidden="1" customWidth="1"/>
    <col min="6409" max="6414" width="12.625" customWidth="1"/>
    <col min="6657" max="6657" width="5.125" customWidth="1"/>
    <col min="6658" max="6658" width="1" customWidth="1"/>
    <col min="6659" max="6659" width="14.75" customWidth="1"/>
    <col min="6660" max="6660" width="1" customWidth="1"/>
    <col min="6661" max="6664" width="0" hidden="1" customWidth="1"/>
    <col min="6665" max="6670" width="12.625" customWidth="1"/>
    <col min="6913" max="6913" width="5.125" customWidth="1"/>
    <col min="6914" max="6914" width="1" customWidth="1"/>
    <col min="6915" max="6915" width="14.75" customWidth="1"/>
    <col min="6916" max="6916" width="1" customWidth="1"/>
    <col min="6917" max="6920" width="0" hidden="1" customWidth="1"/>
    <col min="6921" max="6926" width="12.625" customWidth="1"/>
    <col min="7169" max="7169" width="5.125" customWidth="1"/>
    <col min="7170" max="7170" width="1" customWidth="1"/>
    <col min="7171" max="7171" width="14.75" customWidth="1"/>
    <col min="7172" max="7172" width="1" customWidth="1"/>
    <col min="7173" max="7176" width="0" hidden="1" customWidth="1"/>
    <col min="7177" max="7182" width="12.625" customWidth="1"/>
    <col min="7425" max="7425" width="5.125" customWidth="1"/>
    <col min="7426" max="7426" width="1" customWidth="1"/>
    <col min="7427" max="7427" width="14.75" customWidth="1"/>
    <col min="7428" max="7428" width="1" customWidth="1"/>
    <col min="7429" max="7432" width="0" hidden="1" customWidth="1"/>
    <col min="7433" max="7438" width="12.625" customWidth="1"/>
    <col min="7681" max="7681" width="5.125" customWidth="1"/>
    <col min="7682" max="7682" width="1" customWidth="1"/>
    <col min="7683" max="7683" width="14.75" customWidth="1"/>
    <col min="7684" max="7684" width="1" customWidth="1"/>
    <col min="7685" max="7688" width="0" hidden="1" customWidth="1"/>
    <col min="7689" max="7694" width="12.625" customWidth="1"/>
    <col min="7937" max="7937" width="5.125" customWidth="1"/>
    <col min="7938" max="7938" width="1" customWidth="1"/>
    <col min="7939" max="7939" width="14.75" customWidth="1"/>
    <col min="7940" max="7940" width="1" customWidth="1"/>
    <col min="7941" max="7944" width="0" hidden="1" customWidth="1"/>
    <col min="7945" max="7950" width="12.625" customWidth="1"/>
    <col min="8193" max="8193" width="5.125" customWidth="1"/>
    <col min="8194" max="8194" width="1" customWidth="1"/>
    <col min="8195" max="8195" width="14.75" customWidth="1"/>
    <col min="8196" max="8196" width="1" customWidth="1"/>
    <col min="8197" max="8200" width="0" hidden="1" customWidth="1"/>
    <col min="8201" max="8206" width="12.625" customWidth="1"/>
    <col min="8449" max="8449" width="5.125" customWidth="1"/>
    <col min="8450" max="8450" width="1" customWidth="1"/>
    <col min="8451" max="8451" width="14.75" customWidth="1"/>
    <col min="8452" max="8452" width="1" customWidth="1"/>
    <col min="8453" max="8456" width="0" hidden="1" customWidth="1"/>
    <col min="8457" max="8462" width="12.625" customWidth="1"/>
    <col min="8705" max="8705" width="5.125" customWidth="1"/>
    <col min="8706" max="8706" width="1" customWidth="1"/>
    <col min="8707" max="8707" width="14.75" customWidth="1"/>
    <col min="8708" max="8708" width="1" customWidth="1"/>
    <col min="8709" max="8712" width="0" hidden="1" customWidth="1"/>
    <col min="8713" max="8718" width="12.625" customWidth="1"/>
    <col min="8961" max="8961" width="5.125" customWidth="1"/>
    <col min="8962" max="8962" width="1" customWidth="1"/>
    <col min="8963" max="8963" width="14.75" customWidth="1"/>
    <col min="8964" max="8964" width="1" customWidth="1"/>
    <col min="8965" max="8968" width="0" hidden="1" customWidth="1"/>
    <col min="8969" max="8974" width="12.625" customWidth="1"/>
    <col min="9217" max="9217" width="5.125" customWidth="1"/>
    <col min="9218" max="9218" width="1" customWidth="1"/>
    <col min="9219" max="9219" width="14.75" customWidth="1"/>
    <col min="9220" max="9220" width="1" customWidth="1"/>
    <col min="9221" max="9224" width="0" hidden="1" customWidth="1"/>
    <col min="9225" max="9230" width="12.625" customWidth="1"/>
    <col min="9473" max="9473" width="5.125" customWidth="1"/>
    <col min="9474" max="9474" width="1" customWidth="1"/>
    <col min="9475" max="9475" width="14.75" customWidth="1"/>
    <col min="9476" max="9476" width="1" customWidth="1"/>
    <col min="9477" max="9480" width="0" hidden="1" customWidth="1"/>
    <col min="9481" max="9486" width="12.625" customWidth="1"/>
    <col min="9729" max="9729" width="5.125" customWidth="1"/>
    <col min="9730" max="9730" width="1" customWidth="1"/>
    <col min="9731" max="9731" width="14.75" customWidth="1"/>
    <col min="9732" max="9732" width="1" customWidth="1"/>
    <col min="9733" max="9736" width="0" hidden="1" customWidth="1"/>
    <col min="9737" max="9742" width="12.625" customWidth="1"/>
    <col min="9985" max="9985" width="5.125" customWidth="1"/>
    <col min="9986" max="9986" width="1" customWidth="1"/>
    <col min="9987" max="9987" width="14.75" customWidth="1"/>
    <col min="9988" max="9988" width="1" customWidth="1"/>
    <col min="9989" max="9992" width="0" hidden="1" customWidth="1"/>
    <col min="9993" max="9998" width="12.625" customWidth="1"/>
    <col min="10241" max="10241" width="5.125" customWidth="1"/>
    <col min="10242" max="10242" width="1" customWidth="1"/>
    <col min="10243" max="10243" width="14.75" customWidth="1"/>
    <col min="10244" max="10244" width="1" customWidth="1"/>
    <col min="10245" max="10248" width="0" hidden="1" customWidth="1"/>
    <col min="10249" max="10254" width="12.625" customWidth="1"/>
    <col min="10497" max="10497" width="5.125" customWidth="1"/>
    <col min="10498" max="10498" width="1" customWidth="1"/>
    <col min="10499" max="10499" width="14.75" customWidth="1"/>
    <col min="10500" max="10500" width="1" customWidth="1"/>
    <col min="10501" max="10504" width="0" hidden="1" customWidth="1"/>
    <col min="10505" max="10510" width="12.625" customWidth="1"/>
    <col min="10753" max="10753" width="5.125" customWidth="1"/>
    <col min="10754" max="10754" width="1" customWidth="1"/>
    <col min="10755" max="10755" width="14.75" customWidth="1"/>
    <col min="10756" max="10756" width="1" customWidth="1"/>
    <col min="10757" max="10760" width="0" hidden="1" customWidth="1"/>
    <col min="10761" max="10766" width="12.625" customWidth="1"/>
    <col min="11009" max="11009" width="5.125" customWidth="1"/>
    <col min="11010" max="11010" width="1" customWidth="1"/>
    <col min="11011" max="11011" width="14.75" customWidth="1"/>
    <col min="11012" max="11012" width="1" customWidth="1"/>
    <col min="11013" max="11016" width="0" hidden="1" customWidth="1"/>
    <col min="11017" max="11022" width="12.625" customWidth="1"/>
    <col min="11265" max="11265" width="5.125" customWidth="1"/>
    <col min="11266" max="11266" width="1" customWidth="1"/>
    <col min="11267" max="11267" width="14.75" customWidth="1"/>
    <col min="11268" max="11268" width="1" customWidth="1"/>
    <col min="11269" max="11272" width="0" hidden="1" customWidth="1"/>
    <col min="11273" max="11278" width="12.625" customWidth="1"/>
    <col min="11521" max="11521" width="5.125" customWidth="1"/>
    <col min="11522" max="11522" width="1" customWidth="1"/>
    <col min="11523" max="11523" width="14.75" customWidth="1"/>
    <col min="11524" max="11524" width="1" customWidth="1"/>
    <col min="11525" max="11528" width="0" hidden="1" customWidth="1"/>
    <col min="11529" max="11534" width="12.625" customWidth="1"/>
    <col min="11777" max="11777" width="5.125" customWidth="1"/>
    <col min="11778" max="11778" width="1" customWidth="1"/>
    <col min="11779" max="11779" width="14.75" customWidth="1"/>
    <col min="11780" max="11780" width="1" customWidth="1"/>
    <col min="11781" max="11784" width="0" hidden="1" customWidth="1"/>
    <col min="11785" max="11790" width="12.625" customWidth="1"/>
    <col min="12033" max="12033" width="5.125" customWidth="1"/>
    <col min="12034" max="12034" width="1" customWidth="1"/>
    <col min="12035" max="12035" width="14.75" customWidth="1"/>
    <col min="12036" max="12036" width="1" customWidth="1"/>
    <col min="12037" max="12040" width="0" hidden="1" customWidth="1"/>
    <col min="12041" max="12046" width="12.625" customWidth="1"/>
    <col min="12289" max="12289" width="5.125" customWidth="1"/>
    <col min="12290" max="12290" width="1" customWidth="1"/>
    <col min="12291" max="12291" width="14.75" customWidth="1"/>
    <col min="12292" max="12292" width="1" customWidth="1"/>
    <col min="12293" max="12296" width="0" hidden="1" customWidth="1"/>
    <col min="12297" max="12302" width="12.625" customWidth="1"/>
    <col min="12545" max="12545" width="5.125" customWidth="1"/>
    <col min="12546" max="12546" width="1" customWidth="1"/>
    <col min="12547" max="12547" width="14.75" customWidth="1"/>
    <col min="12548" max="12548" width="1" customWidth="1"/>
    <col min="12549" max="12552" width="0" hidden="1" customWidth="1"/>
    <col min="12553" max="12558" width="12.625" customWidth="1"/>
    <col min="12801" max="12801" width="5.125" customWidth="1"/>
    <col min="12802" max="12802" width="1" customWidth="1"/>
    <col min="12803" max="12803" width="14.75" customWidth="1"/>
    <col min="12804" max="12804" width="1" customWidth="1"/>
    <col min="12805" max="12808" width="0" hidden="1" customWidth="1"/>
    <col min="12809" max="12814" width="12.625" customWidth="1"/>
    <col min="13057" max="13057" width="5.125" customWidth="1"/>
    <col min="13058" max="13058" width="1" customWidth="1"/>
    <col min="13059" max="13059" width="14.75" customWidth="1"/>
    <col min="13060" max="13060" width="1" customWidth="1"/>
    <col min="13061" max="13064" width="0" hidden="1" customWidth="1"/>
    <col min="13065" max="13070" width="12.625" customWidth="1"/>
    <col min="13313" max="13313" width="5.125" customWidth="1"/>
    <col min="13314" max="13314" width="1" customWidth="1"/>
    <col min="13315" max="13315" width="14.75" customWidth="1"/>
    <col min="13316" max="13316" width="1" customWidth="1"/>
    <col min="13317" max="13320" width="0" hidden="1" customWidth="1"/>
    <col min="13321" max="13326" width="12.625" customWidth="1"/>
    <col min="13569" max="13569" width="5.125" customWidth="1"/>
    <col min="13570" max="13570" width="1" customWidth="1"/>
    <col min="13571" max="13571" width="14.75" customWidth="1"/>
    <col min="13572" max="13572" width="1" customWidth="1"/>
    <col min="13573" max="13576" width="0" hidden="1" customWidth="1"/>
    <col min="13577" max="13582" width="12.625" customWidth="1"/>
    <col min="13825" max="13825" width="5.125" customWidth="1"/>
    <col min="13826" max="13826" width="1" customWidth="1"/>
    <col min="13827" max="13827" width="14.75" customWidth="1"/>
    <col min="13828" max="13828" width="1" customWidth="1"/>
    <col min="13829" max="13832" width="0" hidden="1" customWidth="1"/>
    <col min="13833" max="13838" width="12.625" customWidth="1"/>
    <col min="14081" max="14081" width="5.125" customWidth="1"/>
    <col min="14082" max="14082" width="1" customWidth="1"/>
    <col min="14083" max="14083" width="14.75" customWidth="1"/>
    <col min="14084" max="14084" width="1" customWidth="1"/>
    <col min="14085" max="14088" width="0" hidden="1" customWidth="1"/>
    <col min="14089" max="14094" width="12.625" customWidth="1"/>
    <col min="14337" max="14337" width="5.125" customWidth="1"/>
    <col min="14338" max="14338" width="1" customWidth="1"/>
    <col min="14339" max="14339" width="14.75" customWidth="1"/>
    <col min="14340" max="14340" width="1" customWidth="1"/>
    <col min="14341" max="14344" width="0" hidden="1" customWidth="1"/>
    <col min="14345" max="14350" width="12.625" customWidth="1"/>
    <col min="14593" max="14593" width="5.125" customWidth="1"/>
    <col min="14594" max="14594" width="1" customWidth="1"/>
    <col min="14595" max="14595" width="14.75" customWidth="1"/>
    <col min="14596" max="14596" width="1" customWidth="1"/>
    <col min="14597" max="14600" width="0" hidden="1" customWidth="1"/>
    <col min="14601" max="14606" width="12.625" customWidth="1"/>
    <col min="14849" max="14849" width="5.125" customWidth="1"/>
    <col min="14850" max="14850" width="1" customWidth="1"/>
    <col min="14851" max="14851" width="14.75" customWidth="1"/>
    <col min="14852" max="14852" width="1" customWidth="1"/>
    <col min="14853" max="14856" width="0" hidden="1" customWidth="1"/>
    <col min="14857" max="14862" width="12.625" customWidth="1"/>
    <col min="15105" max="15105" width="5.125" customWidth="1"/>
    <col min="15106" max="15106" width="1" customWidth="1"/>
    <col min="15107" max="15107" width="14.75" customWidth="1"/>
    <col min="15108" max="15108" width="1" customWidth="1"/>
    <col min="15109" max="15112" width="0" hidden="1" customWidth="1"/>
    <col min="15113" max="15118" width="12.625" customWidth="1"/>
    <col min="15361" max="15361" width="5.125" customWidth="1"/>
    <col min="15362" max="15362" width="1" customWidth="1"/>
    <col min="15363" max="15363" width="14.75" customWidth="1"/>
    <col min="15364" max="15364" width="1" customWidth="1"/>
    <col min="15365" max="15368" width="0" hidden="1" customWidth="1"/>
    <col min="15369" max="15374" width="12.625" customWidth="1"/>
    <col min="15617" max="15617" width="5.125" customWidth="1"/>
    <col min="15618" max="15618" width="1" customWidth="1"/>
    <col min="15619" max="15619" width="14.75" customWidth="1"/>
    <col min="15620" max="15620" width="1" customWidth="1"/>
    <col min="15621" max="15624" width="0" hidden="1" customWidth="1"/>
    <col min="15625" max="15630" width="12.625" customWidth="1"/>
    <col min="15873" max="15873" width="5.125" customWidth="1"/>
    <col min="15874" max="15874" width="1" customWidth="1"/>
    <col min="15875" max="15875" width="14.75" customWidth="1"/>
    <col min="15876" max="15876" width="1" customWidth="1"/>
    <col min="15877" max="15880" width="0" hidden="1" customWidth="1"/>
    <col min="15881" max="15886" width="12.625" customWidth="1"/>
    <col min="16129" max="16129" width="5.125" customWidth="1"/>
    <col min="16130" max="16130" width="1" customWidth="1"/>
    <col min="16131" max="16131" width="14.75" customWidth="1"/>
    <col min="16132" max="16132" width="1" customWidth="1"/>
    <col min="16133" max="16136" width="0" hidden="1" customWidth="1"/>
    <col min="16137" max="16142" width="12.625" customWidth="1"/>
  </cols>
  <sheetData>
    <row r="1" spans="1:14" s="406" customFormat="1" ht="18" customHeight="1">
      <c r="A1" s="108" t="s">
        <v>448</v>
      </c>
      <c r="B1" s="108"/>
      <c r="C1" s="108"/>
      <c r="D1" s="109"/>
    </row>
    <row r="2" spans="1:14" s="406" customFormat="1" ht="18" customHeight="1">
      <c r="A2" s="273"/>
      <c r="B2" s="273"/>
      <c r="C2" s="273"/>
      <c r="D2" s="97"/>
      <c r="E2" s="442"/>
      <c r="F2" s="442"/>
      <c r="G2" s="442"/>
      <c r="H2" s="442"/>
      <c r="I2" s="442"/>
      <c r="J2" s="442"/>
      <c r="K2" s="442"/>
      <c r="L2" s="442"/>
      <c r="M2" s="443"/>
      <c r="N2" s="444" t="s">
        <v>449</v>
      </c>
    </row>
    <row r="3" spans="1:14" s="406" customFormat="1" ht="19.5" customHeight="1">
      <c r="A3" s="96"/>
      <c r="B3" s="96"/>
      <c r="C3" s="96" t="s">
        <v>450</v>
      </c>
      <c r="D3" s="126"/>
      <c r="E3" s="759" t="s">
        <v>451</v>
      </c>
      <c r="F3" s="759"/>
      <c r="G3" s="759">
        <v>12</v>
      </c>
      <c r="H3" s="760"/>
      <c r="I3" s="760">
        <v>12</v>
      </c>
      <c r="J3" s="762"/>
      <c r="K3" s="759">
        <v>17</v>
      </c>
      <c r="L3" s="760"/>
      <c r="M3" s="759">
        <v>22</v>
      </c>
      <c r="N3" s="760"/>
    </row>
    <row r="4" spans="1:14" s="406" customFormat="1" ht="19.5" customHeight="1">
      <c r="A4" s="276" t="s">
        <v>418</v>
      </c>
      <c r="B4" s="276"/>
      <c r="C4" s="276"/>
      <c r="D4" s="145"/>
      <c r="E4" s="215" t="s">
        <v>419</v>
      </c>
      <c r="F4" s="215" t="s">
        <v>420</v>
      </c>
      <c r="G4" s="215" t="s">
        <v>419</v>
      </c>
      <c r="H4" s="148" t="s">
        <v>420</v>
      </c>
      <c r="I4" s="148" t="s">
        <v>419</v>
      </c>
      <c r="J4" s="148" t="s">
        <v>452</v>
      </c>
      <c r="K4" s="215" t="s">
        <v>419</v>
      </c>
      <c r="L4" s="148" t="s">
        <v>420</v>
      </c>
      <c r="M4" s="215" t="s">
        <v>419</v>
      </c>
      <c r="N4" s="148" t="s">
        <v>420</v>
      </c>
    </row>
    <row r="5" spans="1:14" s="406" customFormat="1" ht="22.5" customHeight="1">
      <c r="A5" s="693" t="s">
        <v>421</v>
      </c>
      <c r="B5" s="693"/>
      <c r="C5" s="693"/>
      <c r="D5" s="147"/>
      <c r="E5" s="445">
        <f>(E9+E14+E35+E36)</f>
        <v>20401</v>
      </c>
      <c r="F5" s="446">
        <v>100</v>
      </c>
      <c r="G5" s="447">
        <f t="shared" ref="G5:L5" si="0">G9+G14+G35+G36</f>
        <v>19646</v>
      </c>
      <c r="H5" s="448">
        <f t="shared" si="0"/>
        <v>99.999387076887004</v>
      </c>
      <c r="I5" s="447">
        <f t="shared" si="0"/>
        <v>31267</v>
      </c>
      <c r="J5" s="415">
        <f t="shared" si="0"/>
        <v>100</v>
      </c>
      <c r="K5" s="447">
        <f t="shared" si="0"/>
        <v>29654</v>
      </c>
      <c r="L5" s="415">
        <f t="shared" si="0"/>
        <v>100</v>
      </c>
      <c r="M5" s="447">
        <f>M9+M14+M35+M36</f>
        <v>26790</v>
      </c>
      <c r="N5" s="446">
        <f>M5/M5*100</f>
        <v>100</v>
      </c>
    </row>
    <row r="6" spans="1:14" s="406" customFormat="1" ht="22.5" customHeight="1">
      <c r="A6" s="805" t="s">
        <v>453</v>
      </c>
      <c r="B6" s="449"/>
      <c r="C6" s="189" t="s">
        <v>454</v>
      </c>
      <c r="D6" s="160"/>
      <c r="E6" s="245">
        <v>3027</v>
      </c>
      <c r="F6" s="450">
        <v>14.7</v>
      </c>
      <c r="G6" s="124">
        <v>2192</v>
      </c>
      <c r="H6" s="450">
        <f>G6/$G$5*100</f>
        <v>11.157487529268044</v>
      </c>
      <c r="I6" s="217">
        <v>4663</v>
      </c>
      <c r="J6" s="138">
        <f>I6/$I$5*100</f>
        <v>14.913487063037708</v>
      </c>
      <c r="K6" s="124">
        <v>4539</v>
      </c>
      <c r="L6" s="450">
        <f t="shared" ref="L6:L18" si="1">K6/$K$5*100</f>
        <v>15.306535374654349</v>
      </c>
      <c r="M6" s="124">
        <v>2461</v>
      </c>
      <c r="N6" s="138">
        <f>M6/$M$5*100</f>
        <v>9.1862635311683469</v>
      </c>
    </row>
    <row r="7" spans="1:14" s="406" customFormat="1" ht="22.5" customHeight="1">
      <c r="A7" s="806"/>
      <c r="B7" s="449"/>
      <c r="C7" s="160" t="s">
        <v>455</v>
      </c>
      <c r="D7" s="160"/>
      <c r="E7" s="451" t="s">
        <v>488</v>
      </c>
      <c r="F7" s="452" t="s">
        <v>488</v>
      </c>
      <c r="G7" s="452" t="s">
        <v>488</v>
      </c>
      <c r="H7" s="452" t="s">
        <v>488</v>
      </c>
      <c r="I7" s="217">
        <v>91</v>
      </c>
      <c r="J7" s="138">
        <f>I7/I5*100</f>
        <v>0.29104167332970865</v>
      </c>
      <c r="K7" s="124">
        <v>52</v>
      </c>
      <c r="L7" s="450">
        <f t="shared" si="1"/>
        <v>0.17535576987927431</v>
      </c>
      <c r="M7" s="124">
        <v>64</v>
      </c>
      <c r="N7" s="138">
        <f>M7/$M$5*100</f>
        <v>0.23889511011571479</v>
      </c>
    </row>
    <row r="8" spans="1:14" s="406" customFormat="1" ht="22.5" customHeight="1">
      <c r="A8" s="806"/>
      <c r="B8" s="449"/>
      <c r="C8" s="160" t="s">
        <v>456</v>
      </c>
      <c r="D8" s="160"/>
      <c r="E8" s="451" t="s">
        <v>488</v>
      </c>
      <c r="F8" s="452" t="s">
        <v>488</v>
      </c>
      <c r="G8" s="452" t="s">
        <v>488</v>
      </c>
      <c r="H8" s="452" t="s">
        <v>488</v>
      </c>
      <c r="I8" s="217">
        <v>7</v>
      </c>
      <c r="J8" s="138">
        <f>I8/I5*100</f>
        <v>2.2387821025362201E-2</v>
      </c>
      <c r="K8" s="124">
        <v>3</v>
      </c>
      <c r="L8" s="450">
        <f t="shared" si="1"/>
        <v>1.0116679031496593E-2</v>
      </c>
      <c r="M8" s="124">
        <v>3</v>
      </c>
      <c r="N8" s="138">
        <f>M8/$M$5*N9102</f>
        <v>0</v>
      </c>
    </row>
    <row r="9" spans="1:14" s="406" customFormat="1" ht="22.5" customHeight="1">
      <c r="A9" s="745"/>
      <c r="B9" s="453"/>
      <c r="C9" s="176" t="s">
        <v>427</v>
      </c>
      <c r="D9" s="176"/>
      <c r="E9" s="243">
        <f>SUM(E6:E8)</f>
        <v>3027</v>
      </c>
      <c r="F9" s="454">
        <v>14.8</v>
      </c>
      <c r="G9" s="206">
        <f>SUM(G6:G8)</f>
        <v>2192</v>
      </c>
      <c r="H9" s="454">
        <f t="shared" ref="H9:H14" si="2">G9/$G$5*100</f>
        <v>11.157487529268044</v>
      </c>
      <c r="I9" s="220">
        <f>SUM(I6:I8)</f>
        <v>4761</v>
      </c>
      <c r="J9" s="455">
        <f>SUM(J6:J8)</f>
        <v>15.226916557392778</v>
      </c>
      <c r="K9" s="206">
        <f>SUM(K6:K8)</f>
        <v>4594</v>
      </c>
      <c r="L9" s="454">
        <f t="shared" si="1"/>
        <v>15.492007823565118</v>
      </c>
      <c r="M9" s="206">
        <f>SUM(M6:M8)</f>
        <v>2528</v>
      </c>
      <c r="N9" s="138">
        <f>SUM(N6:N8)</f>
        <v>9.425158641284062</v>
      </c>
    </row>
    <row r="10" spans="1:14" s="406" customFormat="1" ht="30.75" customHeight="1">
      <c r="A10" s="805" t="s">
        <v>428</v>
      </c>
      <c r="B10" s="449"/>
      <c r="C10" s="456" t="s">
        <v>457</v>
      </c>
      <c r="D10" s="160"/>
      <c r="E10" s="457" t="s">
        <v>458</v>
      </c>
      <c r="F10" s="452" t="s">
        <v>458</v>
      </c>
      <c r="G10" s="452" t="s">
        <v>458</v>
      </c>
      <c r="H10" s="452" t="s">
        <v>458</v>
      </c>
      <c r="I10" s="217" t="s">
        <v>459</v>
      </c>
      <c r="J10" s="138" t="s">
        <v>459</v>
      </c>
      <c r="K10" s="452" t="s">
        <v>458</v>
      </c>
      <c r="L10" s="452" t="s">
        <v>458</v>
      </c>
      <c r="M10" s="124">
        <v>17</v>
      </c>
      <c r="N10" s="458">
        <f t="shared" ref="N10:N34" si="3">M10/$M$5*100</f>
        <v>6.3456513624486746E-2</v>
      </c>
    </row>
    <row r="11" spans="1:14" s="406" customFormat="1" ht="22.5" customHeight="1">
      <c r="A11" s="806"/>
      <c r="B11" s="449"/>
      <c r="C11" s="160" t="s">
        <v>460</v>
      </c>
      <c r="D11" s="160"/>
      <c r="E11" s="232">
        <v>31</v>
      </c>
      <c r="F11" s="450">
        <v>0.2</v>
      </c>
      <c r="G11" s="124">
        <v>23</v>
      </c>
      <c r="H11" s="450">
        <f t="shared" si="2"/>
        <v>0.11707217754250228</v>
      </c>
      <c r="I11" s="217">
        <v>38</v>
      </c>
      <c r="J11" s="138">
        <f>I11/I5*100</f>
        <v>0.12153388556625196</v>
      </c>
      <c r="K11" s="124">
        <v>16</v>
      </c>
      <c r="L11" s="450">
        <f t="shared" si="1"/>
        <v>5.3955621501315165E-2</v>
      </c>
      <c r="M11" s="452" t="s">
        <v>458</v>
      </c>
      <c r="N11" s="452" t="s">
        <v>458</v>
      </c>
    </row>
    <row r="12" spans="1:14" s="406" customFormat="1" ht="22.5" customHeight="1">
      <c r="A12" s="806"/>
      <c r="B12" s="449"/>
      <c r="C12" s="160" t="s">
        <v>461</v>
      </c>
      <c r="D12" s="160"/>
      <c r="E12" s="232">
        <v>1583</v>
      </c>
      <c r="F12" s="450">
        <v>7.7</v>
      </c>
      <c r="G12" s="124">
        <v>1676</v>
      </c>
      <c r="H12" s="450">
        <f t="shared" si="2"/>
        <v>8.5309986765753845</v>
      </c>
      <c r="I12" s="217">
        <v>2947</v>
      </c>
      <c r="J12" s="138">
        <f>I12/I5*100</f>
        <v>9.4252726516774867</v>
      </c>
      <c r="K12" s="124">
        <v>2414</v>
      </c>
      <c r="L12" s="450">
        <f t="shared" si="1"/>
        <v>8.1405543940109268</v>
      </c>
      <c r="M12" s="124">
        <v>1998</v>
      </c>
      <c r="N12" s="138">
        <f t="shared" si="3"/>
        <v>7.458006718924973</v>
      </c>
    </row>
    <row r="13" spans="1:14" s="406" customFormat="1" ht="22.5" customHeight="1">
      <c r="A13" s="806"/>
      <c r="B13" s="449"/>
      <c r="C13" s="160" t="s">
        <v>462</v>
      </c>
      <c r="D13" s="160"/>
      <c r="E13" s="232">
        <v>5035</v>
      </c>
      <c r="F13" s="450">
        <v>24.5</v>
      </c>
      <c r="G13" s="124">
        <v>4474</v>
      </c>
      <c r="H13" s="450">
        <f t="shared" si="2"/>
        <v>22.773083579354577</v>
      </c>
      <c r="I13" s="217">
        <v>7022</v>
      </c>
      <c r="J13" s="138">
        <f>I13/I5*100</f>
        <v>22.458182748584772</v>
      </c>
      <c r="K13" s="124">
        <v>6009</v>
      </c>
      <c r="L13" s="450">
        <f t="shared" si="1"/>
        <v>20.263708100087676</v>
      </c>
      <c r="M13" s="124">
        <v>5253</v>
      </c>
      <c r="N13" s="138">
        <f t="shared" si="3"/>
        <v>19.608062709966408</v>
      </c>
    </row>
    <row r="14" spans="1:14" s="406" customFormat="1" ht="22.5" customHeight="1">
      <c r="A14" s="745"/>
      <c r="B14" s="449"/>
      <c r="C14" s="160" t="s">
        <v>427</v>
      </c>
      <c r="D14" s="160"/>
      <c r="E14" s="232">
        <f>SUM(E11:E13)</f>
        <v>6649</v>
      </c>
      <c r="F14" s="450">
        <v>32.4</v>
      </c>
      <c r="G14" s="124">
        <f>SUM(G11:G13)</f>
        <v>6173</v>
      </c>
      <c r="H14" s="450">
        <f t="shared" si="2"/>
        <v>31.421154433472466</v>
      </c>
      <c r="I14" s="217">
        <f>SUM(I11:I13)</f>
        <v>10007</v>
      </c>
      <c r="J14" s="138">
        <f>SUM(J10:J13)</f>
        <v>32.004989285828515</v>
      </c>
      <c r="K14" s="124">
        <f>SUM(K11:K13)</f>
        <v>8439</v>
      </c>
      <c r="L14" s="450">
        <f t="shared" si="1"/>
        <v>28.458218115599919</v>
      </c>
      <c r="M14" s="124">
        <f>SUM(M10:M13)</f>
        <v>7268</v>
      </c>
      <c r="N14" s="138">
        <f>SUM(N11:N13)</f>
        <v>27.066069428891382</v>
      </c>
    </row>
    <row r="15" spans="1:14" s="406" customFormat="1" ht="22.5" customHeight="1">
      <c r="A15" s="805" t="s">
        <v>429</v>
      </c>
      <c r="B15" s="459"/>
      <c r="C15" s="460" t="s">
        <v>463</v>
      </c>
      <c r="D15" s="189"/>
      <c r="E15" s="457" t="s">
        <v>458</v>
      </c>
      <c r="F15" s="461" t="s">
        <v>458</v>
      </c>
      <c r="G15" s="461" t="s">
        <v>458</v>
      </c>
      <c r="H15" s="461" t="s">
        <v>458</v>
      </c>
      <c r="I15" s="462">
        <v>162</v>
      </c>
      <c r="J15" s="458">
        <f>I15/I5*100</f>
        <v>0.51811814372981102</v>
      </c>
      <c r="K15" s="246">
        <v>135</v>
      </c>
      <c r="L15" s="463">
        <f t="shared" si="1"/>
        <v>0.45525055641734674</v>
      </c>
      <c r="M15" s="246">
        <v>134</v>
      </c>
      <c r="N15" s="458">
        <f t="shared" si="3"/>
        <v>0.50018663680477782</v>
      </c>
    </row>
    <row r="16" spans="1:14" s="406" customFormat="1" ht="22.5" customHeight="1">
      <c r="A16" s="806"/>
      <c r="B16" s="449"/>
      <c r="C16" s="160" t="s">
        <v>464</v>
      </c>
      <c r="D16" s="160"/>
      <c r="E16" s="451" t="s">
        <v>458</v>
      </c>
      <c r="F16" s="452" t="s">
        <v>458</v>
      </c>
      <c r="G16" s="452" t="s">
        <v>458</v>
      </c>
      <c r="H16" s="452" t="s">
        <v>458</v>
      </c>
      <c r="I16" s="217" t="s">
        <v>459</v>
      </c>
      <c r="J16" s="138" t="s">
        <v>459</v>
      </c>
      <c r="K16" s="124">
        <v>623</v>
      </c>
      <c r="L16" s="450">
        <f t="shared" si="1"/>
        <v>2.1008970122074597</v>
      </c>
      <c r="M16" s="124">
        <v>687</v>
      </c>
      <c r="N16" s="138">
        <f t="shared" si="3"/>
        <v>2.5643896976483762</v>
      </c>
    </row>
    <row r="17" spans="1:14" s="406" customFormat="1" ht="22.5" customHeight="1">
      <c r="A17" s="806"/>
      <c r="B17" s="449"/>
      <c r="C17" s="160" t="s">
        <v>465</v>
      </c>
      <c r="D17" s="160"/>
      <c r="E17" s="451" t="s">
        <v>458</v>
      </c>
      <c r="F17" s="452" t="s">
        <v>458</v>
      </c>
      <c r="G17" s="452" t="s">
        <v>458</v>
      </c>
      <c r="H17" s="452" t="s">
        <v>458</v>
      </c>
      <c r="I17" s="217" t="s">
        <v>459</v>
      </c>
      <c r="J17" s="138" t="s">
        <v>459</v>
      </c>
      <c r="K17" s="452" t="s">
        <v>458</v>
      </c>
      <c r="L17" s="452" t="s">
        <v>458</v>
      </c>
      <c r="M17" s="124">
        <v>1096</v>
      </c>
      <c r="N17" s="138">
        <f t="shared" si="3"/>
        <v>4.0910787607316159</v>
      </c>
    </row>
    <row r="18" spans="1:14" s="406" customFormat="1" ht="22.5" customHeight="1">
      <c r="A18" s="806"/>
      <c r="B18" s="449"/>
      <c r="C18" s="160" t="s">
        <v>466</v>
      </c>
      <c r="D18" s="160"/>
      <c r="E18" s="451" t="s">
        <v>458</v>
      </c>
      <c r="F18" s="452" t="s">
        <v>458</v>
      </c>
      <c r="G18" s="452" t="s">
        <v>458</v>
      </c>
      <c r="H18" s="452" t="s">
        <v>458</v>
      </c>
      <c r="I18" s="217" t="s">
        <v>459</v>
      </c>
      <c r="J18" s="138" t="s">
        <v>459</v>
      </c>
      <c r="K18" s="124">
        <v>990</v>
      </c>
      <c r="L18" s="450">
        <f t="shared" si="1"/>
        <v>3.3385040803938759</v>
      </c>
      <c r="M18" s="452" t="s">
        <v>458</v>
      </c>
      <c r="N18" s="452" t="s">
        <v>458</v>
      </c>
    </row>
    <row r="19" spans="1:14" s="406" customFormat="1" ht="22.5" customHeight="1">
      <c r="A19" s="806"/>
      <c r="B19" s="449"/>
      <c r="C19" s="160" t="s">
        <v>467</v>
      </c>
      <c r="D19" s="160"/>
      <c r="E19" s="232">
        <v>983</v>
      </c>
      <c r="F19" s="450">
        <v>4.8</v>
      </c>
      <c r="G19" s="124">
        <v>937</v>
      </c>
      <c r="H19" s="450">
        <f>G19/19765*100</f>
        <v>4.7407032633442956</v>
      </c>
      <c r="I19" s="217">
        <v>1449</v>
      </c>
      <c r="J19" s="138">
        <f>I19/I5*100</f>
        <v>4.6342789522499759</v>
      </c>
      <c r="K19" s="452" t="s">
        <v>458</v>
      </c>
      <c r="L19" s="452" t="s">
        <v>458</v>
      </c>
      <c r="M19" s="452" t="s">
        <v>468</v>
      </c>
      <c r="N19" s="464" t="s">
        <v>468</v>
      </c>
    </row>
    <row r="20" spans="1:14" s="406" customFormat="1" ht="22.5" customHeight="1">
      <c r="A20" s="806"/>
      <c r="B20" s="465"/>
      <c r="C20" s="160" t="s">
        <v>469</v>
      </c>
      <c r="D20" s="337"/>
      <c r="E20" s="451" t="s">
        <v>458</v>
      </c>
      <c r="F20" s="452" t="s">
        <v>458</v>
      </c>
      <c r="G20" s="452" t="s">
        <v>458</v>
      </c>
      <c r="H20" s="452" t="s">
        <v>458</v>
      </c>
      <c r="I20" s="217" t="s">
        <v>459</v>
      </c>
      <c r="J20" s="138" t="s">
        <v>459</v>
      </c>
      <c r="K20" s="124">
        <v>4288</v>
      </c>
      <c r="L20" s="450">
        <f>K20/$K$5*100</f>
        <v>14.460106562352465</v>
      </c>
      <c r="M20" s="124">
        <v>3879</v>
      </c>
      <c r="N20" s="138">
        <f t="shared" si="3"/>
        <v>14.479283314669653</v>
      </c>
    </row>
    <row r="21" spans="1:14" s="406" customFormat="1" ht="22.5" customHeight="1">
      <c r="A21" s="806"/>
      <c r="B21" s="465"/>
      <c r="C21" s="466" t="s">
        <v>470</v>
      </c>
      <c r="D21" s="337"/>
      <c r="E21" s="232">
        <v>3546</v>
      </c>
      <c r="F21" s="450">
        <v>17.3</v>
      </c>
      <c r="G21" s="124">
        <v>3662</v>
      </c>
      <c r="H21" s="450">
        <f>G21/19765*100</f>
        <v>18.52770048064761</v>
      </c>
      <c r="I21" s="217">
        <v>5273</v>
      </c>
      <c r="J21" s="138">
        <f>I21/I5*100</f>
        <v>16.864425752390698</v>
      </c>
      <c r="K21" s="452" t="s">
        <v>458</v>
      </c>
      <c r="L21" s="452" t="s">
        <v>458</v>
      </c>
      <c r="M21" s="452" t="s">
        <v>468</v>
      </c>
      <c r="N21" s="464" t="s">
        <v>468</v>
      </c>
    </row>
    <row r="22" spans="1:14" s="406" customFormat="1" ht="22.5" customHeight="1">
      <c r="A22" s="806"/>
      <c r="B22" s="449"/>
      <c r="C22" s="160" t="s">
        <v>471</v>
      </c>
      <c r="D22" s="160"/>
      <c r="E22" s="232">
        <v>426</v>
      </c>
      <c r="F22" s="450">
        <v>2.1</v>
      </c>
      <c r="G22" s="124">
        <v>424</v>
      </c>
      <c r="H22" s="450">
        <f>G22/19765*100</f>
        <v>2.1452061725271943</v>
      </c>
      <c r="I22" s="217">
        <v>561</v>
      </c>
      <c r="J22" s="138">
        <f>I22/I5*100</f>
        <v>1.7942239421754564</v>
      </c>
      <c r="K22" s="124">
        <v>528</v>
      </c>
      <c r="L22" s="450">
        <f>K22/$K$5*100</f>
        <v>1.7805355095434006</v>
      </c>
      <c r="M22" s="124">
        <v>491</v>
      </c>
      <c r="N22" s="138">
        <f t="shared" si="3"/>
        <v>1.8327734229189996</v>
      </c>
    </row>
    <row r="23" spans="1:14" s="406" customFormat="1" ht="22.5" customHeight="1">
      <c r="A23" s="806"/>
      <c r="B23" s="449"/>
      <c r="C23" s="337" t="s">
        <v>472</v>
      </c>
      <c r="D23" s="160"/>
      <c r="E23" s="451" t="s">
        <v>458</v>
      </c>
      <c r="F23" s="452" t="s">
        <v>458</v>
      </c>
      <c r="G23" s="452" t="s">
        <v>458</v>
      </c>
      <c r="H23" s="452" t="s">
        <v>458</v>
      </c>
      <c r="I23" s="217" t="s">
        <v>459</v>
      </c>
      <c r="J23" s="138" t="s">
        <v>459</v>
      </c>
      <c r="K23" s="452" t="s">
        <v>458</v>
      </c>
      <c r="L23" s="452" t="s">
        <v>458</v>
      </c>
      <c r="M23" s="124">
        <v>165</v>
      </c>
      <c r="N23" s="138">
        <f t="shared" si="3"/>
        <v>0.61590145576707722</v>
      </c>
    </row>
    <row r="24" spans="1:14" s="406" customFormat="1" ht="22.5" customHeight="1">
      <c r="A24" s="806"/>
      <c r="B24" s="449"/>
      <c r="C24" s="160" t="s">
        <v>473</v>
      </c>
      <c r="D24" s="160"/>
      <c r="E24" s="232">
        <v>89</v>
      </c>
      <c r="F24" s="450">
        <v>0.4</v>
      </c>
      <c r="G24" s="124">
        <v>80</v>
      </c>
      <c r="H24" s="450">
        <f>G24/19765*100</f>
        <v>0.40475588160890458</v>
      </c>
      <c r="I24" s="217">
        <v>97</v>
      </c>
      <c r="J24" s="138">
        <f>I24/I5*100</f>
        <v>0.31023123420859056</v>
      </c>
      <c r="K24" s="124">
        <v>113</v>
      </c>
      <c r="L24" s="450">
        <f>K24/$K$5*100</f>
        <v>0.38106157685303838</v>
      </c>
      <c r="M24" s="452" t="s">
        <v>458</v>
      </c>
      <c r="N24" s="452" t="s">
        <v>458</v>
      </c>
    </row>
    <row r="25" spans="1:14" s="406" customFormat="1" ht="22.5" customHeight="1">
      <c r="A25" s="806"/>
      <c r="B25" s="449"/>
      <c r="C25" s="456" t="s">
        <v>474</v>
      </c>
      <c r="D25" s="160"/>
      <c r="E25" s="451" t="s">
        <v>458</v>
      </c>
      <c r="F25" s="452" t="s">
        <v>458</v>
      </c>
      <c r="G25" s="452" t="s">
        <v>458</v>
      </c>
      <c r="H25" s="452" t="s">
        <v>458</v>
      </c>
      <c r="I25" s="217" t="s">
        <v>459</v>
      </c>
      <c r="J25" s="138" t="s">
        <v>459</v>
      </c>
      <c r="K25" s="452" t="s">
        <v>458</v>
      </c>
      <c r="L25" s="452" t="s">
        <v>458</v>
      </c>
      <c r="M25" s="124">
        <v>816</v>
      </c>
      <c r="N25" s="138">
        <f t="shared" si="3"/>
        <v>3.045912653975364</v>
      </c>
    </row>
    <row r="26" spans="1:14" s="406" customFormat="1" ht="22.5" customHeight="1">
      <c r="A26" s="806"/>
      <c r="B26" s="449"/>
      <c r="C26" s="467" t="s">
        <v>475</v>
      </c>
      <c r="D26" s="160"/>
      <c r="E26" s="451" t="s">
        <v>458</v>
      </c>
      <c r="F26" s="452" t="s">
        <v>458</v>
      </c>
      <c r="G26" s="452" t="s">
        <v>458</v>
      </c>
      <c r="H26" s="452" t="s">
        <v>458</v>
      </c>
      <c r="I26" s="217" t="s">
        <v>459</v>
      </c>
      <c r="J26" s="138" t="s">
        <v>459</v>
      </c>
      <c r="K26" s="452" t="s">
        <v>458</v>
      </c>
      <c r="L26" s="452" t="s">
        <v>458</v>
      </c>
      <c r="M26" s="124">
        <v>994</v>
      </c>
      <c r="N26" s="138">
        <f t="shared" si="3"/>
        <v>3.7103396789846954</v>
      </c>
    </row>
    <row r="27" spans="1:14" s="406" customFormat="1" ht="22.5" customHeight="1">
      <c r="A27" s="806"/>
      <c r="B27" s="449"/>
      <c r="C27" s="468" t="s">
        <v>476</v>
      </c>
      <c r="D27" s="160"/>
      <c r="E27" s="451" t="s">
        <v>458</v>
      </c>
      <c r="F27" s="452" t="s">
        <v>458</v>
      </c>
      <c r="G27" s="452" t="s">
        <v>458</v>
      </c>
      <c r="H27" s="452" t="s">
        <v>458</v>
      </c>
      <c r="I27" s="217" t="s">
        <v>459</v>
      </c>
      <c r="J27" s="138" t="s">
        <v>459</v>
      </c>
      <c r="K27" s="124">
        <v>916</v>
      </c>
      <c r="L27" s="450">
        <f>K27/$K$5*100</f>
        <v>3.0889593309502934</v>
      </c>
      <c r="M27" s="452" t="s">
        <v>458</v>
      </c>
      <c r="N27" s="452" t="s">
        <v>458</v>
      </c>
    </row>
    <row r="28" spans="1:14" s="406" customFormat="1" ht="22.5" customHeight="1">
      <c r="A28" s="806"/>
      <c r="B28" s="449"/>
      <c r="C28" s="469" t="s">
        <v>477</v>
      </c>
      <c r="D28" s="160"/>
      <c r="E28" s="451" t="s">
        <v>458</v>
      </c>
      <c r="F28" s="452" t="s">
        <v>458</v>
      </c>
      <c r="G28" s="452" t="s">
        <v>458</v>
      </c>
      <c r="H28" s="452" t="s">
        <v>458</v>
      </c>
      <c r="I28" s="217" t="s">
        <v>459</v>
      </c>
      <c r="J28" s="138" t="s">
        <v>459</v>
      </c>
      <c r="K28" s="452" t="s">
        <v>458</v>
      </c>
      <c r="L28" s="452" t="s">
        <v>458</v>
      </c>
      <c r="M28" s="124">
        <v>1145</v>
      </c>
      <c r="N28" s="138">
        <f>M28/$M$5*100</f>
        <v>4.2739828294139599</v>
      </c>
    </row>
    <row r="29" spans="1:14" s="406" customFormat="1" ht="22.5" customHeight="1">
      <c r="A29" s="806"/>
      <c r="B29" s="449"/>
      <c r="C29" s="470" t="s">
        <v>478</v>
      </c>
      <c r="D29" s="160"/>
      <c r="E29" s="451" t="s">
        <v>458</v>
      </c>
      <c r="F29" s="452" t="s">
        <v>458</v>
      </c>
      <c r="G29" s="452" t="s">
        <v>458</v>
      </c>
      <c r="H29" s="452" t="s">
        <v>458</v>
      </c>
      <c r="I29" s="217" t="s">
        <v>459</v>
      </c>
      <c r="J29" s="138" t="s">
        <v>459</v>
      </c>
      <c r="K29" s="124">
        <v>2331</v>
      </c>
      <c r="L29" s="450">
        <f>K29/$K$5*100</f>
        <v>7.8606596074728525</v>
      </c>
      <c r="M29" s="124">
        <v>2695</v>
      </c>
      <c r="N29" s="138">
        <f t="shared" si="3"/>
        <v>10.059723777528928</v>
      </c>
    </row>
    <row r="30" spans="1:14" s="406" customFormat="1" ht="22.5" customHeight="1">
      <c r="A30" s="806"/>
      <c r="B30" s="449"/>
      <c r="C30" s="468" t="s">
        <v>479</v>
      </c>
      <c r="D30" s="160"/>
      <c r="E30" s="451" t="s">
        <v>458</v>
      </c>
      <c r="F30" s="452" t="s">
        <v>458</v>
      </c>
      <c r="G30" s="452" t="s">
        <v>458</v>
      </c>
      <c r="H30" s="452" t="s">
        <v>458</v>
      </c>
      <c r="I30" s="217" t="s">
        <v>459</v>
      </c>
      <c r="J30" s="138" t="s">
        <v>459</v>
      </c>
      <c r="K30" s="124">
        <v>1246</v>
      </c>
      <c r="L30" s="450">
        <f>K30/$K$5*100</f>
        <v>4.2017940244149194</v>
      </c>
      <c r="M30" s="124">
        <v>1173</v>
      </c>
      <c r="N30" s="138">
        <f t="shared" si="3"/>
        <v>4.3784994400895858</v>
      </c>
    </row>
    <row r="31" spans="1:14" s="406" customFormat="1" ht="22.5" customHeight="1">
      <c r="A31" s="806"/>
      <c r="B31" s="449"/>
      <c r="C31" s="468" t="s">
        <v>480</v>
      </c>
      <c r="D31" s="160"/>
      <c r="E31" s="451" t="s">
        <v>458</v>
      </c>
      <c r="F31" s="452" t="s">
        <v>458</v>
      </c>
      <c r="G31" s="452" t="s">
        <v>458</v>
      </c>
      <c r="H31" s="452" t="s">
        <v>458</v>
      </c>
      <c r="I31" s="217" t="s">
        <v>459</v>
      </c>
      <c r="J31" s="138" t="s">
        <v>459</v>
      </c>
      <c r="K31" s="124">
        <v>487</v>
      </c>
      <c r="L31" s="450">
        <f>K31/$K$5*100</f>
        <v>1.6422742294462807</v>
      </c>
      <c r="M31" s="124">
        <v>276</v>
      </c>
      <c r="N31" s="138">
        <f t="shared" si="3"/>
        <v>1.0302351623740202</v>
      </c>
    </row>
    <row r="32" spans="1:14" s="406" customFormat="1" ht="22.5" customHeight="1">
      <c r="A32" s="806"/>
      <c r="B32" s="449"/>
      <c r="C32" s="471" t="s">
        <v>481</v>
      </c>
      <c r="D32" s="160"/>
      <c r="E32" s="451" t="s">
        <v>458</v>
      </c>
      <c r="F32" s="452" t="s">
        <v>458</v>
      </c>
      <c r="G32" s="452" t="s">
        <v>458</v>
      </c>
      <c r="H32" s="452" t="s">
        <v>458</v>
      </c>
      <c r="I32" s="217" t="s">
        <v>459</v>
      </c>
      <c r="J32" s="138" t="s">
        <v>459</v>
      </c>
      <c r="K32" s="124">
        <v>3768</v>
      </c>
      <c r="L32" s="450">
        <f>K32/$K$5*100</f>
        <v>12.706548863559721</v>
      </c>
      <c r="M32" s="124">
        <v>1271</v>
      </c>
      <c r="N32" s="138">
        <f t="shared" si="3"/>
        <v>4.7443075774542738</v>
      </c>
    </row>
    <row r="33" spans="1:14" s="406" customFormat="1" ht="22.5" customHeight="1">
      <c r="A33" s="806"/>
      <c r="B33" s="449"/>
      <c r="C33" s="468" t="s">
        <v>482</v>
      </c>
      <c r="D33" s="160"/>
      <c r="E33" s="232">
        <v>4950</v>
      </c>
      <c r="F33" s="450">
        <v>24.1</v>
      </c>
      <c r="G33" s="124">
        <v>5393</v>
      </c>
      <c r="H33" s="450">
        <v>27.3</v>
      </c>
      <c r="I33" s="217">
        <v>7716</v>
      </c>
      <c r="J33" s="138">
        <f>I33/I5*100</f>
        <v>24.677775290242106</v>
      </c>
      <c r="K33" s="452" t="s">
        <v>458</v>
      </c>
      <c r="L33" s="452" t="s">
        <v>458</v>
      </c>
      <c r="M33" s="452" t="s">
        <v>458</v>
      </c>
      <c r="N33" s="464" t="s">
        <v>458</v>
      </c>
    </row>
    <row r="34" spans="1:14" s="406" customFormat="1" ht="22.5" customHeight="1">
      <c r="A34" s="806"/>
      <c r="B34" s="449"/>
      <c r="C34" s="471" t="s">
        <v>483</v>
      </c>
      <c r="D34" s="160"/>
      <c r="E34" s="232">
        <v>726</v>
      </c>
      <c r="F34" s="450">
        <v>3.5</v>
      </c>
      <c r="G34" s="124">
        <v>765</v>
      </c>
      <c r="H34" s="450">
        <v>3.9</v>
      </c>
      <c r="I34" s="217">
        <v>1196</v>
      </c>
      <c r="J34" s="138">
        <f>I34/I5*100</f>
        <v>3.8251191351904565</v>
      </c>
      <c r="K34" s="124">
        <v>1123</v>
      </c>
      <c r="L34" s="450">
        <f>K34/$K$5*100</f>
        <v>3.7870101841235586</v>
      </c>
      <c r="M34" s="124">
        <v>995</v>
      </c>
      <c r="N34" s="138">
        <f t="shared" si="3"/>
        <v>3.7140724150802535</v>
      </c>
    </row>
    <row r="35" spans="1:14" s="406" customFormat="1" ht="22.5" customHeight="1">
      <c r="A35" s="745"/>
      <c r="B35" s="453"/>
      <c r="C35" s="176" t="s">
        <v>427</v>
      </c>
      <c r="D35" s="176"/>
      <c r="E35" s="243">
        <f>SUM(E16:E34)</f>
        <v>10720</v>
      </c>
      <c r="F35" s="454">
        <v>52.8</v>
      </c>
      <c r="G35" s="206">
        <f>SUM(G16:G34)</f>
        <v>11261</v>
      </c>
      <c r="H35" s="454">
        <f>G35/G5*100</f>
        <v>57.319556143744279</v>
      </c>
      <c r="I35" s="220">
        <f>SUM(I15:I34)</f>
        <v>16454</v>
      </c>
      <c r="J35" s="455">
        <f>SUM(J15:J34)</f>
        <v>52.624172450187096</v>
      </c>
      <c r="K35" s="206">
        <f>SUM(K15:K34)</f>
        <v>16548</v>
      </c>
      <c r="L35" s="454">
        <f>K35/K5*100</f>
        <v>55.803601537735211</v>
      </c>
      <c r="M35" s="206">
        <f>SUM(M15:M34)</f>
        <v>15817</v>
      </c>
      <c r="N35" s="138">
        <f>SUM(N16:N34)</f>
        <v>58.540500186636798</v>
      </c>
    </row>
    <row r="36" spans="1:14" s="406" customFormat="1" ht="22.5" customHeight="1">
      <c r="A36" s="804" t="s">
        <v>484</v>
      </c>
      <c r="B36" s="804"/>
      <c r="C36" s="804"/>
      <c r="D36" s="437"/>
      <c r="E36" s="472">
        <v>5</v>
      </c>
      <c r="F36" s="473">
        <v>0</v>
      </c>
      <c r="G36" s="136">
        <v>20</v>
      </c>
      <c r="H36" s="474">
        <f>G36/19765*100</f>
        <v>0.10118897040222614</v>
      </c>
      <c r="I36" s="475">
        <v>45</v>
      </c>
      <c r="J36" s="476">
        <f>I36/I5*100</f>
        <v>0.14392170659161416</v>
      </c>
      <c r="K36" s="136">
        <v>73</v>
      </c>
      <c r="L36" s="474">
        <f>K36/$K$5*100</f>
        <v>0.24617252309975046</v>
      </c>
      <c r="M36" s="136">
        <v>1177</v>
      </c>
      <c r="N36" s="477">
        <f>M36/$M$5*100</f>
        <v>4.3934303844718174</v>
      </c>
    </row>
    <row r="37" spans="1:14" s="406" customFormat="1" ht="17.25" customHeight="1">
      <c r="F37" s="105"/>
      <c r="H37" s="40"/>
      <c r="I37" s="40"/>
      <c r="J37" s="40"/>
      <c r="L37" s="40"/>
      <c r="N37" s="40" t="s">
        <v>360</v>
      </c>
    </row>
    <row r="38" spans="1:14" s="406" customFormat="1" ht="17.25" customHeight="1">
      <c r="A38" s="405" t="s">
        <v>485</v>
      </c>
      <c r="B38" s="344"/>
      <c r="C38" s="344"/>
      <c r="D38" s="344"/>
      <c r="E38" s="344"/>
      <c r="F38" s="344"/>
      <c r="G38" s="344"/>
      <c r="H38" s="344"/>
      <c r="I38" s="344"/>
      <c r="J38" s="344"/>
      <c r="K38" s="344"/>
      <c r="L38" s="344"/>
      <c r="M38" s="344"/>
    </row>
    <row r="39" spans="1:14" s="406" customFormat="1" ht="17.25" customHeight="1">
      <c r="A39" s="405" t="s">
        <v>486</v>
      </c>
      <c r="B39" s="344"/>
      <c r="C39" s="344"/>
      <c r="D39" s="344"/>
      <c r="E39" s="344"/>
      <c r="F39" s="344"/>
      <c r="G39" s="344"/>
      <c r="H39" s="344"/>
      <c r="I39" s="344"/>
      <c r="J39" s="344"/>
      <c r="K39" s="344"/>
      <c r="L39" s="344"/>
      <c r="M39" s="344"/>
    </row>
    <row r="40" spans="1:14" s="406" customFormat="1">
      <c r="A40" s="405" t="s">
        <v>487</v>
      </c>
      <c r="B40" s="344"/>
      <c r="C40" s="344"/>
      <c r="D40" s="344"/>
      <c r="E40" s="344"/>
      <c r="F40" s="344"/>
      <c r="G40" s="344"/>
      <c r="H40" s="344"/>
      <c r="I40" s="344"/>
      <c r="J40" s="344"/>
      <c r="K40" s="344"/>
      <c r="L40" s="344"/>
      <c r="M40" s="344"/>
    </row>
    <row r="41" spans="1:14" s="406" customFormat="1">
      <c r="A41" s="636" t="s">
        <v>568</v>
      </c>
      <c r="B41" s="344"/>
      <c r="C41" s="344"/>
      <c r="D41" s="344"/>
      <c r="E41" s="344"/>
      <c r="F41" s="344"/>
      <c r="G41" s="344"/>
      <c r="H41" s="344"/>
      <c r="I41" s="344"/>
      <c r="J41" s="344"/>
      <c r="K41" s="344"/>
      <c r="L41" s="344"/>
      <c r="M41" s="344"/>
    </row>
  </sheetData>
  <mergeCells count="10">
    <mergeCell ref="A36:C36"/>
    <mergeCell ref="A6:A9"/>
    <mergeCell ref="M3:N3"/>
    <mergeCell ref="A10:A14"/>
    <mergeCell ref="A15:A35"/>
    <mergeCell ref="E3:F3"/>
    <mergeCell ref="G3:H3"/>
    <mergeCell ref="I3:J3"/>
    <mergeCell ref="K3:L3"/>
    <mergeCell ref="A5:C5"/>
  </mergeCells>
  <phoneticPr fontId="9"/>
  <pageMargins left="0.7" right="0.7" top="0.75" bottom="0.75" header="0.3" footer="0.3"/>
  <pageSetup paperSize="9" scale="9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topLeftCell="A19" zoomScaleNormal="100" zoomScaleSheetLayoutView="100" workbookViewId="0">
      <selection activeCell="F5" sqref="F5"/>
    </sheetView>
  </sheetViews>
  <sheetFormatPr defaultRowHeight="13.5"/>
  <cols>
    <col min="1" max="1" width="5.125" customWidth="1"/>
    <col min="2" max="2" width="1" customWidth="1"/>
    <col min="3" max="3" width="18.625" customWidth="1"/>
    <col min="4" max="4" width="1" customWidth="1"/>
    <col min="5" max="5" width="7.5" customWidth="1"/>
    <col min="6" max="6" width="7.125" customWidth="1"/>
    <col min="7" max="7" width="7.5" customWidth="1"/>
    <col min="8" max="8" width="7.125" customWidth="1"/>
    <col min="9" max="9" width="7.5" customWidth="1"/>
    <col min="10" max="10" width="7.125" customWidth="1"/>
    <col min="11" max="11" width="7.5" customWidth="1"/>
    <col min="12" max="12" width="7.125" customWidth="1"/>
    <col min="257" max="257" width="5.125" customWidth="1"/>
    <col min="258" max="258" width="1" customWidth="1"/>
    <col min="259" max="259" width="18.625" customWidth="1"/>
    <col min="260" max="260" width="1" customWidth="1"/>
    <col min="261" max="261" width="7.5" customWidth="1"/>
    <col min="262" max="262" width="7.125" customWidth="1"/>
    <col min="263" max="263" width="7.5" customWidth="1"/>
    <col min="264" max="264" width="7.125" customWidth="1"/>
    <col min="265" max="265" width="7.5" customWidth="1"/>
    <col min="266" max="266" width="7.125" customWidth="1"/>
    <col min="267" max="267" width="7.5" customWidth="1"/>
    <col min="268" max="268" width="7.125" customWidth="1"/>
    <col min="513" max="513" width="5.125" customWidth="1"/>
    <col min="514" max="514" width="1" customWidth="1"/>
    <col min="515" max="515" width="18.625" customWidth="1"/>
    <col min="516" max="516" width="1" customWidth="1"/>
    <col min="517" max="517" width="7.5" customWidth="1"/>
    <col min="518" max="518" width="7.125" customWidth="1"/>
    <col min="519" max="519" width="7.5" customWidth="1"/>
    <col min="520" max="520" width="7.125" customWidth="1"/>
    <col min="521" max="521" width="7.5" customWidth="1"/>
    <col min="522" max="522" width="7.125" customWidth="1"/>
    <col min="523" max="523" width="7.5" customWidth="1"/>
    <col min="524" max="524" width="7.125" customWidth="1"/>
    <col min="769" max="769" width="5.125" customWidth="1"/>
    <col min="770" max="770" width="1" customWidth="1"/>
    <col min="771" max="771" width="18.625" customWidth="1"/>
    <col min="772" max="772" width="1" customWidth="1"/>
    <col min="773" max="773" width="7.5" customWidth="1"/>
    <col min="774" max="774" width="7.125" customWidth="1"/>
    <col min="775" max="775" width="7.5" customWidth="1"/>
    <col min="776" max="776" width="7.125" customWidth="1"/>
    <col min="777" max="777" width="7.5" customWidth="1"/>
    <col min="778" max="778" width="7.125" customWidth="1"/>
    <col min="779" max="779" width="7.5" customWidth="1"/>
    <col min="780" max="780" width="7.125" customWidth="1"/>
    <col min="1025" max="1025" width="5.125" customWidth="1"/>
    <col min="1026" max="1026" width="1" customWidth="1"/>
    <col min="1027" max="1027" width="18.625" customWidth="1"/>
    <col min="1028" max="1028" width="1" customWidth="1"/>
    <col min="1029" max="1029" width="7.5" customWidth="1"/>
    <col min="1030" max="1030" width="7.125" customWidth="1"/>
    <col min="1031" max="1031" width="7.5" customWidth="1"/>
    <col min="1032" max="1032" width="7.125" customWidth="1"/>
    <col min="1033" max="1033" width="7.5" customWidth="1"/>
    <col min="1034" max="1034" width="7.125" customWidth="1"/>
    <col min="1035" max="1035" width="7.5" customWidth="1"/>
    <col min="1036" max="1036" width="7.125" customWidth="1"/>
    <col min="1281" max="1281" width="5.125" customWidth="1"/>
    <col min="1282" max="1282" width="1" customWidth="1"/>
    <col min="1283" max="1283" width="18.625" customWidth="1"/>
    <col min="1284" max="1284" width="1" customWidth="1"/>
    <col min="1285" max="1285" width="7.5" customWidth="1"/>
    <col min="1286" max="1286" width="7.125" customWidth="1"/>
    <col min="1287" max="1287" width="7.5" customWidth="1"/>
    <col min="1288" max="1288" width="7.125" customWidth="1"/>
    <col min="1289" max="1289" width="7.5" customWidth="1"/>
    <col min="1290" max="1290" width="7.125" customWidth="1"/>
    <col min="1291" max="1291" width="7.5" customWidth="1"/>
    <col min="1292" max="1292" width="7.125" customWidth="1"/>
    <col min="1537" max="1537" width="5.125" customWidth="1"/>
    <col min="1538" max="1538" width="1" customWidth="1"/>
    <col min="1539" max="1539" width="18.625" customWidth="1"/>
    <col min="1540" max="1540" width="1" customWidth="1"/>
    <col min="1541" max="1541" width="7.5" customWidth="1"/>
    <col min="1542" max="1542" width="7.125" customWidth="1"/>
    <col min="1543" max="1543" width="7.5" customWidth="1"/>
    <col min="1544" max="1544" width="7.125" customWidth="1"/>
    <col min="1545" max="1545" width="7.5" customWidth="1"/>
    <col min="1546" max="1546" width="7.125" customWidth="1"/>
    <col min="1547" max="1547" width="7.5" customWidth="1"/>
    <col min="1548" max="1548" width="7.125" customWidth="1"/>
    <col min="1793" max="1793" width="5.125" customWidth="1"/>
    <col min="1794" max="1794" width="1" customWidth="1"/>
    <col min="1795" max="1795" width="18.625" customWidth="1"/>
    <col min="1796" max="1796" width="1" customWidth="1"/>
    <col min="1797" max="1797" width="7.5" customWidth="1"/>
    <col min="1798" max="1798" width="7.125" customWidth="1"/>
    <col min="1799" max="1799" width="7.5" customWidth="1"/>
    <col min="1800" max="1800" width="7.125" customWidth="1"/>
    <col min="1801" max="1801" width="7.5" customWidth="1"/>
    <col min="1802" max="1802" width="7.125" customWidth="1"/>
    <col min="1803" max="1803" width="7.5" customWidth="1"/>
    <col min="1804" max="1804" width="7.125" customWidth="1"/>
    <col min="2049" max="2049" width="5.125" customWidth="1"/>
    <col min="2050" max="2050" width="1" customWidth="1"/>
    <col min="2051" max="2051" width="18.625" customWidth="1"/>
    <col min="2052" max="2052" width="1" customWidth="1"/>
    <col min="2053" max="2053" width="7.5" customWidth="1"/>
    <col min="2054" max="2054" width="7.125" customWidth="1"/>
    <col min="2055" max="2055" width="7.5" customWidth="1"/>
    <col min="2056" max="2056" width="7.125" customWidth="1"/>
    <col min="2057" max="2057" width="7.5" customWidth="1"/>
    <col min="2058" max="2058" width="7.125" customWidth="1"/>
    <col min="2059" max="2059" width="7.5" customWidth="1"/>
    <col min="2060" max="2060" width="7.125" customWidth="1"/>
    <col min="2305" max="2305" width="5.125" customWidth="1"/>
    <col min="2306" max="2306" width="1" customWidth="1"/>
    <col min="2307" max="2307" width="18.625" customWidth="1"/>
    <col min="2308" max="2308" width="1" customWidth="1"/>
    <col min="2309" max="2309" width="7.5" customWidth="1"/>
    <col min="2310" max="2310" width="7.125" customWidth="1"/>
    <col min="2311" max="2311" width="7.5" customWidth="1"/>
    <col min="2312" max="2312" width="7.125" customWidth="1"/>
    <col min="2313" max="2313" width="7.5" customWidth="1"/>
    <col min="2314" max="2314" width="7.125" customWidth="1"/>
    <col min="2315" max="2315" width="7.5" customWidth="1"/>
    <col min="2316" max="2316" width="7.125" customWidth="1"/>
    <col min="2561" max="2561" width="5.125" customWidth="1"/>
    <col min="2562" max="2562" width="1" customWidth="1"/>
    <col min="2563" max="2563" width="18.625" customWidth="1"/>
    <col min="2564" max="2564" width="1" customWidth="1"/>
    <col min="2565" max="2565" width="7.5" customWidth="1"/>
    <col min="2566" max="2566" width="7.125" customWidth="1"/>
    <col min="2567" max="2567" width="7.5" customWidth="1"/>
    <col min="2568" max="2568" width="7.125" customWidth="1"/>
    <col min="2569" max="2569" width="7.5" customWidth="1"/>
    <col min="2570" max="2570" width="7.125" customWidth="1"/>
    <col min="2571" max="2571" width="7.5" customWidth="1"/>
    <col min="2572" max="2572" width="7.125" customWidth="1"/>
    <col min="2817" max="2817" width="5.125" customWidth="1"/>
    <col min="2818" max="2818" width="1" customWidth="1"/>
    <col min="2819" max="2819" width="18.625" customWidth="1"/>
    <col min="2820" max="2820" width="1" customWidth="1"/>
    <col min="2821" max="2821" width="7.5" customWidth="1"/>
    <col min="2822" max="2822" width="7.125" customWidth="1"/>
    <col min="2823" max="2823" width="7.5" customWidth="1"/>
    <col min="2824" max="2824" width="7.125" customWidth="1"/>
    <col min="2825" max="2825" width="7.5" customWidth="1"/>
    <col min="2826" max="2826" width="7.125" customWidth="1"/>
    <col min="2827" max="2827" width="7.5" customWidth="1"/>
    <col min="2828" max="2828" width="7.125" customWidth="1"/>
    <col min="3073" max="3073" width="5.125" customWidth="1"/>
    <col min="3074" max="3074" width="1" customWidth="1"/>
    <col min="3075" max="3075" width="18.625" customWidth="1"/>
    <col min="3076" max="3076" width="1" customWidth="1"/>
    <col min="3077" max="3077" width="7.5" customWidth="1"/>
    <col min="3078" max="3078" width="7.125" customWidth="1"/>
    <col min="3079" max="3079" width="7.5" customWidth="1"/>
    <col min="3080" max="3080" width="7.125" customWidth="1"/>
    <col min="3081" max="3081" width="7.5" customWidth="1"/>
    <col min="3082" max="3082" width="7.125" customWidth="1"/>
    <col min="3083" max="3083" width="7.5" customWidth="1"/>
    <col min="3084" max="3084" width="7.125" customWidth="1"/>
    <col min="3329" max="3329" width="5.125" customWidth="1"/>
    <col min="3330" max="3330" width="1" customWidth="1"/>
    <col min="3331" max="3331" width="18.625" customWidth="1"/>
    <col min="3332" max="3332" width="1" customWidth="1"/>
    <col min="3333" max="3333" width="7.5" customWidth="1"/>
    <col min="3334" max="3334" width="7.125" customWidth="1"/>
    <col min="3335" max="3335" width="7.5" customWidth="1"/>
    <col min="3336" max="3336" width="7.125" customWidth="1"/>
    <col min="3337" max="3337" width="7.5" customWidth="1"/>
    <col min="3338" max="3338" width="7.125" customWidth="1"/>
    <col min="3339" max="3339" width="7.5" customWidth="1"/>
    <col min="3340" max="3340" width="7.125" customWidth="1"/>
    <col min="3585" max="3585" width="5.125" customWidth="1"/>
    <col min="3586" max="3586" width="1" customWidth="1"/>
    <col min="3587" max="3587" width="18.625" customWidth="1"/>
    <col min="3588" max="3588" width="1" customWidth="1"/>
    <col min="3589" max="3589" width="7.5" customWidth="1"/>
    <col min="3590" max="3590" width="7.125" customWidth="1"/>
    <col min="3591" max="3591" width="7.5" customWidth="1"/>
    <col min="3592" max="3592" width="7.125" customWidth="1"/>
    <col min="3593" max="3593" width="7.5" customWidth="1"/>
    <col min="3594" max="3594" width="7.125" customWidth="1"/>
    <col min="3595" max="3595" width="7.5" customWidth="1"/>
    <col min="3596" max="3596" width="7.125" customWidth="1"/>
    <col min="3841" max="3841" width="5.125" customWidth="1"/>
    <col min="3842" max="3842" width="1" customWidth="1"/>
    <col min="3843" max="3843" width="18.625" customWidth="1"/>
    <col min="3844" max="3844" width="1" customWidth="1"/>
    <col min="3845" max="3845" width="7.5" customWidth="1"/>
    <col min="3846" max="3846" width="7.125" customWidth="1"/>
    <col min="3847" max="3847" width="7.5" customWidth="1"/>
    <col min="3848" max="3848" width="7.125" customWidth="1"/>
    <col min="3849" max="3849" width="7.5" customWidth="1"/>
    <col min="3850" max="3850" width="7.125" customWidth="1"/>
    <col min="3851" max="3851" width="7.5" customWidth="1"/>
    <col min="3852" max="3852" width="7.125" customWidth="1"/>
    <col min="4097" max="4097" width="5.125" customWidth="1"/>
    <col min="4098" max="4098" width="1" customWidth="1"/>
    <col min="4099" max="4099" width="18.625" customWidth="1"/>
    <col min="4100" max="4100" width="1" customWidth="1"/>
    <col min="4101" max="4101" width="7.5" customWidth="1"/>
    <col min="4102" max="4102" width="7.125" customWidth="1"/>
    <col min="4103" max="4103" width="7.5" customWidth="1"/>
    <col min="4104" max="4104" width="7.125" customWidth="1"/>
    <col min="4105" max="4105" width="7.5" customWidth="1"/>
    <col min="4106" max="4106" width="7.125" customWidth="1"/>
    <col min="4107" max="4107" width="7.5" customWidth="1"/>
    <col min="4108" max="4108" width="7.125" customWidth="1"/>
    <col min="4353" max="4353" width="5.125" customWidth="1"/>
    <col min="4354" max="4354" width="1" customWidth="1"/>
    <col min="4355" max="4355" width="18.625" customWidth="1"/>
    <col min="4356" max="4356" width="1" customWidth="1"/>
    <col min="4357" max="4357" width="7.5" customWidth="1"/>
    <col min="4358" max="4358" width="7.125" customWidth="1"/>
    <col min="4359" max="4359" width="7.5" customWidth="1"/>
    <col min="4360" max="4360" width="7.125" customWidth="1"/>
    <col min="4361" max="4361" width="7.5" customWidth="1"/>
    <col min="4362" max="4362" width="7.125" customWidth="1"/>
    <col min="4363" max="4363" width="7.5" customWidth="1"/>
    <col min="4364" max="4364" width="7.125" customWidth="1"/>
    <col min="4609" max="4609" width="5.125" customWidth="1"/>
    <col min="4610" max="4610" width="1" customWidth="1"/>
    <col min="4611" max="4611" width="18.625" customWidth="1"/>
    <col min="4612" max="4612" width="1" customWidth="1"/>
    <col min="4613" max="4613" width="7.5" customWidth="1"/>
    <col min="4614" max="4614" width="7.125" customWidth="1"/>
    <col min="4615" max="4615" width="7.5" customWidth="1"/>
    <col min="4616" max="4616" width="7.125" customWidth="1"/>
    <col min="4617" max="4617" width="7.5" customWidth="1"/>
    <col min="4618" max="4618" width="7.125" customWidth="1"/>
    <col min="4619" max="4619" width="7.5" customWidth="1"/>
    <col min="4620" max="4620" width="7.125" customWidth="1"/>
    <col min="4865" max="4865" width="5.125" customWidth="1"/>
    <col min="4866" max="4866" width="1" customWidth="1"/>
    <col min="4867" max="4867" width="18.625" customWidth="1"/>
    <col min="4868" max="4868" width="1" customWidth="1"/>
    <col min="4869" max="4869" width="7.5" customWidth="1"/>
    <col min="4870" max="4870" width="7.125" customWidth="1"/>
    <col min="4871" max="4871" width="7.5" customWidth="1"/>
    <col min="4872" max="4872" width="7.125" customWidth="1"/>
    <col min="4873" max="4873" width="7.5" customWidth="1"/>
    <col min="4874" max="4874" width="7.125" customWidth="1"/>
    <col min="4875" max="4875" width="7.5" customWidth="1"/>
    <col min="4876" max="4876" width="7.125" customWidth="1"/>
    <col min="5121" max="5121" width="5.125" customWidth="1"/>
    <col min="5122" max="5122" width="1" customWidth="1"/>
    <col min="5123" max="5123" width="18.625" customWidth="1"/>
    <col min="5124" max="5124" width="1" customWidth="1"/>
    <col min="5125" max="5125" width="7.5" customWidth="1"/>
    <col min="5126" max="5126" width="7.125" customWidth="1"/>
    <col min="5127" max="5127" width="7.5" customWidth="1"/>
    <col min="5128" max="5128" width="7.125" customWidth="1"/>
    <col min="5129" max="5129" width="7.5" customWidth="1"/>
    <col min="5130" max="5130" width="7.125" customWidth="1"/>
    <col min="5131" max="5131" width="7.5" customWidth="1"/>
    <col min="5132" max="5132" width="7.125" customWidth="1"/>
    <col min="5377" max="5377" width="5.125" customWidth="1"/>
    <col min="5378" max="5378" width="1" customWidth="1"/>
    <col min="5379" max="5379" width="18.625" customWidth="1"/>
    <col min="5380" max="5380" width="1" customWidth="1"/>
    <col min="5381" max="5381" width="7.5" customWidth="1"/>
    <col min="5382" max="5382" width="7.125" customWidth="1"/>
    <col min="5383" max="5383" width="7.5" customWidth="1"/>
    <col min="5384" max="5384" width="7.125" customWidth="1"/>
    <col min="5385" max="5385" width="7.5" customWidth="1"/>
    <col min="5386" max="5386" width="7.125" customWidth="1"/>
    <col min="5387" max="5387" width="7.5" customWidth="1"/>
    <col min="5388" max="5388" width="7.125" customWidth="1"/>
    <col min="5633" max="5633" width="5.125" customWidth="1"/>
    <col min="5634" max="5634" width="1" customWidth="1"/>
    <col min="5635" max="5635" width="18.625" customWidth="1"/>
    <col min="5636" max="5636" width="1" customWidth="1"/>
    <col min="5637" max="5637" width="7.5" customWidth="1"/>
    <col min="5638" max="5638" width="7.125" customWidth="1"/>
    <col min="5639" max="5639" width="7.5" customWidth="1"/>
    <col min="5640" max="5640" width="7.125" customWidth="1"/>
    <col min="5641" max="5641" width="7.5" customWidth="1"/>
    <col min="5642" max="5642" width="7.125" customWidth="1"/>
    <col min="5643" max="5643" width="7.5" customWidth="1"/>
    <col min="5644" max="5644" width="7.125" customWidth="1"/>
    <col min="5889" max="5889" width="5.125" customWidth="1"/>
    <col min="5890" max="5890" width="1" customWidth="1"/>
    <col min="5891" max="5891" width="18.625" customWidth="1"/>
    <col min="5892" max="5892" width="1" customWidth="1"/>
    <col min="5893" max="5893" width="7.5" customWidth="1"/>
    <col min="5894" max="5894" width="7.125" customWidth="1"/>
    <col min="5895" max="5895" width="7.5" customWidth="1"/>
    <col min="5896" max="5896" width="7.125" customWidth="1"/>
    <col min="5897" max="5897" width="7.5" customWidth="1"/>
    <col min="5898" max="5898" width="7.125" customWidth="1"/>
    <col min="5899" max="5899" width="7.5" customWidth="1"/>
    <col min="5900" max="5900" width="7.125" customWidth="1"/>
    <col min="6145" max="6145" width="5.125" customWidth="1"/>
    <col min="6146" max="6146" width="1" customWidth="1"/>
    <col min="6147" max="6147" width="18.625" customWidth="1"/>
    <col min="6148" max="6148" width="1" customWidth="1"/>
    <col min="6149" max="6149" width="7.5" customWidth="1"/>
    <col min="6150" max="6150" width="7.125" customWidth="1"/>
    <col min="6151" max="6151" width="7.5" customWidth="1"/>
    <col min="6152" max="6152" width="7.125" customWidth="1"/>
    <col min="6153" max="6153" width="7.5" customWidth="1"/>
    <col min="6154" max="6154" width="7.125" customWidth="1"/>
    <col min="6155" max="6155" width="7.5" customWidth="1"/>
    <col min="6156" max="6156" width="7.125" customWidth="1"/>
    <col min="6401" max="6401" width="5.125" customWidth="1"/>
    <col min="6402" max="6402" width="1" customWidth="1"/>
    <col min="6403" max="6403" width="18.625" customWidth="1"/>
    <col min="6404" max="6404" width="1" customWidth="1"/>
    <col min="6405" max="6405" width="7.5" customWidth="1"/>
    <col min="6406" max="6406" width="7.125" customWidth="1"/>
    <col min="6407" max="6407" width="7.5" customWidth="1"/>
    <col min="6408" max="6408" width="7.125" customWidth="1"/>
    <col min="6409" max="6409" width="7.5" customWidth="1"/>
    <col min="6410" max="6410" width="7.125" customWidth="1"/>
    <col min="6411" max="6411" width="7.5" customWidth="1"/>
    <col min="6412" max="6412" width="7.125" customWidth="1"/>
    <col min="6657" max="6657" width="5.125" customWidth="1"/>
    <col min="6658" max="6658" width="1" customWidth="1"/>
    <col min="6659" max="6659" width="18.625" customWidth="1"/>
    <col min="6660" max="6660" width="1" customWidth="1"/>
    <col min="6661" max="6661" width="7.5" customWidth="1"/>
    <col min="6662" max="6662" width="7.125" customWidth="1"/>
    <col min="6663" max="6663" width="7.5" customWidth="1"/>
    <col min="6664" max="6664" width="7.125" customWidth="1"/>
    <col min="6665" max="6665" width="7.5" customWidth="1"/>
    <col min="6666" max="6666" width="7.125" customWidth="1"/>
    <col min="6667" max="6667" width="7.5" customWidth="1"/>
    <col min="6668" max="6668" width="7.125" customWidth="1"/>
    <col min="6913" max="6913" width="5.125" customWidth="1"/>
    <col min="6914" max="6914" width="1" customWidth="1"/>
    <col min="6915" max="6915" width="18.625" customWidth="1"/>
    <col min="6916" max="6916" width="1" customWidth="1"/>
    <col min="6917" max="6917" width="7.5" customWidth="1"/>
    <col min="6918" max="6918" width="7.125" customWidth="1"/>
    <col min="6919" max="6919" width="7.5" customWidth="1"/>
    <col min="6920" max="6920" width="7.125" customWidth="1"/>
    <col min="6921" max="6921" width="7.5" customWidth="1"/>
    <col min="6922" max="6922" width="7.125" customWidth="1"/>
    <col min="6923" max="6923" width="7.5" customWidth="1"/>
    <col min="6924" max="6924" width="7.125" customWidth="1"/>
    <col min="7169" max="7169" width="5.125" customWidth="1"/>
    <col min="7170" max="7170" width="1" customWidth="1"/>
    <col min="7171" max="7171" width="18.625" customWidth="1"/>
    <col min="7172" max="7172" width="1" customWidth="1"/>
    <col min="7173" max="7173" width="7.5" customWidth="1"/>
    <col min="7174" max="7174" width="7.125" customWidth="1"/>
    <col min="7175" max="7175" width="7.5" customWidth="1"/>
    <col min="7176" max="7176" width="7.125" customWidth="1"/>
    <col min="7177" max="7177" width="7.5" customWidth="1"/>
    <col min="7178" max="7178" width="7.125" customWidth="1"/>
    <col min="7179" max="7179" width="7.5" customWidth="1"/>
    <col min="7180" max="7180" width="7.125" customWidth="1"/>
    <col min="7425" max="7425" width="5.125" customWidth="1"/>
    <col min="7426" max="7426" width="1" customWidth="1"/>
    <col min="7427" max="7427" width="18.625" customWidth="1"/>
    <col min="7428" max="7428" width="1" customWidth="1"/>
    <col min="7429" max="7429" width="7.5" customWidth="1"/>
    <col min="7430" max="7430" width="7.125" customWidth="1"/>
    <col min="7431" max="7431" width="7.5" customWidth="1"/>
    <col min="7432" max="7432" width="7.125" customWidth="1"/>
    <col min="7433" max="7433" width="7.5" customWidth="1"/>
    <col min="7434" max="7434" width="7.125" customWidth="1"/>
    <col min="7435" max="7435" width="7.5" customWidth="1"/>
    <col min="7436" max="7436" width="7.125" customWidth="1"/>
    <col min="7681" max="7681" width="5.125" customWidth="1"/>
    <col min="7682" max="7682" width="1" customWidth="1"/>
    <col min="7683" max="7683" width="18.625" customWidth="1"/>
    <col min="7684" max="7684" width="1" customWidth="1"/>
    <col min="7685" max="7685" width="7.5" customWidth="1"/>
    <col min="7686" max="7686" width="7.125" customWidth="1"/>
    <col min="7687" max="7687" width="7.5" customWidth="1"/>
    <col min="7688" max="7688" width="7.125" customWidth="1"/>
    <col min="7689" max="7689" width="7.5" customWidth="1"/>
    <col min="7690" max="7690" width="7.125" customWidth="1"/>
    <col min="7691" max="7691" width="7.5" customWidth="1"/>
    <col min="7692" max="7692" width="7.125" customWidth="1"/>
    <col min="7937" max="7937" width="5.125" customWidth="1"/>
    <col min="7938" max="7938" width="1" customWidth="1"/>
    <col min="7939" max="7939" width="18.625" customWidth="1"/>
    <col min="7940" max="7940" width="1" customWidth="1"/>
    <col min="7941" max="7941" width="7.5" customWidth="1"/>
    <col min="7942" max="7942" width="7.125" customWidth="1"/>
    <col min="7943" max="7943" width="7.5" customWidth="1"/>
    <col min="7944" max="7944" width="7.125" customWidth="1"/>
    <col min="7945" max="7945" width="7.5" customWidth="1"/>
    <col min="7946" max="7946" width="7.125" customWidth="1"/>
    <col min="7947" max="7947" width="7.5" customWidth="1"/>
    <col min="7948" max="7948" width="7.125" customWidth="1"/>
    <col min="8193" max="8193" width="5.125" customWidth="1"/>
    <col min="8194" max="8194" width="1" customWidth="1"/>
    <col min="8195" max="8195" width="18.625" customWidth="1"/>
    <col min="8196" max="8196" width="1" customWidth="1"/>
    <col min="8197" max="8197" width="7.5" customWidth="1"/>
    <col min="8198" max="8198" width="7.125" customWidth="1"/>
    <col min="8199" max="8199" width="7.5" customWidth="1"/>
    <col min="8200" max="8200" width="7.125" customWidth="1"/>
    <col min="8201" max="8201" width="7.5" customWidth="1"/>
    <col min="8202" max="8202" width="7.125" customWidth="1"/>
    <col min="8203" max="8203" width="7.5" customWidth="1"/>
    <col min="8204" max="8204" width="7.125" customWidth="1"/>
    <col min="8449" max="8449" width="5.125" customWidth="1"/>
    <col min="8450" max="8450" width="1" customWidth="1"/>
    <col min="8451" max="8451" width="18.625" customWidth="1"/>
    <col min="8452" max="8452" width="1" customWidth="1"/>
    <col min="8453" max="8453" width="7.5" customWidth="1"/>
    <col min="8454" max="8454" width="7.125" customWidth="1"/>
    <col min="8455" max="8455" width="7.5" customWidth="1"/>
    <col min="8456" max="8456" width="7.125" customWidth="1"/>
    <col min="8457" max="8457" width="7.5" customWidth="1"/>
    <col min="8458" max="8458" width="7.125" customWidth="1"/>
    <col min="8459" max="8459" width="7.5" customWidth="1"/>
    <col min="8460" max="8460" width="7.125" customWidth="1"/>
    <col min="8705" max="8705" width="5.125" customWidth="1"/>
    <col min="8706" max="8706" width="1" customWidth="1"/>
    <col min="8707" max="8707" width="18.625" customWidth="1"/>
    <col min="8708" max="8708" width="1" customWidth="1"/>
    <col min="8709" max="8709" width="7.5" customWidth="1"/>
    <col min="8710" max="8710" width="7.125" customWidth="1"/>
    <col min="8711" max="8711" width="7.5" customWidth="1"/>
    <col min="8712" max="8712" width="7.125" customWidth="1"/>
    <col min="8713" max="8713" width="7.5" customWidth="1"/>
    <col min="8714" max="8714" width="7.125" customWidth="1"/>
    <col min="8715" max="8715" width="7.5" customWidth="1"/>
    <col min="8716" max="8716" width="7.125" customWidth="1"/>
    <col min="8961" max="8961" width="5.125" customWidth="1"/>
    <col min="8962" max="8962" width="1" customWidth="1"/>
    <col min="8963" max="8963" width="18.625" customWidth="1"/>
    <col min="8964" max="8964" width="1" customWidth="1"/>
    <col min="8965" max="8965" width="7.5" customWidth="1"/>
    <col min="8966" max="8966" width="7.125" customWidth="1"/>
    <col min="8967" max="8967" width="7.5" customWidth="1"/>
    <col min="8968" max="8968" width="7.125" customWidth="1"/>
    <col min="8969" max="8969" width="7.5" customWidth="1"/>
    <col min="8970" max="8970" width="7.125" customWidth="1"/>
    <col min="8971" max="8971" width="7.5" customWidth="1"/>
    <col min="8972" max="8972" width="7.125" customWidth="1"/>
    <col min="9217" max="9217" width="5.125" customWidth="1"/>
    <col min="9218" max="9218" width="1" customWidth="1"/>
    <col min="9219" max="9219" width="18.625" customWidth="1"/>
    <col min="9220" max="9220" width="1" customWidth="1"/>
    <col min="9221" max="9221" width="7.5" customWidth="1"/>
    <col min="9222" max="9222" width="7.125" customWidth="1"/>
    <col min="9223" max="9223" width="7.5" customWidth="1"/>
    <col min="9224" max="9224" width="7.125" customWidth="1"/>
    <col min="9225" max="9225" width="7.5" customWidth="1"/>
    <col min="9226" max="9226" width="7.125" customWidth="1"/>
    <col min="9227" max="9227" width="7.5" customWidth="1"/>
    <col min="9228" max="9228" width="7.125" customWidth="1"/>
    <col min="9473" max="9473" width="5.125" customWidth="1"/>
    <col min="9474" max="9474" width="1" customWidth="1"/>
    <col min="9475" max="9475" width="18.625" customWidth="1"/>
    <col min="9476" max="9476" width="1" customWidth="1"/>
    <col min="9477" max="9477" width="7.5" customWidth="1"/>
    <col min="9478" max="9478" width="7.125" customWidth="1"/>
    <col min="9479" max="9479" width="7.5" customWidth="1"/>
    <col min="9480" max="9480" width="7.125" customWidth="1"/>
    <col min="9481" max="9481" width="7.5" customWidth="1"/>
    <col min="9482" max="9482" width="7.125" customWidth="1"/>
    <col min="9483" max="9483" width="7.5" customWidth="1"/>
    <col min="9484" max="9484" width="7.125" customWidth="1"/>
    <col min="9729" max="9729" width="5.125" customWidth="1"/>
    <col min="9730" max="9730" width="1" customWidth="1"/>
    <col min="9731" max="9731" width="18.625" customWidth="1"/>
    <col min="9732" max="9732" width="1" customWidth="1"/>
    <col min="9733" max="9733" width="7.5" customWidth="1"/>
    <col min="9734" max="9734" width="7.125" customWidth="1"/>
    <col min="9735" max="9735" width="7.5" customWidth="1"/>
    <col min="9736" max="9736" width="7.125" customWidth="1"/>
    <col min="9737" max="9737" width="7.5" customWidth="1"/>
    <col min="9738" max="9738" width="7.125" customWidth="1"/>
    <col min="9739" max="9739" width="7.5" customWidth="1"/>
    <col min="9740" max="9740" width="7.125" customWidth="1"/>
    <col min="9985" max="9985" width="5.125" customWidth="1"/>
    <col min="9986" max="9986" width="1" customWidth="1"/>
    <col min="9987" max="9987" width="18.625" customWidth="1"/>
    <col min="9988" max="9988" width="1" customWidth="1"/>
    <col min="9989" max="9989" width="7.5" customWidth="1"/>
    <col min="9990" max="9990" width="7.125" customWidth="1"/>
    <col min="9991" max="9991" width="7.5" customWidth="1"/>
    <col min="9992" max="9992" width="7.125" customWidth="1"/>
    <col min="9993" max="9993" width="7.5" customWidth="1"/>
    <col min="9994" max="9994" width="7.125" customWidth="1"/>
    <col min="9995" max="9995" width="7.5" customWidth="1"/>
    <col min="9996" max="9996" width="7.125" customWidth="1"/>
    <col min="10241" max="10241" width="5.125" customWidth="1"/>
    <col min="10242" max="10242" width="1" customWidth="1"/>
    <col min="10243" max="10243" width="18.625" customWidth="1"/>
    <col min="10244" max="10244" width="1" customWidth="1"/>
    <col min="10245" max="10245" width="7.5" customWidth="1"/>
    <col min="10246" max="10246" width="7.125" customWidth="1"/>
    <col min="10247" max="10247" width="7.5" customWidth="1"/>
    <col min="10248" max="10248" width="7.125" customWidth="1"/>
    <col min="10249" max="10249" width="7.5" customWidth="1"/>
    <col min="10250" max="10250" width="7.125" customWidth="1"/>
    <col min="10251" max="10251" width="7.5" customWidth="1"/>
    <col min="10252" max="10252" width="7.125" customWidth="1"/>
    <col min="10497" max="10497" width="5.125" customWidth="1"/>
    <col min="10498" max="10498" width="1" customWidth="1"/>
    <col min="10499" max="10499" width="18.625" customWidth="1"/>
    <col min="10500" max="10500" width="1" customWidth="1"/>
    <col min="10501" max="10501" width="7.5" customWidth="1"/>
    <col min="10502" max="10502" width="7.125" customWidth="1"/>
    <col min="10503" max="10503" width="7.5" customWidth="1"/>
    <col min="10504" max="10504" width="7.125" customWidth="1"/>
    <col min="10505" max="10505" width="7.5" customWidth="1"/>
    <col min="10506" max="10506" width="7.125" customWidth="1"/>
    <col min="10507" max="10507" width="7.5" customWidth="1"/>
    <col min="10508" max="10508" width="7.125" customWidth="1"/>
    <col min="10753" max="10753" width="5.125" customWidth="1"/>
    <col min="10754" max="10754" width="1" customWidth="1"/>
    <col min="10755" max="10755" width="18.625" customWidth="1"/>
    <col min="10756" max="10756" width="1" customWidth="1"/>
    <col min="10757" max="10757" width="7.5" customWidth="1"/>
    <col min="10758" max="10758" width="7.125" customWidth="1"/>
    <col min="10759" max="10759" width="7.5" customWidth="1"/>
    <col min="10760" max="10760" width="7.125" customWidth="1"/>
    <col min="10761" max="10761" width="7.5" customWidth="1"/>
    <col min="10762" max="10762" width="7.125" customWidth="1"/>
    <col min="10763" max="10763" width="7.5" customWidth="1"/>
    <col min="10764" max="10764" width="7.125" customWidth="1"/>
    <col min="11009" max="11009" width="5.125" customWidth="1"/>
    <col min="11010" max="11010" width="1" customWidth="1"/>
    <col min="11011" max="11011" width="18.625" customWidth="1"/>
    <col min="11012" max="11012" width="1" customWidth="1"/>
    <col min="11013" max="11013" width="7.5" customWidth="1"/>
    <col min="11014" max="11014" width="7.125" customWidth="1"/>
    <col min="11015" max="11015" width="7.5" customWidth="1"/>
    <col min="11016" max="11016" width="7.125" customWidth="1"/>
    <col min="11017" max="11017" width="7.5" customWidth="1"/>
    <col min="11018" max="11018" width="7.125" customWidth="1"/>
    <col min="11019" max="11019" width="7.5" customWidth="1"/>
    <col min="11020" max="11020" width="7.125" customWidth="1"/>
    <col min="11265" max="11265" width="5.125" customWidth="1"/>
    <col min="11266" max="11266" width="1" customWidth="1"/>
    <col min="11267" max="11267" width="18.625" customWidth="1"/>
    <col min="11268" max="11268" width="1" customWidth="1"/>
    <col min="11269" max="11269" width="7.5" customWidth="1"/>
    <col min="11270" max="11270" width="7.125" customWidth="1"/>
    <col min="11271" max="11271" width="7.5" customWidth="1"/>
    <col min="11272" max="11272" width="7.125" customWidth="1"/>
    <col min="11273" max="11273" width="7.5" customWidth="1"/>
    <col min="11274" max="11274" width="7.125" customWidth="1"/>
    <col min="11275" max="11275" width="7.5" customWidth="1"/>
    <col min="11276" max="11276" width="7.125" customWidth="1"/>
    <col min="11521" max="11521" width="5.125" customWidth="1"/>
    <col min="11522" max="11522" width="1" customWidth="1"/>
    <col min="11523" max="11523" width="18.625" customWidth="1"/>
    <col min="11524" max="11524" width="1" customWidth="1"/>
    <col min="11525" max="11525" width="7.5" customWidth="1"/>
    <col min="11526" max="11526" width="7.125" customWidth="1"/>
    <col min="11527" max="11527" width="7.5" customWidth="1"/>
    <col min="11528" max="11528" width="7.125" customWidth="1"/>
    <col min="11529" max="11529" width="7.5" customWidth="1"/>
    <col min="11530" max="11530" width="7.125" customWidth="1"/>
    <col min="11531" max="11531" width="7.5" customWidth="1"/>
    <col min="11532" max="11532" width="7.125" customWidth="1"/>
    <col min="11777" max="11777" width="5.125" customWidth="1"/>
    <col min="11778" max="11778" width="1" customWidth="1"/>
    <col min="11779" max="11779" width="18.625" customWidth="1"/>
    <col min="11780" max="11780" width="1" customWidth="1"/>
    <col min="11781" max="11781" width="7.5" customWidth="1"/>
    <col min="11782" max="11782" width="7.125" customWidth="1"/>
    <col min="11783" max="11783" width="7.5" customWidth="1"/>
    <col min="11784" max="11784" width="7.125" customWidth="1"/>
    <col min="11785" max="11785" width="7.5" customWidth="1"/>
    <col min="11786" max="11786" width="7.125" customWidth="1"/>
    <col min="11787" max="11787" width="7.5" customWidth="1"/>
    <col min="11788" max="11788" width="7.125" customWidth="1"/>
    <col min="12033" max="12033" width="5.125" customWidth="1"/>
    <col min="12034" max="12034" width="1" customWidth="1"/>
    <col min="12035" max="12035" width="18.625" customWidth="1"/>
    <col min="12036" max="12036" width="1" customWidth="1"/>
    <col min="12037" max="12037" width="7.5" customWidth="1"/>
    <col min="12038" max="12038" width="7.125" customWidth="1"/>
    <col min="12039" max="12039" width="7.5" customWidth="1"/>
    <col min="12040" max="12040" width="7.125" customWidth="1"/>
    <col min="12041" max="12041" width="7.5" customWidth="1"/>
    <col min="12042" max="12042" width="7.125" customWidth="1"/>
    <col min="12043" max="12043" width="7.5" customWidth="1"/>
    <col min="12044" max="12044" width="7.125" customWidth="1"/>
    <col min="12289" max="12289" width="5.125" customWidth="1"/>
    <col min="12290" max="12290" width="1" customWidth="1"/>
    <col min="12291" max="12291" width="18.625" customWidth="1"/>
    <col min="12292" max="12292" width="1" customWidth="1"/>
    <col min="12293" max="12293" width="7.5" customWidth="1"/>
    <col min="12294" max="12294" width="7.125" customWidth="1"/>
    <col min="12295" max="12295" width="7.5" customWidth="1"/>
    <col min="12296" max="12296" width="7.125" customWidth="1"/>
    <col min="12297" max="12297" width="7.5" customWidth="1"/>
    <col min="12298" max="12298" width="7.125" customWidth="1"/>
    <col min="12299" max="12299" width="7.5" customWidth="1"/>
    <col min="12300" max="12300" width="7.125" customWidth="1"/>
    <col min="12545" max="12545" width="5.125" customWidth="1"/>
    <col min="12546" max="12546" width="1" customWidth="1"/>
    <col min="12547" max="12547" width="18.625" customWidth="1"/>
    <col min="12548" max="12548" width="1" customWidth="1"/>
    <col min="12549" max="12549" width="7.5" customWidth="1"/>
    <col min="12550" max="12550" width="7.125" customWidth="1"/>
    <col min="12551" max="12551" width="7.5" customWidth="1"/>
    <col min="12552" max="12552" width="7.125" customWidth="1"/>
    <col min="12553" max="12553" width="7.5" customWidth="1"/>
    <col min="12554" max="12554" width="7.125" customWidth="1"/>
    <col min="12555" max="12555" width="7.5" customWidth="1"/>
    <col min="12556" max="12556" width="7.125" customWidth="1"/>
    <col min="12801" max="12801" width="5.125" customWidth="1"/>
    <col min="12802" max="12802" width="1" customWidth="1"/>
    <col min="12803" max="12803" width="18.625" customWidth="1"/>
    <col min="12804" max="12804" width="1" customWidth="1"/>
    <col min="12805" max="12805" width="7.5" customWidth="1"/>
    <col min="12806" max="12806" width="7.125" customWidth="1"/>
    <col min="12807" max="12807" width="7.5" customWidth="1"/>
    <col min="12808" max="12808" width="7.125" customWidth="1"/>
    <col min="12809" max="12809" width="7.5" customWidth="1"/>
    <col min="12810" max="12810" width="7.125" customWidth="1"/>
    <col min="12811" max="12811" width="7.5" customWidth="1"/>
    <col min="12812" max="12812" width="7.125" customWidth="1"/>
    <col min="13057" max="13057" width="5.125" customWidth="1"/>
    <col min="13058" max="13058" width="1" customWidth="1"/>
    <col min="13059" max="13059" width="18.625" customWidth="1"/>
    <col min="13060" max="13060" width="1" customWidth="1"/>
    <col min="13061" max="13061" width="7.5" customWidth="1"/>
    <col min="13062" max="13062" width="7.125" customWidth="1"/>
    <col min="13063" max="13063" width="7.5" customWidth="1"/>
    <col min="13064" max="13064" width="7.125" customWidth="1"/>
    <col min="13065" max="13065" width="7.5" customWidth="1"/>
    <col min="13066" max="13066" width="7.125" customWidth="1"/>
    <col min="13067" max="13067" width="7.5" customWidth="1"/>
    <col min="13068" max="13068" width="7.125" customWidth="1"/>
    <col min="13313" max="13313" width="5.125" customWidth="1"/>
    <col min="13314" max="13314" width="1" customWidth="1"/>
    <col min="13315" max="13315" width="18.625" customWidth="1"/>
    <col min="13316" max="13316" width="1" customWidth="1"/>
    <col min="13317" max="13317" width="7.5" customWidth="1"/>
    <col min="13318" max="13318" width="7.125" customWidth="1"/>
    <col min="13319" max="13319" width="7.5" customWidth="1"/>
    <col min="13320" max="13320" width="7.125" customWidth="1"/>
    <col min="13321" max="13321" width="7.5" customWidth="1"/>
    <col min="13322" max="13322" width="7.125" customWidth="1"/>
    <col min="13323" max="13323" width="7.5" customWidth="1"/>
    <col min="13324" max="13324" width="7.125" customWidth="1"/>
    <col min="13569" max="13569" width="5.125" customWidth="1"/>
    <col min="13570" max="13570" width="1" customWidth="1"/>
    <col min="13571" max="13571" width="18.625" customWidth="1"/>
    <col min="13572" max="13572" width="1" customWidth="1"/>
    <col min="13573" max="13573" width="7.5" customWidth="1"/>
    <col min="13574" max="13574" width="7.125" customWidth="1"/>
    <col min="13575" max="13575" width="7.5" customWidth="1"/>
    <col min="13576" max="13576" width="7.125" customWidth="1"/>
    <col min="13577" max="13577" width="7.5" customWidth="1"/>
    <col min="13578" max="13578" width="7.125" customWidth="1"/>
    <col min="13579" max="13579" width="7.5" customWidth="1"/>
    <col min="13580" max="13580" width="7.125" customWidth="1"/>
    <col min="13825" max="13825" width="5.125" customWidth="1"/>
    <col min="13826" max="13826" width="1" customWidth="1"/>
    <col min="13827" max="13827" width="18.625" customWidth="1"/>
    <col min="13828" max="13828" width="1" customWidth="1"/>
    <col min="13829" max="13829" width="7.5" customWidth="1"/>
    <col min="13830" max="13830" width="7.125" customWidth="1"/>
    <col min="13831" max="13831" width="7.5" customWidth="1"/>
    <col min="13832" max="13832" width="7.125" customWidth="1"/>
    <col min="13833" max="13833" width="7.5" customWidth="1"/>
    <col min="13834" max="13834" width="7.125" customWidth="1"/>
    <col min="13835" max="13835" width="7.5" customWidth="1"/>
    <col min="13836" max="13836" width="7.125" customWidth="1"/>
    <col min="14081" max="14081" width="5.125" customWidth="1"/>
    <col min="14082" max="14082" width="1" customWidth="1"/>
    <col min="14083" max="14083" width="18.625" customWidth="1"/>
    <col min="14084" max="14084" width="1" customWidth="1"/>
    <col min="14085" max="14085" width="7.5" customWidth="1"/>
    <col min="14086" max="14086" width="7.125" customWidth="1"/>
    <col min="14087" max="14087" width="7.5" customWidth="1"/>
    <col min="14088" max="14088" width="7.125" customWidth="1"/>
    <col min="14089" max="14089" width="7.5" customWidth="1"/>
    <col min="14090" max="14090" width="7.125" customWidth="1"/>
    <col min="14091" max="14091" width="7.5" customWidth="1"/>
    <col min="14092" max="14092" width="7.125" customWidth="1"/>
    <col min="14337" max="14337" width="5.125" customWidth="1"/>
    <col min="14338" max="14338" width="1" customWidth="1"/>
    <col min="14339" max="14339" width="18.625" customWidth="1"/>
    <col min="14340" max="14340" width="1" customWidth="1"/>
    <col min="14341" max="14341" width="7.5" customWidth="1"/>
    <col min="14342" max="14342" width="7.125" customWidth="1"/>
    <col min="14343" max="14343" width="7.5" customWidth="1"/>
    <col min="14344" max="14344" width="7.125" customWidth="1"/>
    <col min="14345" max="14345" width="7.5" customWidth="1"/>
    <col min="14346" max="14346" width="7.125" customWidth="1"/>
    <col min="14347" max="14347" width="7.5" customWidth="1"/>
    <col min="14348" max="14348" width="7.125" customWidth="1"/>
    <col min="14593" max="14593" width="5.125" customWidth="1"/>
    <col min="14594" max="14594" width="1" customWidth="1"/>
    <col min="14595" max="14595" width="18.625" customWidth="1"/>
    <col min="14596" max="14596" width="1" customWidth="1"/>
    <col min="14597" max="14597" width="7.5" customWidth="1"/>
    <col min="14598" max="14598" width="7.125" customWidth="1"/>
    <col min="14599" max="14599" width="7.5" customWidth="1"/>
    <col min="14600" max="14600" width="7.125" customWidth="1"/>
    <col min="14601" max="14601" width="7.5" customWidth="1"/>
    <col min="14602" max="14602" width="7.125" customWidth="1"/>
    <col min="14603" max="14603" width="7.5" customWidth="1"/>
    <col min="14604" max="14604" width="7.125" customWidth="1"/>
    <col min="14849" max="14849" width="5.125" customWidth="1"/>
    <col min="14850" max="14850" width="1" customWidth="1"/>
    <col min="14851" max="14851" width="18.625" customWidth="1"/>
    <col min="14852" max="14852" width="1" customWidth="1"/>
    <col min="14853" max="14853" width="7.5" customWidth="1"/>
    <col min="14854" max="14854" width="7.125" customWidth="1"/>
    <col min="14855" max="14855" width="7.5" customWidth="1"/>
    <col min="14856" max="14856" width="7.125" customWidth="1"/>
    <col min="14857" max="14857" width="7.5" customWidth="1"/>
    <col min="14858" max="14858" width="7.125" customWidth="1"/>
    <col min="14859" max="14859" width="7.5" customWidth="1"/>
    <col min="14860" max="14860" width="7.125" customWidth="1"/>
    <col min="15105" max="15105" width="5.125" customWidth="1"/>
    <col min="15106" max="15106" width="1" customWidth="1"/>
    <col min="15107" max="15107" width="18.625" customWidth="1"/>
    <col min="15108" max="15108" width="1" customWidth="1"/>
    <col min="15109" max="15109" width="7.5" customWidth="1"/>
    <col min="15110" max="15110" width="7.125" customWidth="1"/>
    <col min="15111" max="15111" width="7.5" customWidth="1"/>
    <col min="15112" max="15112" width="7.125" customWidth="1"/>
    <col min="15113" max="15113" width="7.5" customWidth="1"/>
    <col min="15114" max="15114" width="7.125" customWidth="1"/>
    <col min="15115" max="15115" width="7.5" customWidth="1"/>
    <col min="15116" max="15116" width="7.125" customWidth="1"/>
    <col min="15361" max="15361" width="5.125" customWidth="1"/>
    <col min="15362" max="15362" width="1" customWidth="1"/>
    <col min="15363" max="15363" width="18.625" customWidth="1"/>
    <col min="15364" max="15364" width="1" customWidth="1"/>
    <col min="15365" max="15365" width="7.5" customWidth="1"/>
    <col min="15366" max="15366" width="7.125" customWidth="1"/>
    <col min="15367" max="15367" width="7.5" customWidth="1"/>
    <col min="15368" max="15368" width="7.125" customWidth="1"/>
    <col min="15369" max="15369" width="7.5" customWidth="1"/>
    <col min="15370" max="15370" width="7.125" customWidth="1"/>
    <col min="15371" max="15371" width="7.5" customWidth="1"/>
    <col min="15372" max="15372" width="7.125" customWidth="1"/>
    <col min="15617" max="15617" width="5.125" customWidth="1"/>
    <col min="15618" max="15618" width="1" customWidth="1"/>
    <col min="15619" max="15619" width="18.625" customWidth="1"/>
    <col min="15620" max="15620" width="1" customWidth="1"/>
    <col min="15621" max="15621" width="7.5" customWidth="1"/>
    <col min="15622" max="15622" width="7.125" customWidth="1"/>
    <col min="15623" max="15623" width="7.5" customWidth="1"/>
    <col min="15624" max="15624" width="7.125" customWidth="1"/>
    <col min="15625" max="15625" width="7.5" customWidth="1"/>
    <col min="15626" max="15626" width="7.125" customWidth="1"/>
    <col min="15627" max="15627" width="7.5" customWidth="1"/>
    <col min="15628" max="15628" width="7.125" customWidth="1"/>
    <col min="15873" max="15873" width="5.125" customWidth="1"/>
    <col min="15874" max="15874" width="1" customWidth="1"/>
    <col min="15875" max="15875" width="18.625" customWidth="1"/>
    <col min="15876" max="15876" width="1" customWidth="1"/>
    <col min="15877" max="15877" width="7.5" customWidth="1"/>
    <col min="15878" max="15878" width="7.125" customWidth="1"/>
    <col min="15879" max="15879" width="7.5" customWidth="1"/>
    <col min="15880" max="15880" width="7.125" customWidth="1"/>
    <col min="15881" max="15881" width="7.5" customWidth="1"/>
    <col min="15882" max="15882" width="7.125" customWidth="1"/>
    <col min="15883" max="15883" width="7.5" customWidth="1"/>
    <col min="15884" max="15884" width="7.125" customWidth="1"/>
    <col min="16129" max="16129" width="5.125" customWidth="1"/>
    <col min="16130" max="16130" width="1" customWidth="1"/>
    <col min="16131" max="16131" width="18.625" customWidth="1"/>
    <col min="16132" max="16132" width="1" customWidth="1"/>
    <col min="16133" max="16133" width="7.5" customWidth="1"/>
    <col min="16134" max="16134" width="7.125" customWidth="1"/>
    <col min="16135" max="16135" width="7.5" customWidth="1"/>
    <col min="16136" max="16136" width="7.125" customWidth="1"/>
    <col min="16137" max="16137" width="7.5" customWidth="1"/>
    <col min="16138" max="16138" width="7.125" customWidth="1"/>
    <col min="16139" max="16139" width="7.5" customWidth="1"/>
    <col min="16140" max="16140" width="7.125" customWidth="1"/>
  </cols>
  <sheetData>
    <row r="1" spans="1:12" s="85" customFormat="1" ht="18" customHeight="1">
      <c r="A1" s="108"/>
      <c r="B1" s="108"/>
      <c r="C1" s="108"/>
      <c r="D1" s="109"/>
      <c r="E1" s="37"/>
      <c r="F1" s="408"/>
      <c r="G1" s="37"/>
      <c r="H1" s="408"/>
      <c r="I1" s="37"/>
      <c r="J1" s="408"/>
      <c r="K1" s="37"/>
      <c r="L1" s="408"/>
    </row>
    <row r="2" spans="1:12" s="85" customFormat="1" ht="18" customHeight="1">
      <c r="A2" s="224"/>
      <c r="B2" s="224"/>
      <c r="C2" s="224"/>
      <c r="D2" s="224"/>
      <c r="E2" s="409"/>
      <c r="F2" s="814" t="s">
        <v>416</v>
      </c>
      <c r="G2" s="814"/>
      <c r="H2" s="814"/>
      <c r="I2" s="815"/>
      <c r="J2" s="815"/>
      <c r="K2" s="815"/>
      <c r="L2" s="815"/>
    </row>
    <row r="3" spans="1:12" s="85" customFormat="1" ht="19.5" customHeight="1">
      <c r="A3" s="96"/>
      <c r="B3" s="96"/>
      <c r="C3" s="96" t="s">
        <v>417</v>
      </c>
      <c r="D3" s="126"/>
      <c r="E3" s="759" t="s">
        <v>411</v>
      </c>
      <c r="F3" s="759"/>
      <c r="G3" s="759" t="s">
        <v>412</v>
      </c>
      <c r="H3" s="760"/>
      <c r="I3" s="759" t="s">
        <v>413</v>
      </c>
      <c r="J3" s="760"/>
      <c r="K3" s="759" t="s">
        <v>414</v>
      </c>
      <c r="L3" s="760"/>
    </row>
    <row r="4" spans="1:12" s="85" customFormat="1" ht="30" customHeight="1">
      <c r="A4" s="276" t="s">
        <v>418</v>
      </c>
      <c r="B4" s="276"/>
      <c r="C4" s="276"/>
      <c r="D4" s="145"/>
      <c r="E4" s="215" t="s">
        <v>419</v>
      </c>
      <c r="F4" s="410" t="s">
        <v>420</v>
      </c>
      <c r="G4" s="215" t="s">
        <v>419</v>
      </c>
      <c r="H4" s="411" t="s">
        <v>420</v>
      </c>
      <c r="I4" s="215" t="s">
        <v>419</v>
      </c>
      <c r="J4" s="411" t="s">
        <v>420</v>
      </c>
      <c r="K4" s="215" t="s">
        <v>419</v>
      </c>
      <c r="L4" s="411" t="s">
        <v>420</v>
      </c>
    </row>
    <row r="5" spans="1:12" s="85" customFormat="1" ht="30" customHeight="1">
      <c r="A5" s="693" t="s">
        <v>421</v>
      </c>
      <c r="B5" s="693"/>
      <c r="C5" s="693"/>
      <c r="D5" s="147"/>
      <c r="E5" s="412">
        <f>E9+E13+E28+E29</f>
        <v>17387</v>
      </c>
      <c r="F5" s="413">
        <v>100</v>
      </c>
      <c r="G5" s="414">
        <f>G9+G13+G28+G29</f>
        <v>5272</v>
      </c>
      <c r="H5" s="413">
        <v>100</v>
      </c>
      <c r="I5" s="414">
        <f>I9+I13+I28+I29</f>
        <v>2370</v>
      </c>
      <c r="J5" s="413">
        <v>100</v>
      </c>
      <c r="K5" s="414">
        <f>K9+K13+K28+K29</f>
        <v>1761</v>
      </c>
      <c r="L5" s="415">
        <v>100</v>
      </c>
    </row>
    <row r="6" spans="1:12" s="85" customFormat="1" ht="30" customHeight="1">
      <c r="A6" s="807" t="s">
        <v>422</v>
      </c>
      <c r="B6" s="416"/>
      <c r="C6" s="417" t="s">
        <v>423</v>
      </c>
      <c r="D6" s="160"/>
      <c r="E6" s="418">
        <v>1248</v>
      </c>
      <c r="F6" s="419">
        <f>E6/E5*100</f>
        <v>7.1777764996836719</v>
      </c>
      <c r="G6" s="420">
        <v>668</v>
      </c>
      <c r="H6" s="419">
        <f>G6/G5*100</f>
        <v>12.670713201820941</v>
      </c>
      <c r="I6" s="420">
        <v>290</v>
      </c>
      <c r="J6" s="419">
        <f>I6/I5*100</f>
        <v>12.236286919831224</v>
      </c>
      <c r="K6" s="420">
        <v>255</v>
      </c>
      <c r="L6" s="419">
        <f>K6/K5*100</f>
        <v>14.480408858603067</v>
      </c>
    </row>
    <row r="7" spans="1:12" s="85" customFormat="1" ht="30" customHeight="1">
      <c r="A7" s="808"/>
      <c r="B7" s="416"/>
      <c r="C7" s="417" t="s">
        <v>424</v>
      </c>
      <c r="D7" s="160"/>
      <c r="E7" s="418">
        <v>14</v>
      </c>
      <c r="F7" s="419">
        <f>E7/E5*100</f>
        <v>8.0519928682348876E-2</v>
      </c>
      <c r="G7" s="420">
        <v>2</v>
      </c>
      <c r="H7" s="419">
        <f>G7/G5*100</f>
        <v>3.7936267071320182E-2</v>
      </c>
      <c r="I7" s="420">
        <v>20</v>
      </c>
      <c r="J7" s="419">
        <f>I7/I5*100</f>
        <v>0.8438818565400843</v>
      </c>
      <c r="K7" s="420">
        <v>28</v>
      </c>
      <c r="L7" s="419">
        <f>K7/K5*100</f>
        <v>1.5900056785917092</v>
      </c>
    </row>
    <row r="8" spans="1:12" s="85" customFormat="1" ht="30" customHeight="1">
      <c r="A8" s="808"/>
      <c r="B8" s="416"/>
      <c r="C8" s="417" t="s">
        <v>425</v>
      </c>
      <c r="D8" s="160"/>
      <c r="E8" s="421">
        <v>1</v>
      </c>
      <c r="F8" s="419">
        <f>E8/E5*100</f>
        <v>5.751423477310634E-3</v>
      </c>
      <c r="G8" s="422" t="s">
        <v>426</v>
      </c>
      <c r="H8" s="419">
        <v>0</v>
      </c>
      <c r="I8" s="422" t="s">
        <v>426</v>
      </c>
      <c r="J8" s="419">
        <v>0</v>
      </c>
      <c r="K8" s="420">
        <v>2</v>
      </c>
      <c r="L8" s="419">
        <f>K8/K5*100</f>
        <v>0.11357183418512209</v>
      </c>
    </row>
    <row r="9" spans="1:12" s="85" customFormat="1" ht="30" customHeight="1">
      <c r="A9" s="809"/>
      <c r="B9" s="423"/>
      <c r="C9" s="424" t="s">
        <v>427</v>
      </c>
      <c r="D9" s="289"/>
      <c r="E9" s="412">
        <f t="shared" ref="E9:L9" si="0">SUM(E6:E8)</f>
        <v>1263</v>
      </c>
      <c r="F9" s="413">
        <f t="shared" si="0"/>
        <v>7.2640478518433316</v>
      </c>
      <c r="G9" s="414">
        <f t="shared" si="0"/>
        <v>670</v>
      </c>
      <c r="H9" s="413">
        <f t="shared" si="0"/>
        <v>12.708649468892261</v>
      </c>
      <c r="I9" s="414">
        <f t="shared" si="0"/>
        <v>310</v>
      </c>
      <c r="J9" s="413">
        <f t="shared" si="0"/>
        <v>13.080168776371309</v>
      </c>
      <c r="K9" s="414">
        <f t="shared" si="0"/>
        <v>285</v>
      </c>
      <c r="L9" s="413">
        <f t="shared" si="0"/>
        <v>16.183986371379898</v>
      </c>
    </row>
    <row r="10" spans="1:12" s="85" customFormat="1" ht="30" customHeight="1">
      <c r="A10" s="810" t="s">
        <v>428</v>
      </c>
      <c r="B10" s="416"/>
      <c r="C10" s="425" t="s">
        <v>445</v>
      </c>
      <c r="D10" s="189"/>
      <c r="E10" s="426">
        <v>8</v>
      </c>
      <c r="F10" s="427">
        <f>E10/E5*100</f>
        <v>4.6011387818485072E-2</v>
      </c>
      <c r="G10" s="428">
        <v>5</v>
      </c>
      <c r="H10" s="427">
        <f>G10/G5*100</f>
        <v>9.4840667678300461E-2</v>
      </c>
      <c r="I10" s="428">
        <v>1</v>
      </c>
      <c r="J10" s="419">
        <f>I10/I5*100</f>
        <v>4.2194092827004218E-2</v>
      </c>
      <c r="K10" s="429">
        <v>3</v>
      </c>
      <c r="L10" s="427">
        <f>K10/K5*100</f>
        <v>0.17035775127768313</v>
      </c>
    </row>
    <row r="11" spans="1:12" s="85" customFormat="1" ht="30" customHeight="1">
      <c r="A11" s="811"/>
      <c r="B11" s="416"/>
      <c r="C11" s="417" t="s">
        <v>446</v>
      </c>
      <c r="D11" s="160"/>
      <c r="E11" s="418">
        <v>1147</v>
      </c>
      <c r="F11" s="419">
        <f>E11/E5*100</f>
        <v>6.5968827284752978</v>
      </c>
      <c r="G11" s="420">
        <v>473</v>
      </c>
      <c r="H11" s="419">
        <f>G11/G5*100</f>
        <v>8.9719271623672228</v>
      </c>
      <c r="I11" s="420">
        <v>233</v>
      </c>
      <c r="J11" s="419">
        <f>I11/I5*100</f>
        <v>9.8312236286919834</v>
      </c>
      <c r="K11" s="420">
        <v>145</v>
      </c>
      <c r="L11" s="419">
        <f>K11/K5*100</f>
        <v>8.2339579784213512</v>
      </c>
    </row>
    <row r="12" spans="1:12" s="85" customFormat="1" ht="30" customHeight="1">
      <c r="A12" s="811"/>
      <c r="B12" s="416"/>
      <c r="C12" s="417" t="s">
        <v>447</v>
      </c>
      <c r="D12" s="160"/>
      <c r="E12" s="418">
        <v>3363</v>
      </c>
      <c r="F12" s="419">
        <f>E12/E5*100</f>
        <v>19.342037154195662</v>
      </c>
      <c r="G12" s="420">
        <v>996</v>
      </c>
      <c r="H12" s="419">
        <f>G12/G5*100</f>
        <v>18.892261001517451</v>
      </c>
      <c r="I12" s="420">
        <v>471</v>
      </c>
      <c r="J12" s="419">
        <f>I12/I5*100</f>
        <v>19.873417721518987</v>
      </c>
      <c r="K12" s="420">
        <v>423</v>
      </c>
      <c r="L12" s="419">
        <f>K12/K5*100</f>
        <v>24.020442930153322</v>
      </c>
    </row>
    <row r="13" spans="1:12" s="85" customFormat="1" ht="30" customHeight="1">
      <c r="A13" s="812"/>
      <c r="B13" s="423"/>
      <c r="C13" s="424" t="s">
        <v>427</v>
      </c>
      <c r="D13" s="289"/>
      <c r="E13" s="412">
        <f t="shared" ref="E13:L13" si="1">SUM(E10:E12)</f>
        <v>4518</v>
      </c>
      <c r="F13" s="413">
        <f t="shared" si="1"/>
        <v>25.984931270489444</v>
      </c>
      <c r="G13" s="414">
        <f t="shared" si="1"/>
        <v>1474</v>
      </c>
      <c r="H13" s="413">
        <f t="shared" si="1"/>
        <v>27.959028831562975</v>
      </c>
      <c r="I13" s="414">
        <f t="shared" si="1"/>
        <v>705</v>
      </c>
      <c r="J13" s="413">
        <f t="shared" si="1"/>
        <v>29.746835443037973</v>
      </c>
      <c r="K13" s="414">
        <f t="shared" si="1"/>
        <v>571</v>
      </c>
      <c r="L13" s="413">
        <f t="shared" si="1"/>
        <v>32.424758659852358</v>
      </c>
    </row>
    <row r="14" spans="1:12" s="85" customFormat="1" ht="30" customHeight="1">
      <c r="A14" s="810" t="s">
        <v>429</v>
      </c>
      <c r="B14" s="430"/>
      <c r="C14" s="431" t="s">
        <v>430</v>
      </c>
      <c r="D14" s="160"/>
      <c r="E14" s="418">
        <v>94</v>
      </c>
      <c r="F14" s="419">
        <f>E14/E5*100</f>
        <v>0.54063380686719964</v>
      </c>
      <c r="G14" s="420">
        <v>25</v>
      </c>
      <c r="H14" s="419">
        <f>G14/G5*100</f>
        <v>0.47420333839150225</v>
      </c>
      <c r="I14" s="420">
        <v>11</v>
      </c>
      <c r="J14" s="427">
        <f>I14/I5*100</f>
        <v>0.46413502109704641</v>
      </c>
      <c r="K14" s="420">
        <v>4</v>
      </c>
      <c r="L14" s="419">
        <f>K14/K5*100</f>
        <v>0.22714366837024419</v>
      </c>
    </row>
    <row r="15" spans="1:12" s="85" customFormat="1" ht="30" customHeight="1">
      <c r="A15" s="811"/>
      <c r="B15" s="416"/>
      <c r="C15" s="432" t="s">
        <v>431</v>
      </c>
      <c r="D15" s="160"/>
      <c r="E15" s="418">
        <v>548</v>
      </c>
      <c r="F15" s="419">
        <f>E15/E5*100</f>
        <v>3.1517800655662271</v>
      </c>
      <c r="G15" s="420">
        <v>101</v>
      </c>
      <c r="H15" s="419">
        <f>G15/G5*100</f>
        <v>1.9157814871016692</v>
      </c>
      <c r="I15" s="420">
        <v>27</v>
      </c>
      <c r="J15" s="419">
        <f>I15/I5*100</f>
        <v>1.139240506329114</v>
      </c>
      <c r="K15" s="420">
        <v>11</v>
      </c>
      <c r="L15" s="419">
        <f>K15/K5*100</f>
        <v>0.62464508801817142</v>
      </c>
    </row>
    <row r="16" spans="1:12" s="85" customFormat="1" ht="30" customHeight="1">
      <c r="A16" s="811"/>
      <c r="B16" s="433"/>
      <c r="C16" s="432" t="s">
        <v>432</v>
      </c>
      <c r="D16" s="337"/>
      <c r="E16" s="418">
        <v>689</v>
      </c>
      <c r="F16" s="419">
        <f>E16/E5*100</f>
        <v>3.9627307758670272</v>
      </c>
      <c r="G16" s="420">
        <v>241</v>
      </c>
      <c r="H16" s="419">
        <f>G16/G5*100</f>
        <v>4.5713201820940821</v>
      </c>
      <c r="I16" s="420">
        <v>109</v>
      </c>
      <c r="J16" s="419">
        <f>I16/I5*100</f>
        <v>4.5991561181434593</v>
      </c>
      <c r="K16" s="420">
        <v>57</v>
      </c>
      <c r="L16" s="419">
        <f>K16/K5*100</f>
        <v>3.2367972742759794</v>
      </c>
    </row>
    <row r="17" spans="1:12" s="85" customFormat="1" ht="30" customHeight="1">
      <c r="A17" s="811"/>
      <c r="B17" s="416"/>
      <c r="C17" s="432" t="s">
        <v>433</v>
      </c>
      <c r="D17" s="160"/>
      <c r="E17" s="418">
        <v>2712</v>
      </c>
      <c r="F17" s="419">
        <f>E17/E5*100</f>
        <v>15.59786047046644</v>
      </c>
      <c r="G17" s="420">
        <v>661</v>
      </c>
      <c r="H17" s="419">
        <f>G17/G5*100</f>
        <v>12.53793626707132</v>
      </c>
      <c r="I17" s="420">
        <v>306</v>
      </c>
      <c r="J17" s="419">
        <f>I17/I5*100</f>
        <v>12.911392405063291</v>
      </c>
      <c r="K17" s="420">
        <v>200</v>
      </c>
      <c r="L17" s="419">
        <f>K17/K5*100</f>
        <v>11.357183418512209</v>
      </c>
    </row>
    <row r="18" spans="1:12" s="85" customFormat="1" ht="30" customHeight="1">
      <c r="A18" s="811"/>
      <c r="B18" s="416"/>
      <c r="C18" s="432" t="s">
        <v>434</v>
      </c>
      <c r="D18" s="160"/>
      <c r="E18" s="418">
        <v>381</v>
      </c>
      <c r="F18" s="419">
        <f>E18/E5*100</f>
        <v>2.1912923448553516</v>
      </c>
      <c r="G18" s="420">
        <v>91</v>
      </c>
      <c r="H18" s="419">
        <f>G18/G5*100</f>
        <v>1.7261001517450685</v>
      </c>
      <c r="I18" s="420">
        <v>11</v>
      </c>
      <c r="J18" s="419">
        <f>I18/I5*100</f>
        <v>0.46413502109704641</v>
      </c>
      <c r="K18" s="420">
        <v>8</v>
      </c>
      <c r="L18" s="419">
        <f>K18/K5*100</f>
        <v>0.45428733674048838</v>
      </c>
    </row>
    <row r="19" spans="1:12" s="85" customFormat="1" ht="30" customHeight="1">
      <c r="A19" s="811"/>
      <c r="B19" s="416"/>
      <c r="C19" s="431" t="s">
        <v>435</v>
      </c>
      <c r="D19" s="160"/>
      <c r="E19" s="418">
        <v>123</v>
      </c>
      <c r="F19" s="419">
        <f>E19/E5*100</f>
        <v>0.70742508770920798</v>
      </c>
      <c r="G19" s="420">
        <v>27</v>
      </c>
      <c r="H19" s="419">
        <f>G19/G5*100</f>
        <v>0.51213960546282244</v>
      </c>
      <c r="I19" s="420">
        <v>9</v>
      </c>
      <c r="J19" s="419">
        <f>I19/I5*100</f>
        <v>0.37974683544303794</v>
      </c>
      <c r="K19" s="420">
        <v>6</v>
      </c>
      <c r="L19" s="419">
        <f>K19/K5*100</f>
        <v>0.34071550255536626</v>
      </c>
    </row>
    <row r="20" spans="1:12" s="85" customFormat="1" ht="30" customHeight="1">
      <c r="A20" s="811"/>
      <c r="B20" s="416"/>
      <c r="C20" s="431" t="s">
        <v>436</v>
      </c>
      <c r="D20" s="160"/>
      <c r="E20" s="418">
        <v>609</v>
      </c>
      <c r="F20" s="419">
        <f>E20/E5*100</f>
        <v>3.5026168976821768</v>
      </c>
      <c r="G20" s="420">
        <v>139</v>
      </c>
      <c r="H20" s="419">
        <f>G20/G5*100</f>
        <v>2.6365705614567525</v>
      </c>
      <c r="I20" s="420">
        <v>47</v>
      </c>
      <c r="J20" s="419">
        <f>I20/I5*100</f>
        <v>1.9831223628691983</v>
      </c>
      <c r="K20" s="420">
        <v>21</v>
      </c>
      <c r="L20" s="419">
        <f>K20/K5*100</f>
        <v>1.192504258943782</v>
      </c>
    </row>
    <row r="21" spans="1:12" s="85" customFormat="1" ht="30" customHeight="1">
      <c r="A21" s="811"/>
      <c r="B21" s="416"/>
      <c r="C21" s="431" t="s">
        <v>437</v>
      </c>
      <c r="D21" s="292"/>
      <c r="E21" s="418">
        <v>660</v>
      </c>
      <c r="F21" s="419">
        <f>E21/E5*100</f>
        <v>3.7959394950250185</v>
      </c>
      <c r="G21" s="420">
        <v>165</v>
      </c>
      <c r="H21" s="419">
        <f>G21/G5*100</f>
        <v>3.129742033383915</v>
      </c>
      <c r="I21" s="420">
        <v>85</v>
      </c>
      <c r="J21" s="419">
        <f>I21/I5*100</f>
        <v>3.5864978902953584</v>
      </c>
      <c r="K21" s="420">
        <v>84</v>
      </c>
      <c r="L21" s="419">
        <f>K21/K5*100</f>
        <v>4.7700170357751279</v>
      </c>
    </row>
    <row r="22" spans="1:12" s="85" customFormat="1" ht="30" customHeight="1">
      <c r="A22" s="811"/>
      <c r="B22" s="416"/>
      <c r="C22" s="431" t="s">
        <v>438</v>
      </c>
      <c r="D22" s="292"/>
      <c r="E22" s="418">
        <v>744</v>
      </c>
      <c r="F22" s="419">
        <f>E22/E5*100</f>
        <v>4.2790590671191122</v>
      </c>
      <c r="G22" s="420">
        <v>224</v>
      </c>
      <c r="H22" s="419">
        <f>G22/G5*100</f>
        <v>4.2488619119878601</v>
      </c>
      <c r="I22" s="420">
        <v>96</v>
      </c>
      <c r="J22" s="419">
        <f>I22/I5*100</f>
        <v>4.0506329113924053</v>
      </c>
      <c r="K22" s="420">
        <v>81</v>
      </c>
      <c r="L22" s="419">
        <f>K22/K5*100</f>
        <v>4.5996592844974451</v>
      </c>
    </row>
    <row r="23" spans="1:12" s="85" customFormat="1" ht="30" customHeight="1">
      <c r="A23" s="811"/>
      <c r="B23" s="416"/>
      <c r="C23" s="432" t="s">
        <v>439</v>
      </c>
      <c r="D23" s="292"/>
      <c r="E23" s="418">
        <v>848</v>
      </c>
      <c r="F23" s="419">
        <f>E23/E5*100</f>
        <v>4.8772071087594178</v>
      </c>
      <c r="G23" s="420">
        <v>197</v>
      </c>
      <c r="H23" s="419">
        <f>G23/G5*100</f>
        <v>3.7367223065250381</v>
      </c>
      <c r="I23" s="420">
        <v>77</v>
      </c>
      <c r="J23" s="419">
        <f>I23/I5*100</f>
        <v>3.2489451476793247</v>
      </c>
      <c r="K23" s="420">
        <v>51</v>
      </c>
      <c r="L23" s="419">
        <f>K23/K5*100</f>
        <v>2.8960817717206133</v>
      </c>
    </row>
    <row r="24" spans="1:12" s="85" customFormat="1" ht="30" customHeight="1">
      <c r="A24" s="811"/>
      <c r="B24" s="434"/>
      <c r="C24" s="432" t="s">
        <v>440</v>
      </c>
      <c r="D24" s="37"/>
      <c r="E24" s="418">
        <v>1840</v>
      </c>
      <c r="F24" s="419">
        <f>E24/E5*100</f>
        <v>10.582619198251567</v>
      </c>
      <c r="G24" s="420">
        <v>506</v>
      </c>
      <c r="H24" s="419">
        <f>G24/G5*100</f>
        <v>9.5978755690440067</v>
      </c>
      <c r="I24" s="420">
        <v>193</v>
      </c>
      <c r="J24" s="419">
        <f>I24/I5*100</f>
        <v>8.1434599156118139</v>
      </c>
      <c r="K24" s="420">
        <v>156</v>
      </c>
      <c r="L24" s="419">
        <f>K24/K5*100</f>
        <v>8.8586030664395228</v>
      </c>
    </row>
    <row r="25" spans="1:12" s="85" customFormat="1" ht="30" customHeight="1">
      <c r="A25" s="811"/>
      <c r="B25" s="434"/>
      <c r="C25" s="432" t="s">
        <v>441</v>
      </c>
      <c r="D25" s="37"/>
      <c r="E25" s="418">
        <v>145</v>
      </c>
      <c r="F25" s="419">
        <f>E25/E5*100</f>
        <v>0.83395640421004191</v>
      </c>
      <c r="G25" s="420">
        <v>66</v>
      </c>
      <c r="H25" s="419">
        <f>G25/G5*100</f>
        <v>1.251896813353566</v>
      </c>
      <c r="I25" s="420">
        <v>32</v>
      </c>
      <c r="J25" s="419">
        <f>I25/I5*100</f>
        <v>1.350210970464135</v>
      </c>
      <c r="K25" s="420">
        <v>33</v>
      </c>
      <c r="L25" s="419">
        <f>K25/K5*100</f>
        <v>1.8739352640545146</v>
      </c>
    </row>
    <row r="26" spans="1:12" s="85" customFormat="1" ht="30" customHeight="1">
      <c r="A26" s="811"/>
      <c r="B26" s="434"/>
      <c r="C26" s="431" t="s">
        <v>442</v>
      </c>
      <c r="D26" s="37"/>
      <c r="E26" s="418">
        <v>870</v>
      </c>
      <c r="F26" s="419">
        <f>E26/E5*100</f>
        <v>5.0037384252602521</v>
      </c>
      <c r="G26" s="420">
        <v>218</v>
      </c>
      <c r="H26" s="419">
        <f>G26/G5*100</f>
        <v>4.1350531107739004</v>
      </c>
      <c r="I26" s="420">
        <v>109</v>
      </c>
      <c r="J26" s="419">
        <f>I26/I5*100</f>
        <v>4.5991561181434593</v>
      </c>
      <c r="K26" s="420">
        <v>74</v>
      </c>
      <c r="L26" s="419">
        <f>K26/K5*100</f>
        <v>4.202157864849517</v>
      </c>
    </row>
    <row r="27" spans="1:12" s="85" customFormat="1" ht="30" customHeight="1">
      <c r="A27" s="811"/>
      <c r="B27" s="434"/>
      <c r="C27" s="431" t="s">
        <v>443</v>
      </c>
      <c r="D27" s="37"/>
      <c r="E27" s="421">
        <v>698</v>
      </c>
      <c r="F27" s="419">
        <f>E27/E5*100</f>
        <v>4.0144935871628231</v>
      </c>
      <c r="G27" s="422">
        <v>151</v>
      </c>
      <c r="H27" s="419">
        <f>G27/G5*100</f>
        <v>2.8641881638846738</v>
      </c>
      <c r="I27" s="422">
        <v>85</v>
      </c>
      <c r="J27" s="419">
        <f>I27/I5*100</f>
        <v>3.5864978902953584</v>
      </c>
      <c r="K27" s="422">
        <v>61</v>
      </c>
      <c r="L27" s="419">
        <f>K27/K5*100</f>
        <v>3.4639409426462238</v>
      </c>
    </row>
    <row r="28" spans="1:12" s="85" customFormat="1" ht="30" customHeight="1">
      <c r="A28" s="812"/>
      <c r="B28" s="435"/>
      <c r="C28" s="424" t="s">
        <v>427</v>
      </c>
      <c r="D28" s="436"/>
      <c r="E28" s="412">
        <f>SUM(E14:E27)</f>
        <v>10961</v>
      </c>
      <c r="F28" s="413">
        <f>E28/E5*100</f>
        <v>63.041352734801862</v>
      </c>
      <c r="G28" s="414">
        <f t="shared" ref="G28:L28" si="2">SUM(G14:G27)</f>
        <v>2812</v>
      </c>
      <c r="H28" s="413">
        <f t="shared" si="2"/>
        <v>53.338391502276188</v>
      </c>
      <c r="I28" s="414">
        <f t="shared" si="2"/>
        <v>1197</v>
      </c>
      <c r="J28" s="413">
        <f t="shared" si="2"/>
        <v>50.506329113924046</v>
      </c>
      <c r="K28" s="414">
        <f t="shared" si="2"/>
        <v>847</v>
      </c>
      <c r="L28" s="413">
        <f t="shared" si="2"/>
        <v>48.097671777399206</v>
      </c>
    </row>
    <row r="29" spans="1:12" s="85" customFormat="1" ht="30" customHeight="1">
      <c r="A29" s="813" t="s">
        <v>444</v>
      </c>
      <c r="B29" s="813"/>
      <c r="C29" s="813"/>
      <c r="D29" s="437"/>
      <c r="E29" s="438">
        <v>645</v>
      </c>
      <c r="F29" s="439">
        <f>E29/E5*100</f>
        <v>3.7096681428653593</v>
      </c>
      <c r="G29" s="440">
        <v>316</v>
      </c>
      <c r="H29" s="439">
        <f>G29/G5*100</f>
        <v>5.9939301972685888</v>
      </c>
      <c r="I29" s="440">
        <v>158</v>
      </c>
      <c r="J29" s="439">
        <f>I29/I5*100</f>
        <v>6.666666666666667</v>
      </c>
      <c r="K29" s="440">
        <v>58</v>
      </c>
      <c r="L29" s="439">
        <f>K29/K5*100</f>
        <v>3.2935831913685405</v>
      </c>
    </row>
    <row r="30" spans="1:12" s="85" customFormat="1" ht="17.25" customHeight="1">
      <c r="A30" s="37"/>
      <c r="B30" s="37"/>
      <c r="C30" s="37"/>
      <c r="D30" s="37"/>
      <c r="E30" s="37"/>
      <c r="F30" s="408"/>
      <c r="G30" s="37"/>
      <c r="H30" s="408"/>
      <c r="I30" s="37"/>
      <c r="J30" s="408"/>
      <c r="K30" s="37"/>
      <c r="L30" s="441" t="s">
        <v>360</v>
      </c>
    </row>
  </sheetData>
  <mergeCells count="10">
    <mergeCell ref="A6:A9"/>
    <mergeCell ref="A10:A13"/>
    <mergeCell ref="A14:A28"/>
    <mergeCell ref="A29:C29"/>
    <mergeCell ref="F2:L2"/>
    <mergeCell ref="E3:F3"/>
    <mergeCell ref="G3:H3"/>
    <mergeCell ref="I3:J3"/>
    <mergeCell ref="K3:L3"/>
    <mergeCell ref="A5:C5"/>
  </mergeCells>
  <phoneticPr fontId="9"/>
  <pageMargins left="0.70866141732283472" right="0.70866141732283472" top="0.74803149606299213" bottom="0.55118110236220474" header="0.31496062992125984" footer="0.31496062992125984"/>
  <pageSetup paperSize="9" scale="9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election activeCell="J17" sqref="J17"/>
    </sheetView>
  </sheetViews>
  <sheetFormatPr defaultRowHeight="13.5"/>
  <cols>
    <col min="1" max="1" width="5.875" customWidth="1"/>
    <col min="2" max="2" width="4.75" customWidth="1"/>
    <col min="3" max="3" width="5.875" customWidth="1"/>
    <col min="4" max="4" width="10.125" customWidth="1"/>
    <col min="5" max="5" width="2.625" customWidth="1"/>
    <col min="6" max="6" width="10.125" customWidth="1"/>
    <col min="7" max="7" width="2.625" customWidth="1"/>
    <col min="8" max="8" width="10.125" customWidth="1"/>
    <col min="9" max="9" width="2.625" customWidth="1"/>
    <col min="10" max="10" width="10.125" customWidth="1"/>
    <col min="11" max="11" width="2.625" customWidth="1"/>
    <col min="12" max="12" width="10.125" customWidth="1"/>
    <col min="13" max="13" width="2.625" customWidth="1"/>
    <col min="257" max="257" width="5.875" customWidth="1"/>
    <col min="258" max="258" width="4.75" customWidth="1"/>
    <col min="259" max="259" width="5.875" customWidth="1"/>
    <col min="260" max="260" width="10.125" customWidth="1"/>
    <col min="261" max="261" width="2.625" customWidth="1"/>
    <col min="262" max="262" width="10.125" customWidth="1"/>
    <col min="263" max="263" width="2.625" customWidth="1"/>
    <col min="264" max="264" width="10.125" customWidth="1"/>
    <col min="265" max="265" width="2.625" customWidth="1"/>
    <col min="266" max="266" width="10.125" customWidth="1"/>
    <col min="267" max="267" width="2.625" customWidth="1"/>
    <col min="268" max="268" width="10.125" customWidth="1"/>
    <col min="269" max="269" width="2.625" customWidth="1"/>
    <col min="513" max="513" width="5.875" customWidth="1"/>
    <col min="514" max="514" width="4.75" customWidth="1"/>
    <col min="515" max="515" width="5.875" customWidth="1"/>
    <col min="516" max="516" width="10.125" customWidth="1"/>
    <col min="517" max="517" width="2.625" customWidth="1"/>
    <col min="518" max="518" width="10.125" customWidth="1"/>
    <col min="519" max="519" width="2.625" customWidth="1"/>
    <col min="520" max="520" width="10.125" customWidth="1"/>
    <col min="521" max="521" width="2.625" customWidth="1"/>
    <col min="522" max="522" width="10.125" customWidth="1"/>
    <col min="523" max="523" width="2.625" customWidth="1"/>
    <col min="524" max="524" width="10.125" customWidth="1"/>
    <col min="525" max="525" width="2.625" customWidth="1"/>
    <col min="769" max="769" width="5.875" customWidth="1"/>
    <col min="770" max="770" width="4.75" customWidth="1"/>
    <col min="771" max="771" width="5.875" customWidth="1"/>
    <col min="772" max="772" width="10.125" customWidth="1"/>
    <col min="773" max="773" width="2.625" customWidth="1"/>
    <col min="774" max="774" width="10.125" customWidth="1"/>
    <col min="775" max="775" width="2.625" customWidth="1"/>
    <col min="776" max="776" width="10.125" customWidth="1"/>
    <col min="777" max="777" width="2.625" customWidth="1"/>
    <col min="778" max="778" width="10.125" customWidth="1"/>
    <col min="779" max="779" width="2.625" customWidth="1"/>
    <col min="780" max="780" width="10.125" customWidth="1"/>
    <col min="781" max="781" width="2.625" customWidth="1"/>
    <col min="1025" max="1025" width="5.875" customWidth="1"/>
    <col min="1026" max="1026" width="4.75" customWidth="1"/>
    <col min="1027" max="1027" width="5.875" customWidth="1"/>
    <col min="1028" max="1028" width="10.125" customWidth="1"/>
    <col min="1029" max="1029" width="2.625" customWidth="1"/>
    <col min="1030" max="1030" width="10.125" customWidth="1"/>
    <col min="1031" max="1031" width="2.625" customWidth="1"/>
    <col min="1032" max="1032" width="10.125" customWidth="1"/>
    <col min="1033" max="1033" width="2.625" customWidth="1"/>
    <col min="1034" max="1034" width="10.125" customWidth="1"/>
    <col min="1035" max="1035" width="2.625" customWidth="1"/>
    <col min="1036" max="1036" width="10.125" customWidth="1"/>
    <col min="1037" max="1037" width="2.625" customWidth="1"/>
    <col min="1281" max="1281" width="5.875" customWidth="1"/>
    <col min="1282" max="1282" width="4.75" customWidth="1"/>
    <col min="1283" max="1283" width="5.875" customWidth="1"/>
    <col min="1284" max="1284" width="10.125" customWidth="1"/>
    <col min="1285" max="1285" width="2.625" customWidth="1"/>
    <col min="1286" max="1286" width="10.125" customWidth="1"/>
    <col min="1287" max="1287" width="2.625" customWidth="1"/>
    <col min="1288" max="1288" width="10.125" customWidth="1"/>
    <col min="1289" max="1289" width="2.625" customWidth="1"/>
    <col min="1290" max="1290" width="10.125" customWidth="1"/>
    <col min="1291" max="1291" width="2.625" customWidth="1"/>
    <col min="1292" max="1292" width="10.125" customWidth="1"/>
    <col min="1293" max="1293" width="2.625" customWidth="1"/>
    <col min="1537" max="1537" width="5.875" customWidth="1"/>
    <col min="1538" max="1538" width="4.75" customWidth="1"/>
    <col min="1539" max="1539" width="5.875" customWidth="1"/>
    <col min="1540" max="1540" width="10.125" customWidth="1"/>
    <col min="1541" max="1541" width="2.625" customWidth="1"/>
    <col min="1542" max="1542" width="10.125" customWidth="1"/>
    <col min="1543" max="1543" width="2.625" customWidth="1"/>
    <col min="1544" max="1544" width="10.125" customWidth="1"/>
    <col min="1545" max="1545" width="2.625" customWidth="1"/>
    <col min="1546" max="1546" width="10.125" customWidth="1"/>
    <col min="1547" max="1547" width="2.625" customWidth="1"/>
    <col min="1548" max="1548" width="10.125" customWidth="1"/>
    <col min="1549" max="1549" width="2.625" customWidth="1"/>
    <col min="1793" max="1793" width="5.875" customWidth="1"/>
    <col min="1794" max="1794" width="4.75" customWidth="1"/>
    <col min="1795" max="1795" width="5.875" customWidth="1"/>
    <col min="1796" max="1796" width="10.125" customWidth="1"/>
    <col min="1797" max="1797" width="2.625" customWidth="1"/>
    <col min="1798" max="1798" width="10.125" customWidth="1"/>
    <col min="1799" max="1799" width="2.625" customWidth="1"/>
    <col min="1800" max="1800" width="10.125" customWidth="1"/>
    <col min="1801" max="1801" width="2.625" customWidth="1"/>
    <col min="1802" max="1802" width="10.125" customWidth="1"/>
    <col min="1803" max="1803" width="2.625" customWidth="1"/>
    <col min="1804" max="1804" width="10.125" customWidth="1"/>
    <col min="1805" max="1805" width="2.625" customWidth="1"/>
    <col min="2049" max="2049" width="5.875" customWidth="1"/>
    <col min="2050" max="2050" width="4.75" customWidth="1"/>
    <col min="2051" max="2051" width="5.875" customWidth="1"/>
    <col min="2052" max="2052" width="10.125" customWidth="1"/>
    <col min="2053" max="2053" width="2.625" customWidth="1"/>
    <col min="2054" max="2054" width="10.125" customWidth="1"/>
    <col min="2055" max="2055" width="2.625" customWidth="1"/>
    <col min="2056" max="2056" width="10.125" customWidth="1"/>
    <col min="2057" max="2057" width="2.625" customWidth="1"/>
    <col min="2058" max="2058" width="10.125" customWidth="1"/>
    <col min="2059" max="2059" width="2.625" customWidth="1"/>
    <col min="2060" max="2060" width="10.125" customWidth="1"/>
    <col min="2061" max="2061" width="2.625" customWidth="1"/>
    <col min="2305" max="2305" width="5.875" customWidth="1"/>
    <col min="2306" max="2306" width="4.75" customWidth="1"/>
    <col min="2307" max="2307" width="5.875" customWidth="1"/>
    <col min="2308" max="2308" width="10.125" customWidth="1"/>
    <col min="2309" max="2309" width="2.625" customWidth="1"/>
    <col min="2310" max="2310" width="10.125" customWidth="1"/>
    <col min="2311" max="2311" width="2.625" customWidth="1"/>
    <col min="2312" max="2312" width="10.125" customWidth="1"/>
    <col min="2313" max="2313" width="2.625" customWidth="1"/>
    <col min="2314" max="2314" width="10.125" customWidth="1"/>
    <col min="2315" max="2315" width="2.625" customWidth="1"/>
    <col min="2316" max="2316" width="10.125" customWidth="1"/>
    <col min="2317" max="2317" width="2.625" customWidth="1"/>
    <col min="2561" max="2561" width="5.875" customWidth="1"/>
    <col min="2562" max="2562" width="4.75" customWidth="1"/>
    <col min="2563" max="2563" width="5.875" customWidth="1"/>
    <col min="2564" max="2564" width="10.125" customWidth="1"/>
    <col min="2565" max="2565" width="2.625" customWidth="1"/>
    <col min="2566" max="2566" width="10.125" customWidth="1"/>
    <col min="2567" max="2567" width="2.625" customWidth="1"/>
    <col min="2568" max="2568" width="10.125" customWidth="1"/>
    <col min="2569" max="2569" width="2.625" customWidth="1"/>
    <col min="2570" max="2570" width="10.125" customWidth="1"/>
    <col min="2571" max="2571" width="2.625" customWidth="1"/>
    <col min="2572" max="2572" width="10.125" customWidth="1"/>
    <col min="2573" max="2573" width="2.625" customWidth="1"/>
    <col min="2817" max="2817" width="5.875" customWidth="1"/>
    <col min="2818" max="2818" width="4.75" customWidth="1"/>
    <col min="2819" max="2819" width="5.875" customWidth="1"/>
    <col min="2820" max="2820" width="10.125" customWidth="1"/>
    <col min="2821" max="2821" width="2.625" customWidth="1"/>
    <col min="2822" max="2822" width="10.125" customWidth="1"/>
    <col min="2823" max="2823" width="2.625" customWidth="1"/>
    <col min="2824" max="2824" width="10.125" customWidth="1"/>
    <col min="2825" max="2825" width="2.625" customWidth="1"/>
    <col min="2826" max="2826" width="10.125" customWidth="1"/>
    <col min="2827" max="2827" width="2.625" customWidth="1"/>
    <col min="2828" max="2828" width="10.125" customWidth="1"/>
    <col min="2829" max="2829" width="2.625" customWidth="1"/>
    <col min="3073" max="3073" width="5.875" customWidth="1"/>
    <col min="3074" max="3074" width="4.75" customWidth="1"/>
    <col min="3075" max="3075" width="5.875" customWidth="1"/>
    <col min="3076" max="3076" width="10.125" customWidth="1"/>
    <col min="3077" max="3077" width="2.625" customWidth="1"/>
    <col min="3078" max="3078" width="10.125" customWidth="1"/>
    <col min="3079" max="3079" width="2.625" customWidth="1"/>
    <col min="3080" max="3080" width="10.125" customWidth="1"/>
    <col min="3081" max="3081" width="2.625" customWidth="1"/>
    <col min="3082" max="3082" width="10.125" customWidth="1"/>
    <col min="3083" max="3083" width="2.625" customWidth="1"/>
    <col min="3084" max="3084" width="10.125" customWidth="1"/>
    <col min="3085" max="3085" width="2.625" customWidth="1"/>
    <col min="3329" max="3329" width="5.875" customWidth="1"/>
    <col min="3330" max="3330" width="4.75" customWidth="1"/>
    <col min="3331" max="3331" width="5.875" customWidth="1"/>
    <col min="3332" max="3332" width="10.125" customWidth="1"/>
    <col min="3333" max="3333" width="2.625" customWidth="1"/>
    <col min="3334" max="3334" width="10.125" customWidth="1"/>
    <col min="3335" max="3335" width="2.625" customWidth="1"/>
    <col min="3336" max="3336" width="10.125" customWidth="1"/>
    <col min="3337" max="3337" width="2.625" customWidth="1"/>
    <col min="3338" max="3338" width="10.125" customWidth="1"/>
    <col min="3339" max="3339" width="2.625" customWidth="1"/>
    <col min="3340" max="3340" width="10.125" customWidth="1"/>
    <col min="3341" max="3341" width="2.625" customWidth="1"/>
    <col min="3585" max="3585" width="5.875" customWidth="1"/>
    <col min="3586" max="3586" width="4.75" customWidth="1"/>
    <col min="3587" max="3587" width="5.875" customWidth="1"/>
    <col min="3588" max="3588" width="10.125" customWidth="1"/>
    <col min="3589" max="3589" width="2.625" customWidth="1"/>
    <col min="3590" max="3590" width="10.125" customWidth="1"/>
    <col min="3591" max="3591" width="2.625" customWidth="1"/>
    <col min="3592" max="3592" width="10.125" customWidth="1"/>
    <col min="3593" max="3593" width="2.625" customWidth="1"/>
    <col min="3594" max="3594" width="10.125" customWidth="1"/>
    <col min="3595" max="3595" width="2.625" customWidth="1"/>
    <col min="3596" max="3596" width="10.125" customWidth="1"/>
    <col min="3597" max="3597" width="2.625" customWidth="1"/>
    <col min="3841" max="3841" width="5.875" customWidth="1"/>
    <col min="3842" max="3842" width="4.75" customWidth="1"/>
    <col min="3843" max="3843" width="5.875" customWidth="1"/>
    <col min="3844" max="3844" width="10.125" customWidth="1"/>
    <col min="3845" max="3845" width="2.625" customWidth="1"/>
    <col min="3846" max="3846" width="10.125" customWidth="1"/>
    <col min="3847" max="3847" width="2.625" customWidth="1"/>
    <col min="3848" max="3848" width="10.125" customWidth="1"/>
    <col min="3849" max="3849" width="2.625" customWidth="1"/>
    <col min="3850" max="3850" width="10.125" customWidth="1"/>
    <col min="3851" max="3851" width="2.625" customWidth="1"/>
    <col min="3852" max="3852" width="10.125" customWidth="1"/>
    <col min="3853" max="3853" width="2.625" customWidth="1"/>
    <col min="4097" max="4097" width="5.875" customWidth="1"/>
    <col min="4098" max="4098" width="4.75" customWidth="1"/>
    <col min="4099" max="4099" width="5.875" customWidth="1"/>
    <col min="4100" max="4100" width="10.125" customWidth="1"/>
    <col min="4101" max="4101" width="2.625" customWidth="1"/>
    <col min="4102" max="4102" width="10.125" customWidth="1"/>
    <col min="4103" max="4103" width="2.625" customWidth="1"/>
    <col min="4104" max="4104" width="10.125" customWidth="1"/>
    <col min="4105" max="4105" width="2.625" customWidth="1"/>
    <col min="4106" max="4106" width="10.125" customWidth="1"/>
    <col min="4107" max="4107" width="2.625" customWidth="1"/>
    <col min="4108" max="4108" width="10.125" customWidth="1"/>
    <col min="4109" max="4109" width="2.625" customWidth="1"/>
    <col min="4353" max="4353" width="5.875" customWidth="1"/>
    <col min="4354" max="4354" width="4.75" customWidth="1"/>
    <col min="4355" max="4355" width="5.875" customWidth="1"/>
    <col min="4356" max="4356" width="10.125" customWidth="1"/>
    <col min="4357" max="4357" width="2.625" customWidth="1"/>
    <col min="4358" max="4358" width="10.125" customWidth="1"/>
    <col min="4359" max="4359" width="2.625" customWidth="1"/>
    <col min="4360" max="4360" width="10.125" customWidth="1"/>
    <col min="4361" max="4361" width="2.625" customWidth="1"/>
    <col min="4362" max="4362" width="10.125" customWidth="1"/>
    <col min="4363" max="4363" width="2.625" customWidth="1"/>
    <col min="4364" max="4364" width="10.125" customWidth="1"/>
    <col min="4365" max="4365" width="2.625" customWidth="1"/>
    <col min="4609" max="4609" width="5.875" customWidth="1"/>
    <col min="4610" max="4610" width="4.75" customWidth="1"/>
    <col min="4611" max="4611" width="5.875" customWidth="1"/>
    <col min="4612" max="4612" width="10.125" customWidth="1"/>
    <col min="4613" max="4613" width="2.625" customWidth="1"/>
    <col min="4614" max="4614" width="10.125" customWidth="1"/>
    <col min="4615" max="4615" width="2.625" customWidth="1"/>
    <col min="4616" max="4616" width="10.125" customWidth="1"/>
    <col min="4617" max="4617" width="2.625" customWidth="1"/>
    <col min="4618" max="4618" width="10.125" customWidth="1"/>
    <col min="4619" max="4619" width="2.625" customWidth="1"/>
    <col min="4620" max="4620" width="10.125" customWidth="1"/>
    <col min="4621" max="4621" width="2.625" customWidth="1"/>
    <col min="4865" max="4865" width="5.875" customWidth="1"/>
    <col min="4866" max="4866" width="4.75" customWidth="1"/>
    <col min="4867" max="4867" width="5.875" customWidth="1"/>
    <col min="4868" max="4868" width="10.125" customWidth="1"/>
    <col min="4869" max="4869" width="2.625" customWidth="1"/>
    <col min="4870" max="4870" width="10.125" customWidth="1"/>
    <col min="4871" max="4871" width="2.625" customWidth="1"/>
    <col min="4872" max="4872" width="10.125" customWidth="1"/>
    <col min="4873" max="4873" width="2.625" customWidth="1"/>
    <col min="4874" max="4874" width="10.125" customWidth="1"/>
    <col min="4875" max="4875" width="2.625" customWidth="1"/>
    <col min="4876" max="4876" width="10.125" customWidth="1"/>
    <col min="4877" max="4877" width="2.625" customWidth="1"/>
    <col min="5121" max="5121" width="5.875" customWidth="1"/>
    <col min="5122" max="5122" width="4.75" customWidth="1"/>
    <col min="5123" max="5123" width="5.875" customWidth="1"/>
    <col min="5124" max="5124" width="10.125" customWidth="1"/>
    <col min="5125" max="5125" width="2.625" customWidth="1"/>
    <col min="5126" max="5126" width="10.125" customWidth="1"/>
    <col min="5127" max="5127" width="2.625" customWidth="1"/>
    <col min="5128" max="5128" width="10.125" customWidth="1"/>
    <col min="5129" max="5129" width="2.625" customWidth="1"/>
    <col min="5130" max="5130" width="10.125" customWidth="1"/>
    <col min="5131" max="5131" width="2.625" customWidth="1"/>
    <col min="5132" max="5132" width="10.125" customWidth="1"/>
    <col min="5133" max="5133" width="2.625" customWidth="1"/>
    <col min="5377" max="5377" width="5.875" customWidth="1"/>
    <col min="5378" max="5378" width="4.75" customWidth="1"/>
    <col min="5379" max="5379" width="5.875" customWidth="1"/>
    <col min="5380" max="5380" width="10.125" customWidth="1"/>
    <col min="5381" max="5381" width="2.625" customWidth="1"/>
    <col min="5382" max="5382" width="10.125" customWidth="1"/>
    <col min="5383" max="5383" width="2.625" customWidth="1"/>
    <col min="5384" max="5384" width="10.125" customWidth="1"/>
    <col min="5385" max="5385" width="2.625" customWidth="1"/>
    <col min="5386" max="5386" width="10.125" customWidth="1"/>
    <col min="5387" max="5387" width="2.625" customWidth="1"/>
    <col min="5388" max="5388" width="10.125" customWidth="1"/>
    <col min="5389" max="5389" width="2.625" customWidth="1"/>
    <col min="5633" max="5633" width="5.875" customWidth="1"/>
    <col min="5634" max="5634" width="4.75" customWidth="1"/>
    <col min="5635" max="5635" width="5.875" customWidth="1"/>
    <col min="5636" max="5636" width="10.125" customWidth="1"/>
    <col min="5637" max="5637" width="2.625" customWidth="1"/>
    <col min="5638" max="5638" width="10.125" customWidth="1"/>
    <col min="5639" max="5639" width="2.625" customWidth="1"/>
    <col min="5640" max="5640" width="10.125" customWidth="1"/>
    <col min="5641" max="5641" width="2.625" customWidth="1"/>
    <col min="5642" max="5642" width="10.125" customWidth="1"/>
    <col min="5643" max="5643" width="2.625" customWidth="1"/>
    <col min="5644" max="5644" width="10.125" customWidth="1"/>
    <col min="5645" max="5645" width="2.625" customWidth="1"/>
    <col min="5889" max="5889" width="5.875" customWidth="1"/>
    <col min="5890" max="5890" width="4.75" customWidth="1"/>
    <col min="5891" max="5891" width="5.875" customWidth="1"/>
    <col min="5892" max="5892" width="10.125" customWidth="1"/>
    <col min="5893" max="5893" width="2.625" customWidth="1"/>
    <col min="5894" max="5894" width="10.125" customWidth="1"/>
    <col min="5895" max="5895" width="2.625" customWidth="1"/>
    <col min="5896" max="5896" width="10.125" customWidth="1"/>
    <col min="5897" max="5897" width="2.625" customWidth="1"/>
    <col min="5898" max="5898" width="10.125" customWidth="1"/>
    <col min="5899" max="5899" width="2.625" customWidth="1"/>
    <col min="5900" max="5900" width="10.125" customWidth="1"/>
    <col min="5901" max="5901" width="2.625" customWidth="1"/>
    <col min="6145" max="6145" width="5.875" customWidth="1"/>
    <col min="6146" max="6146" width="4.75" customWidth="1"/>
    <col min="6147" max="6147" width="5.875" customWidth="1"/>
    <col min="6148" max="6148" width="10.125" customWidth="1"/>
    <col min="6149" max="6149" width="2.625" customWidth="1"/>
    <col min="6150" max="6150" width="10.125" customWidth="1"/>
    <col min="6151" max="6151" width="2.625" customWidth="1"/>
    <col min="6152" max="6152" width="10.125" customWidth="1"/>
    <col min="6153" max="6153" width="2.625" customWidth="1"/>
    <col min="6154" max="6154" width="10.125" customWidth="1"/>
    <col min="6155" max="6155" width="2.625" customWidth="1"/>
    <col min="6156" max="6156" width="10.125" customWidth="1"/>
    <col min="6157" max="6157" width="2.625" customWidth="1"/>
    <col min="6401" max="6401" width="5.875" customWidth="1"/>
    <col min="6402" max="6402" width="4.75" customWidth="1"/>
    <col min="6403" max="6403" width="5.875" customWidth="1"/>
    <col min="6404" max="6404" width="10.125" customWidth="1"/>
    <col min="6405" max="6405" width="2.625" customWidth="1"/>
    <col min="6406" max="6406" width="10.125" customWidth="1"/>
    <col min="6407" max="6407" width="2.625" customWidth="1"/>
    <col min="6408" max="6408" width="10.125" customWidth="1"/>
    <col min="6409" max="6409" width="2.625" customWidth="1"/>
    <col min="6410" max="6410" width="10.125" customWidth="1"/>
    <col min="6411" max="6411" width="2.625" customWidth="1"/>
    <col min="6412" max="6412" width="10.125" customWidth="1"/>
    <col min="6413" max="6413" width="2.625" customWidth="1"/>
    <col min="6657" max="6657" width="5.875" customWidth="1"/>
    <col min="6658" max="6658" width="4.75" customWidth="1"/>
    <col min="6659" max="6659" width="5.875" customWidth="1"/>
    <col min="6660" max="6660" width="10.125" customWidth="1"/>
    <col min="6661" max="6661" width="2.625" customWidth="1"/>
    <col min="6662" max="6662" width="10.125" customWidth="1"/>
    <col min="6663" max="6663" width="2.625" customWidth="1"/>
    <col min="6664" max="6664" width="10.125" customWidth="1"/>
    <col min="6665" max="6665" width="2.625" customWidth="1"/>
    <col min="6666" max="6666" width="10.125" customWidth="1"/>
    <col min="6667" max="6667" width="2.625" customWidth="1"/>
    <col min="6668" max="6668" width="10.125" customWidth="1"/>
    <col min="6669" max="6669" width="2.625" customWidth="1"/>
    <col min="6913" max="6913" width="5.875" customWidth="1"/>
    <col min="6914" max="6914" width="4.75" customWidth="1"/>
    <col min="6915" max="6915" width="5.875" customWidth="1"/>
    <col min="6916" max="6916" width="10.125" customWidth="1"/>
    <col min="6917" max="6917" width="2.625" customWidth="1"/>
    <col min="6918" max="6918" width="10.125" customWidth="1"/>
    <col min="6919" max="6919" width="2.625" customWidth="1"/>
    <col min="6920" max="6920" width="10.125" customWidth="1"/>
    <col min="6921" max="6921" width="2.625" customWidth="1"/>
    <col min="6922" max="6922" width="10.125" customWidth="1"/>
    <col min="6923" max="6923" width="2.625" customWidth="1"/>
    <col min="6924" max="6924" width="10.125" customWidth="1"/>
    <col min="6925" max="6925" width="2.625" customWidth="1"/>
    <col min="7169" max="7169" width="5.875" customWidth="1"/>
    <col min="7170" max="7170" width="4.75" customWidth="1"/>
    <col min="7171" max="7171" width="5.875" customWidth="1"/>
    <col min="7172" max="7172" width="10.125" customWidth="1"/>
    <col min="7173" max="7173" width="2.625" customWidth="1"/>
    <col min="7174" max="7174" width="10.125" customWidth="1"/>
    <col min="7175" max="7175" width="2.625" customWidth="1"/>
    <col min="7176" max="7176" width="10.125" customWidth="1"/>
    <col min="7177" max="7177" width="2.625" customWidth="1"/>
    <col min="7178" max="7178" width="10.125" customWidth="1"/>
    <col min="7179" max="7179" width="2.625" customWidth="1"/>
    <col min="7180" max="7180" width="10.125" customWidth="1"/>
    <col min="7181" max="7181" width="2.625" customWidth="1"/>
    <col min="7425" max="7425" width="5.875" customWidth="1"/>
    <col min="7426" max="7426" width="4.75" customWidth="1"/>
    <col min="7427" max="7427" width="5.875" customWidth="1"/>
    <col min="7428" max="7428" width="10.125" customWidth="1"/>
    <col min="7429" max="7429" width="2.625" customWidth="1"/>
    <col min="7430" max="7430" width="10.125" customWidth="1"/>
    <col min="7431" max="7431" width="2.625" customWidth="1"/>
    <col min="7432" max="7432" width="10.125" customWidth="1"/>
    <col min="7433" max="7433" width="2.625" customWidth="1"/>
    <col min="7434" max="7434" width="10.125" customWidth="1"/>
    <col min="7435" max="7435" width="2.625" customWidth="1"/>
    <col min="7436" max="7436" width="10.125" customWidth="1"/>
    <col min="7437" max="7437" width="2.625" customWidth="1"/>
    <col min="7681" max="7681" width="5.875" customWidth="1"/>
    <col min="7682" max="7682" width="4.75" customWidth="1"/>
    <col min="7683" max="7683" width="5.875" customWidth="1"/>
    <col min="7684" max="7684" width="10.125" customWidth="1"/>
    <col min="7685" max="7685" width="2.625" customWidth="1"/>
    <col min="7686" max="7686" width="10.125" customWidth="1"/>
    <col min="7687" max="7687" width="2.625" customWidth="1"/>
    <col min="7688" max="7688" width="10.125" customWidth="1"/>
    <col min="7689" max="7689" width="2.625" customWidth="1"/>
    <col min="7690" max="7690" width="10.125" customWidth="1"/>
    <col min="7691" max="7691" width="2.625" customWidth="1"/>
    <col min="7692" max="7692" width="10.125" customWidth="1"/>
    <col min="7693" max="7693" width="2.625" customWidth="1"/>
    <col min="7937" max="7937" width="5.875" customWidth="1"/>
    <col min="7938" max="7938" width="4.75" customWidth="1"/>
    <col min="7939" max="7939" width="5.875" customWidth="1"/>
    <col min="7940" max="7940" width="10.125" customWidth="1"/>
    <col min="7941" max="7941" width="2.625" customWidth="1"/>
    <col min="7942" max="7942" width="10.125" customWidth="1"/>
    <col min="7943" max="7943" width="2.625" customWidth="1"/>
    <col min="7944" max="7944" width="10.125" customWidth="1"/>
    <col min="7945" max="7945" width="2.625" customWidth="1"/>
    <col min="7946" max="7946" width="10.125" customWidth="1"/>
    <col min="7947" max="7947" width="2.625" customWidth="1"/>
    <col min="7948" max="7948" width="10.125" customWidth="1"/>
    <col min="7949" max="7949" width="2.625" customWidth="1"/>
    <col min="8193" max="8193" width="5.875" customWidth="1"/>
    <col min="8194" max="8194" width="4.75" customWidth="1"/>
    <col min="8195" max="8195" width="5.875" customWidth="1"/>
    <col min="8196" max="8196" width="10.125" customWidth="1"/>
    <col min="8197" max="8197" width="2.625" customWidth="1"/>
    <col min="8198" max="8198" width="10.125" customWidth="1"/>
    <col min="8199" max="8199" width="2.625" customWidth="1"/>
    <col min="8200" max="8200" width="10.125" customWidth="1"/>
    <col min="8201" max="8201" width="2.625" customWidth="1"/>
    <col min="8202" max="8202" width="10.125" customWidth="1"/>
    <col min="8203" max="8203" width="2.625" customWidth="1"/>
    <col min="8204" max="8204" width="10.125" customWidth="1"/>
    <col min="8205" max="8205" width="2.625" customWidth="1"/>
    <col min="8449" max="8449" width="5.875" customWidth="1"/>
    <col min="8450" max="8450" width="4.75" customWidth="1"/>
    <col min="8451" max="8451" width="5.875" customWidth="1"/>
    <col min="8452" max="8452" width="10.125" customWidth="1"/>
    <col min="8453" max="8453" width="2.625" customWidth="1"/>
    <col min="8454" max="8454" width="10.125" customWidth="1"/>
    <col min="8455" max="8455" width="2.625" customWidth="1"/>
    <col min="8456" max="8456" width="10.125" customWidth="1"/>
    <col min="8457" max="8457" width="2.625" customWidth="1"/>
    <col min="8458" max="8458" width="10.125" customWidth="1"/>
    <col min="8459" max="8459" width="2.625" customWidth="1"/>
    <col min="8460" max="8460" width="10.125" customWidth="1"/>
    <col min="8461" max="8461" width="2.625" customWidth="1"/>
    <col min="8705" max="8705" width="5.875" customWidth="1"/>
    <col min="8706" max="8706" width="4.75" customWidth="1"/>
    <col min="8707" max="8707" width="5.875" customWidth="1"/>
    <col min="8708" max="8708" width="10.125" customWidth="1"/>
    <col min="8709" max="8709" width="2.625" customWidth="1"/>
    <col min="8710" max="8710" width="10.125" customWidth="1"/>
    <col min="8711" max="8711" width="2.625" customWidth="1"/>
    <col min="8712" max="8712" width="10.125" customWidth="1"/>
    <col min="8713" max="8713" width="2.625" customWidth="1"/>
    <col min="8714" max="8714" width="10.125" customWidth="1"/>
    <col min="8715" max="8715" width="2.625" customWidth="1"/>
    <col min="8716" max="8716" width="10.125" customWidth="1"/>
    <col min="8717" max="8717" width="2.625" customWidth="1"/>
    <col min="8961" max="8961" width="5.875" customWidth="1"/>
    <col min="8962" max="8962" width="4.75" customWidth="1"/>
    <col min="8963" max="8963" width="5.875" customWidth="1"/>
    <col min="8964" max="8964" width="10.125" customWidth="1"/>
    <col min="8965" max="8965" width="2.625" customWidth="1"/>
    <col min="8966" max="8966" width="10.125" customWidth="1"/>
    <col min="8967" max="8967" width="2.625" customWidth="1"/>
    <col min="8968" max="8968" width="10.125" customWidth="1"/>
    <col min="8969" max="8969" width="2.625" customWidth="1"/>
    <col min="8970" max="8970" width="10.125" customWidth="1"/>
    <col min="8971" max="8971" width="2.625" customWidth="1"/>
    <col min="8972" max="8972" width="10.125" customWidth="1"/>
    <col min="8973" max="8973" width="2.625" customWidth="1"/>
    <col min="9217" max="9217" width="5.875" customWidth="1"/>
    <col min="9218" max="9218" width="4.75" customWidth="1"/>
    <col min="9219" max="9219" width="5.875" customWidth="1"/>
    <col min="9220" max="9220" width="10.125" customWidth="1"/>
    <col min="9221" max="9221" width="2.625" customWidth="1"/>
    <col min="9222" max="9222" width="10.125" customWidth="1"/>
    <col min="9223" max="9223" width="2.625" customWidth="1"/>
    <col min="9224" max="9224" width="10.125" customWidth="1"/>
    <col min="9225" max="9225" width="2.625" customWidth="1"/>
    <col min="9226" max="9226" width="10.125" customWidth="1"/>
    <col min="9227" max="9227" width="2.625" customWidth="1"/>
    <col min="9228" max="9228" width="10.125" customWidth="1"/>
    <col min="9229" max="9229" width="2.625" customWidth="1"/>
    <col min="9473" max="9473" width="5.875" customWidth="1"/>
    <col min="9474" max="9474" width="4.75" customWidth="1"/>
    <col min="9475" max="9475" width="5.875" customWidth="1"/>
    <col min="9476" max="9476" width="10.125" customWidth="1"/>
    <col min="9477" max="9477" width="2.625" customWidth="1"/>
    <col min="9478" max="9478" width="10.125" customWidth="1"/>
    <col min="9479" max="9479" width="2.625" customWidth="1"/>
    <col min="9480" max="9480" width="10.125" customWidth="1"/>
    <col min="9481" max="9481" width="2.625" customWidth="1"/>
    <col min="9482" max="9482" width="10.125" customWidth="1"/>
    <col min="9483" max="9483" width="2.625" customWidth="1"/>
    <col min="9484" max="9484" width="10.125" customWidth="1"/>
    <col min="9485" max="9485" width="2.625" customWidth="1"/>
    <col min="9729" max="9729" width="5.875" customWidth="1"/>
    <col min="9730" max="9730" width="4.75" customWidth="1"/>
    <col min="9731" max="9731" width="5.875" customWidth="1"/>
    <col min="9732" max="9732" width="10.125" customWidth="1"/>
    <col min="9733" max="9733" width="2.625" customWidth="1"/>
    <col min="9734" max="9734" width="10.125" customWidth="1"/>
    <col min="9735" max="9735" width="2.625" customWidth="1"/>
    <col min="9736" max="9736" width="10.125" customWidth="1"/>
    <col min="9737" max="9737" width="2.625" customWidth="1"/>
    <col min="9738" max="9738" width="10.125" customWidth="1"/>
    <col min="9739" max="9739" width="2.625" customWidth="1"/>
    <col min="9740" max="9740" width="10.125" customWidth="1"/>
    <col min="9741" max="9741" width="2.625" customWidth="1"/>
    <col min="9985" max="9985" width="5.875" customWidth="1"/>
    <col min="9986" max="9986" width="4.75" customWidth="1"/>
    <col min="9987" max="9987" width="5.875" customWidth="1"/>
    <col min="9988" max="9988" width="10.125" customWidth="1"/>
    <col min="9989" max="9989" width="2.625" customWidth="1"/>
    <col min="9990" max="9990" width="10.125" customWidth="1"/>
    <col min="9991" max="9991" width="2.625" customWidth="1"/>
    <col min="9992" max="9992" width="10.125" customWidth="1"/>
    <col min="9993" max="9993" width="2.625" customWidth="1"/>
    <col min="9994" max="9994" width="10.125" customWidth="1"/>
    <col min="9995" max="9995" width="2.625" customWidth="1"/>
    <col min="9996" max="9996" width="10.125" customWidth="1"/>
    <col min="9997" max="9997" width="2.625" customWidth="1"/>
    <col min="10241" max="10241" width="5.875" customWidth="1"/>
    <col min="10242" max="10242" width="4.75" customWidth="1"/>
    <col min="10243" max="10243" width="5.875" customWidth="1"/>
    <col min="10244" max="10244" width="10.125" customWidth="1"/>
    <col min="10245" max="10245" width="2.625" customWidth="1"/>
    <col min="10246" max="10246" width="10.125" customWidth="1"/>
    <col min="10247" max="10247" width="2.625" customWidth="1"/>
    <col min="10248" max="10248" width="10.125" customWidth="1"/>
    <col min="10249" max="10249" width="2.625" customWidth="1"/>
    <col min="10250" max="10250" width="10.125" customWidth="1"/>
    <col min="10251" max="10251" width="2.625" customWidth="1"/>
    <col min="10252" max="10252" width="10.125" customWidth="1"/>
    <col min="10253" max="10253" width="2.625" customWidth="1"/>
    <col min="10497" max="10497" width="5.875" customWidth="1"/>
    <col min="10498" max="10498" width="4.75" customWidth="1"/>
    <col min="10499" max="10499" width="5.875" customWidth="1"/>
    <col min="10500" max="10500" width="10.125" customWidth="1"/>
    <col min="10501" max="10501" width="2.625" customWidth="1"/>
    <col min="10502" max="10502" width="10.125" customWidth="1"/>
    <col min="10503" max="10503" width="2.625" customWidth="1"/>
    <col min="10504" max="10504" width="10.125" customWidth="1"/>
    <col min="10505" max="10505" width="2.625" customWidth="1"/>
    <col min="10506" max="10506" width="10.125" customWidth="1"/>
    <col min="10507" max="10507" width="2.625" customWidth="1"/>
    <col min="10508" max="10508" width="10.125" customWidth="1"/>
    <col min="10509" max="10509" width="2.625" customWidth="1"/>
    <col min="10753" max="10753" width="5.875" customWidth="1"/>
    <col min="10754" max="10754" width="4.75" customWidth="1"/>
    <col min="10755" max="10755" width="5.875" customWidth="1"/>
    <col min="10756" max="10756" width="10.125" customWidth="1"/>
    <col min="10757" max="10757" width="2.625" customWidth="1"/>
    <col min="10758" max="10758" width="10.125" customWidth="1"/>
    <col min="10759" max="10759" width="2.625" customWidth="1"/>
    <col min="10760" max="10760" width="10.125" customWidth="1"/>
    <col min="10761" max="10761" width="2.625" customWidth="1"/>
    <col min="10762" max="10762" width="10.125" customWidth="1"/>
    <col min="10763" max="10763" width="2.625" customWidth="1"/>
    <col min="10764" max="10764" width="10.125" customWidth="1"/>
    <col min="10765" max="10765" width="2.625" customWidth="1"/>
    <col min="11009" max="11009" width="5.875" customWidth="1"/>
    <col min="11010" max="11010" width="4.75" customWidth="1"/>
    <col min="11011" max="11011" width="5.875" customWidth="1"/>
    <col min="11012" max="11012" width="10.125" customWidth="1"/>
    <col min="11013" max="11013" width="2.625" customWidth="1"/>
    <col min="11014" max="11014" width="10.125" customWidth="1"/>
    <col min="11015" max="11015" width="2.625" customWidth="1"/>
    <col min="11016" max="11016" width="10.125" customWidth="1"/>
    <col min="11017" max="11017" width="2.625" customWidth="1"/>
    <col min="11018" max="11018" width="10.125" customWidth="1"/>
    <col min="11019" max="11019" width="2.625" customWidth="1"/>
    <col min="11020" max="11020" width="10.125" customWidth="1"/>
    <col min="11021" max="11021" width="2.625" customWidth="1"/>
    <col min="11265" max="11265" width="5.875" customWidth="1"/>
    <col min="11266" max="11266" width="4.75" customWidth="1"/>
    <col min="11267" max="11267" width="5.875" customWidth="1"/>
    <col min="11268" max="11268" width="10.125" customWidth="1"/>
    <col min="11269" max="11269" width="2.625" customWidth="1"/>
    <col min="11270" max="11270" width="10.125" customWidth="1"/>
    <col min="11271" max="11271" width="2.625" customWidth="1"/>
    <col min="11272" max="11272" width="10.125" customWidth="1"/>
    <col min="11273" max="11273" width="2.625" customWidth="1"/>
    <col min="11274" max="11274" width="10.125" customWidth="1"/>
    <col min="11275" max="11275" width="2.625" customWidth="1"/>
    <col min="11276" max="11276" width="10.125" customWidth="1"/>
    <col min="11277" max="11277" width="2.625" customWidth="1"/>
    <col min="11521" max="11521" width="5.875" customWidth="1"/>
    <col min="11522" max="11522" width="4.75" customWidth="1"/>
    <col min="11523" max="11523" width="5.875" customWidth="1"/>
    <col min="11524" max="11524" width="10.125" customWidth="1"/>
    <col min="11525" max="11525" width="2.625" customWidth="1"/>
    <col min="11526" max="11526" width="10.125" customWidth="1"/>
    <col min="11527" max="11527" width="2.625" customWidth="1"/>
    <col min="11528" max="11528" width="10.125" customWidth="1"/>
    <col min="11529" max="11529" width="2.625" customWidth="1"/>
    <col min="11530" max="11530" width="10.125" customWidth="1"/>
    <col min="11531" max="11531" width="2.625" customWidth="1"/>
    <col min="11532" max="11532" width="10.125" customWidth="1"/>
    <col min="11533" max="11533" width="2.625" customWidth="1"/>
    <col min="11777" max="11777" width="5.875" customWidth="1"/>
    <col min="11778" max="11778" width="4.75" customWidth="1"/>
    <col min="11779" max="11779" width="5.875" customWidth="1"/>
    <col min="11780" max="11780" width="10.125" customWidth="1"/>
    <col min="11781" max="11781" width="2.625" customWidth="1"/>
    <col min="11782" max="11782" width="10.125" customWidth="1"/>
    <col min="11783" max="11783" width="2.625" customWidth="1"/>
    <col min="11784" max="11784" width="10.125" customWidth="1"/>
    <col min="11785" max="11785" width="2.625" customWidth="1"/>
    <col min="11786" max="11786" width="10.125" customWidth="1"/>
    <col min="11787" max="11787" width="2.625" customWidth="1"/>
    <col min="11788" max="11788" width="10.125" customWidth="1"/>
    <col min="11789" max="11789" width="2.625" customWidth="1"/>
    <col min="12033" max="12033" width="5.875" customWidth="1"/>
    <col min="12034" max="12034" width="4.75" customWidth="1"/>
    <col min="12035" max="12035" width="5.875" customWidth="1"/>
    <col min="12036" max="12036" width="10.125" customWidth="1"/>
    <col min="12037" max="12037" width="2.625" customWidth="1"/>
    <col min="12038" max="12038" width="10.125" customWidth="1"/>
    <col min="12039" max="12039" width="2.625" customWidth="1"/>
    <col min="12040" max="12040" width="10.125" customWidth="1"/>
    <col min="12041" max="12041" width="2.625" customWidth="1"/>
    <col min="12042" max="12042" width="10.125" customWidth="1"/>
    <col min="12043" max="12043" width="2.625" customWidth="1"/>
    <col min="12044" max="12044" width="10.125" customWidth="1"/>
    <col min="12045" max="12045" width="2.625" customWidth="1"/>
    <col min="12289" max="12289" width="5.875" customWidth="1"/>
    <col min="12290" max="12290" width="4.75" customWidth="1"/>
    <col min="12291" max="12291" width="5.875" customWidth="1"/>
    <col min="12292" max="12292" width="10.125" customWidth="1"/>
    <col min="12293" max="12293" width="2.625" customWidth="1"/>
    <col min="12294" max="12294" width="10.125" customWidth="1"/>
    <col min="12295" max="12295" width="2.625" customWidth="1"/>
    <col min="12296" max="12296" width="10.125" customWidth="1"/>
    <col min="12297" max="12297" width="2.625" customWidth="1"/>
    <col min="12298" max="12298" width="10.125" customWidth="1"/>
    <col min="12299" max="12299" width="2.625" customWidth="1"/>
    <col min="12300" max="12300" width="10.125" customWidth="1"/>
    <col min="12301" max="12301" width="2.625" customWidth="1"/>
    <col min="12545" max="12545" width="5.875" customWidth="1"/>
    <col min="12546" max="12546" width="4.75" customWidth="1"/>
    <col min="12547" max="12547" width="5.875" customWidth="1"/>
    <col min="12548" max="12548" width="10.125" customWidth="1"/>
    <col min="12549" max="12549" width="2.625" customWidth="1"/>
    <col min="12550" max="12550" width="10.125" customWidth="1"/>
    <col min="12551" max="12551" width="2.625" customWidth="1"/>
    <col min="12552" max="12552" width="10.125" customWidth="1"/>
    <col min="12553" max="12553" width="2.625" customWidth="1"/>
    <col min="12554" max="12554" width="10.125" customWidth="1"/>
    <col min="12555" max="12555" width="2.625" customWidth="1"/>
    <col min="12556" max="12556" width="10.125" customWidth="1"/>
    <col min="12557" max="12557" width="2.625" customWidth="1"/>
    <col min="12801" max="12801" width="5.875" customWidth="1"/>
    <col min="12802" max="12802" width="4.75" customWidth="1"/>
    <col min="12803" max="12803" width="5.875" customWidth="1"/>
    <col min="12804" max="12804" width="10.125" customWidth="1"/>
    <col min="12805" max="12805" width="2.625" customWidth="1"/>
    <col min="12806" max="12806" width="10.125" customWidth="1"/>
    <col min="12807" max="12807" width="2.625" customWidth="1"/>
    <col min="12808" max="12808" width="10.125" customWidth="1"/>
    <col min="12809" max="12809" width="2.625" customWidth="1"/>
    <col min="12810" max="12810" width="10.125" customWidth="1"/>
    <col min="12811" max="12811" width="2.625" customWidth="1"/>
    <col min="12812" max="12812" width="10.125" customWidth="1"/>
    <col min="12813" max="12813" width="2.625" customWidth="1"/>
    <col min="13057" max="13057" width="5.875" customWidth="1"/>
    <col min="13058" max="13058" width="4.75" customWidth="1"/>
    <col min="13059" max="13059" width="5.875" customWidth="1"/>
    <col min="13060" max="13060" width="10.125" customWidth="1"/>
    <col min="13061" max="13061" width="2.625" customWidth="1"/>
    <col min="13062" max="13062" width="10.125" customWidth="1"/>
    <col min="13063" max="13063" width="2.625" customWidth="1"/>
    <col min="13064" max="13064" width="10.125" customWidth="1"/>
    <col min="13065" max="13065" width="2.625" customWidth="1"/>
    <col min="13066" max="13066" width="10.125" customWidth="1"/>
    <col min="13067" max="13067" width="2.625" customWidth="1"/>
    <col min="13068" max="13068" width="10.125" customWidth="1"/>
    <col min="13069" max="13069" width="2.625" customWidth="1"/>
    <col min="13313" max="13313" width="5.875" customWidth="1"/>
    <col min="13314" max="13314" width="4.75" customWidth="1"/>
    <col min="13315" max="13315" width="5.875" customWidth="1"/>
    <col min="13316" max="13316" width="10.125" customWidth="1"/>
    <col min="13317" max="13317" width="2.625" customWidth="1"/>
    <col min="13318" max="13318" width="10.125" customWidth="1"/>
    <col min="13319" max="13319" width="2.625" customWidth="1"/>
    <col min="13320" max="13320" width="10.125" customWidth="1"/>
    <col min="13321" max="13321" width="2.625" customWidth="1"/>
    <col min="13322" max="13322" width="10.125" customWidth="1"/>
    <col min="13323" max="13323" width="2.625" customWidth="1"/>
    <col min="13324" max="13324" width="10.125" customWidth="1"/>
    <col min="13325" max="13325" width="2.625" customWidth="1"/>
    <col min="13569" max="13569" width="5.875" customWidth="1"/>
    <col min="13570" max="13570" width="4.75" customWidth="1"/>
    <col min="13571" max="13571" width="5.875" customWidth="1"/>
    <col min="13572" max="13572" width="10.125" customWidth="1"/>
    <col min="13573" max="13573" width="2.625" customWidth="1"/>
    <col min="13574" max="13574" width="10.125" customWidth="1"/>
    <col min="13575" max="13575" width="2.625" customWidth="1"/>
    <col min="13576" max="13576" width="10.125" customWidth="1"/>
    <col min="13577" max="13577" width="2.625" customWidth="1"/>
    <col min="13578" max="13578" width="10.125" customWidth="1"/>
    <col min="13579" max="13579" width="2.625" customWidth="1"/>
    <col min="13580" max="13580" width="10.125" customWidth="1"/>
    <col min="13581" max="13581" width="2.625" customWidth="1"/>
    <col min="13825" max="13825" width="5.875" customWidth="1"/>
    <col min="13826" max="13826" width="4.75" customWidth="1"/>
    <col min="13827" max="13827" width="5.875" customWidth="1"/>
    <col min="13828" max="13828" width="10.125" customWidth="1"/>
    <col min="13829" max="13829" width="2.625" customWidth="1"/>
    <col min="13830" max="13830" width="10.125" customWidth="1"/>
    <col min="13831" max="13831" width="2.625" customWidth="1"/>
    <col min="13832" max="13832" width="10.125" customWidth="1"/>
    <col min="13833" max="13833" width="2.625" customWidth="1"/>
    <col min="13834" max="13834" width="10.125" customWidth="1"/>
    <col min="13835" max="13835" width="2.625" customWidth="1"/>
    <col min="13836" max="13836" width="10.125" customWidth="1"/>
    <col min="13837" max="13837" width="2.625" customWidth="1"/>
    <col min="14081" max="14081" width="5.875" customWidth="1"/>
    <col min="14082" max="14082" width="4.75" customWidth="1"/>
    <col min="14083" max="14083" width="5.875" customWidth="1"/>
    <col min="14084" max="14084" width="10.125" customWidth="1"/>
    <col min="14085" max="14085" width="2.625" customWidth="1"/>
    <col min="14086" max="14086" width="10.125" customWidth="1"/>
    <col min="14087" max="14087" width="2.625" customWidth="1"/>
    <col min="14088" max="14088" width="10.125" customWidth="1"/>
    <col min="14089" max="14089" width="2.625" customWidth="1"/>
    <col min="14090" max="14090" width="10.125" customWidth="1"/>
    <col min="14091" max="14091" width="2.625" customWidth="1"/>
    <col min="14092" max="14092" width="10.125" customWidth="1"/>
    <col min="14093" max="14093" width="2.625" customWidth="1"/>
    <col min="14337" max="14337" width="5.875" customWidth="1"/>
    <col min="14338" max="14338" width="4.75" customWidth="1"/>
    <col min="14339" max="14339" width="5.875" customWidth="1"/>
    <col min="14340" max="14340" width="10.125" customWidth="1"/>
    <col min="14341" max="14341" width="2.625" customWidth="1"/>
    <col min="14342" max="14342" width="10.125" customWidth="1"/>
    <col min="14343" max="14343" width="2.625" customWidth="1"/>
    <col min="14344" max="14344" width="10.125" customWidth="1"/>
    <col min="14345" max="14345" width="2.625" customWidth="1"/>
    <col min="14346" max="14346" width="10.125" customWidth="1"/>
    <col min="14347" max="14347" width="2.625" customWidth="1"/>
    <col min="14348" max="14348" width="10.125" customWidth="1"/>
    <col min="14349" max="14349" width="2.625" customWidth="1"/>
    <col min="14593" max="14593" width="5.875" customWidth="1"/>
    <col min="14594" max="14594" width="4.75" customWidth="1"/>
    <col min="14595" max="14595" width="5.875" customWidth="1"/>
    <col min="14596" max="14596" width="10.125" customWidth="1"/>
    <col min="14597" max="14597" width="2.625" customWidth="1"/>
    <col min="14598" max="14598" width="10.125" customWidth="1"/>
    <col min="14599" max="14599" width="2.625" customWidth="1"/>
    <col min="14600" max="14600" width="10.125" customWidth="1"/>
    <col min="14601" max="14601" width="2.625" customWidth="1"/>
    <col min="14602" max="14602" width="10.125" customWidth="1"/>
    <col min="14603" max="14603" width="2.625" customWidth="1"/>
    <col min="14604" max="14604" width="10.125" customWidth="1"/>
    <col min="14605" max="14605" width="2.625" customWidth="1"/>
    <col min="14849" max="14849" width="5.875" customWidth="1"/>
    <col min="14850" max="14850" width="4.75" customWidth="1"/>
    <col min="14851" max="14851" width="5.875" customWidth="1"/>
    <col min="14852" max="14852" width="10.125" customWidth="1"/>
    <col min="14853" max="14853" width="2.625" customWidth="1"/>
    <col min="14854" max="14854" width="10.125" customWidth="1"/>
    <col min="14855" max="14855" width="2.625" customWidth="1"/>
    <col min="14856" max="14856" width="10.125" customWidth="1"/>
    <col min="14857" max="14857" width="2.625" customWidth="1"/>
    <col min="14858" max="14858" width="10.125" customWidth="1"/>
    <col min="14859" max="14859" width="2.625" customWidth="1"/>
    <col min="14860" max="14860" width="10.125" customWidth="1"/>
    <col min="14861" max="14861" width="2.625" customWidth="1"/>
    <col min="15105" max="15105" width="5.875" customWidth="1"/>
    <col min="15106" max="15106" width="4.75" customWidth="1"/>
    <col min="15107" max="15107" width="5.875" customWidth="1"/>
    <col min="15108" max="15108" width="10.125" customWidth="1"/>
    <col min="15109" max="15109" width="2.625" customWidth="1"/>
    <col min="15110" max="15110" width="10.125" customWidth="1"/>
    <col min="15111" max="15111" width="2.625" customWidth="1"/>
    <col min="15112" max="15112" width="10.125" customWidth="1"/>
    <col min="15113" max="15113" width="2.625" customWidth="1"/>
    <col min="15114" max="15114" width="10.125" customWidth="1"/>
    <col min="15115" max="15115" width="2.625" customWidth="1"/>
    <col min="15116" max="15116" width="10.125" customWidth="1"/>
    <col min="15117" max="15117" width="2.625" customWidth="1"/>
    <col min="15361" max="15361" width="5.875" customWidth="1"/>
    <col min="15362" max="15362" width="4.75" customWidth="1"/>
    <col min="15363" max="15363" width="5.875" customWidth="1"/>
    <col min="15364" max="15364" width="10.125" customWidth="1"/>
    <col min="15365" max="15365" width="2.625" customWidth="1"/>
    <col min="15366" max="15366" width="10.125" customWidth="1"/>
    <col min="15367" max="15367" width="2.625" customWidth="1"/>
    <col min="15368" max="15368" width="10.125" customWidth="1"/>
    <col min="15369" max="15369" width="2.625" customWidth="1"/>
    <col min="15370" max="15370" width="10.125" customWidth="1"/>
    <col min="15371" max="15371" width="2.625" customWidth="1"/>
    <col min="15372" max="15372" width="10.125" customWidth="1"/>
    <col min="15373" max="15373" width="2.625" customWidth="1"/>
    <col min="15617" max="15617" width="5.875" customWidth="1"/>
    <col min="15618" max="15618" width="4.75" customWidth="1"/>
    <col min="15619" max="15619" width="5.875" customWidth="1"/>
    <col min="15620" max="15620" width="10.125" customWidth="1"/>
    <col min="15621" max="15621" width="2.625" customWidth="1"/>
    <col min="15622" max="15622" width="10.125" customWidth="1"/>
    <col min="15623" max="15623" width="2.625" customWidth="1"/>
    <col min="15624" max="15624" width="10.125" customWidth="1"/>
    <col min="15625" max="15625" width="2.625" customWidth="1"/>
    <col min="15626" max="15626" width="10.125" customWidth="1"/>
    <col min="15627" max="15627" width="2.625" customWidth="1"/>
    <col min="15628" max="15628" width="10.125" customWidth="1"/>
    <col min="15629" max="15629" width="2.625" customWidth="1"/>
    <col min="15873" max="15873" width="5.875" customWidth="1"/>
    <col min="15874" max="15874" width="4.75" customWidth="1"/>
    <col min="15875" max="15875" width="5.875" customWidth="1"/>
    <col min="15876" max="15876" width="10.125" customWidth="1"/>
    <col min="15877" max="15877" width="2.625" customWidth="1"/>
    <col min="15878" max="15878" width="10.125" customWidth="1"/>
    <col min="15879" max="15879" width="2.625" customWidth="1"/>
    <col min="15880" max="15880" width="10.125" customWidth="1"/>
    <col min="15881" max="15881" width="2.625" customWidth="1"/>
    <col min="15882" max="15882" width="10.125" customWidth="1"/>
    <col min="15883" max="15883" width="2.625" customWidth="1"/>
    <col min="15884" max="15884" width="10.125" customWidth="1"/>
    <col min="15885" max="15885" width="2.625" customWidth="1"/>
    <col min="16129" max="16129" width="5.875" customWidth="1"/>
    <col min="16130" max="16130" width="4.75" customWidth="1"/>
    <col min="16131" max="16131" width="5.875" customWidth="1"/>
    <col min="16132" max="16132" width="10.125" customWidth="1"/>
    <col min="16133" max="16133" width="2.625" customWidth="1"/>
    <col min="16134" max="16134" width="10.125" customWidth="1"/>
    <col min="16135" max="16135" width="2.625" customWidth="1"/>
    <col min="16136" max="16136" width="10.125" customWidth="1"/>
    <col min="16137" max="16137" width="2.625" customWidth="1"/>
    <col min="16138" max="16138" width="10.125" customWidth="1"/>
    <col min="16139" max="16139" width="2.625" customWidth="1"/>
    <col min="16140" max="16140" width="10.125" customWidth="1"/>
    <col min="16141" max="16141" width="2.625" customWidth="1"/>
  </cols>
  <sheetData>
    <row r="1" spans="1:14" s="480" customFormat="1" ht="18" customHeight="1">
      <c r="A1" s="478" t="s">
        <v>489</v>
      </c>
      <c r="B1" s="479"/>
      <c r="C1" s="479"/>
      <c r="D1" s="479"/>
      <c r="E1" s="479"/>
      <c r="G1" s="479"/>
      <c r="I1" s="479"/>
    </row>
    <row r="2" spans="1:14" s="480" customFormat="1" ht="18" customHeight="1">
      <c r="A2" s="481"/>
      <c r="B2" s="481"/>
      <c r="C2" s="481"/>
      <c r="D2" s="481"/>
      <c r="E2" s="479"/>
      <c r="G2" s="479"/>
      <c r="I2" s="816" t="s">
        <v>490</v>
      </c>
      <c r="J2" s="817"/>
      <c r="K2" s="817"/>
      <c r="L2" s="817"/>
      <c r="M2" s="817"/>
    </row>
    <row r="3" spans="1:14" s="480" customFormat="1" ht="22.5" customHeight="1">
      <c r="A3" s="482"/>
      <c r="B3" s="482"/>
      <c r="C3" s="483" t="s">
        <v>491</v>
      </c>
      <c r="D3" s="818" t="s">
        <v>492</v>
      </c>
      <c r="E3" s="819"/>
      <c r="F3" s="818" t="s">
        <v>493</v>
      </c>
      <c r="G3" s="819"/>
      <c r="H3" s="818" t="s">
        <v>494</v>
      </c>
      <c r="I3" s="819"/>
      <c r="J3" s="818" t="s">
        <v>495</v>
      </c>
      <c r="K3" s="819"/>
      <c r="L3" s="818" t="s">
        <v>496</v>
      </c>
      <c r="M3" s="822"/>
      <c r="N3" s="484"/>
    </row>
    <row r="4" spans="1:14" s="480" customFormat="1" ht="22.5" customHeight="1">
      <c r="A4" s="485" t="s">
        <v>497</v>
      </c>
      <c r="B4" s="486"/>
      <c r="C4" s="487"/>
      <c r="D4" s="820"/>
      <c r="E4" s="821"/>
      <c r="F4" s="823" t="s">
        <v>498</v>
      </c>
      <c r="G4" s="824"/>
      <c r="H4" s="823" t="s">
        <v>499</v>
      </c>
      <c r="I4" s="824"/>
      <c r="J4" s="820"/>
      <c r="K4" s="821"/>
      <c r="L4" s="820" t="s">
        <v>500</v>
      </c>
      <c r="M4" s="825"/>
      <c r="N4" s="484"/>
    </row>
    <row r="5" spans="1:14" s="480" customFormat="1" ht="21" customHeight="1">
      <c r="A5" s="488" t="s">
        <v>16</v>
      </c>
      <c r="B5" s="489">
        <v>7</v>
      </c>
      <c r="C5" s="490" t="s">
        <v>13</v>
      </c>
      <c r="D5" s="491">
        <v>39545</v>
      </c>
      <c r="E5" s="492"/>
      <c r="F5" s="492">
        <v>11106</v>
      </c>
      <c r="G5" s="492"/>
      <c r="H5" s="492">
        <v>5364</v>
      </c>
      <c r="I5" s="492"/>
      <c r="J5" s="492">
        <v>33803</v>
      </c>
      <c r="K5" s="492"/>
      <c r="L5" s="493">
        <f>J5-D5</f>
        <v>-5742</v>
      </c>
      <c r="M5" s="494"/>
    </row>
    <row r="6" spans="1:14" s="480" customFormat="1" ht="21" customHeight="1">
      <c r="A6" s="495"/>
      <c r="B6" s="489">
        <v>12</v>
      </c>
      <c r="C6" s="489"/>
      <c r="D6" s="491">
        <v>39680</v>
      </c>
      <c r="E6" s="492"/>
      <c r="F6" s="492">
        <v>11462</v>
      </c>
      <c r="G6" s="492"/>
      <c r="H6" s="492">
        <v>5328</v>
      </c>
      <c r="I6" s="492"/>
      <c r="J6" s="492">
        <v>33546</v>
      </c>
      <c r="K6" s="492"/>
      <c r="L6" s="493">
        <f>J6-D6</f>
        <v>-6134</v>
      </c>
      <c r="M6" s="494"/>
    </row>
    <row r="7" spans="1:14" s="480" customFormat="1" ht="21" customHeight="1">
      <c r="A7" s="495"/>
      <c r="B7" s="489">
        <v>17</v>
      </c>
      <c r="C7" s="489"/>
      <c r="D7" s="491">
        <v>59802</v>
      </c>
      <c r="E7" s="492"/>
      <c r="F7" s="492">
        <v>15127</v>
      </c>
      <c r="G7" s="492"/>
      <c r="H7" s="492">
        <v>5175</v>
      </c>
      <c r="I7" s="492"/>
      <c r="J7" s="492">
        <v>49850</v>
      </c>
      <c r="K7" s="492"/>
      <c r="L7" s="493">
        <f>J7-D7</f>
        <v>-9952</v>
      </c>
      <c r="M7" s="494"/>
    </row>
    <row r="8" spans="1:14" s="480" customFormat="1" ht="21" customHeight="1">
      <c r="A8" s="496"/>
      <c r="B8" s="145">
        <v>22</v>
      </c>
      <c r="C8" s="145"/>
      <c r="D8" s="205">
        <v>56250</v>
      </c>
      <c r="E8" s="179"/>
      <c r="F8" s="179">
        <v>14469</v>
      </c>
      <c r="G8" s="179"/>
      <c r="H8" s="179">
        <v>4997</v>
      </c>
      <c r="I8" s="179"/>
      <c r="J8" s="179">
        <v>46778</v>
      </c>
      <c r="K8" s="179"/>
      <c r="L8" s="497">
        <f>J8-D8</f>
        <v>-9472</v>
      </c>
      <c r="M8" s="494"/>
    </row>
    <row r="9" spans="1:14" s="480" customFormat="1" ht="18" customHeight="1">
      <c r="A9" s="498"/>
      <c r="B9" s="498"/>
      <c r="C9" s="498"/>
      <c r="D9" s="498"/>
      <c r="E9" s="498"/>
      <c r="F9" s="498"/>
      <c r="G9" s="498"/>
      <c r="H9" s="498"/>
      <c r="I9" s="498"/>
      <c r="J9" s="498"/>
      <c r="K9" s="498"/>
      <c r="M9" s="499" t="s">
        <v>387</v>
      </c>
    </row>
    <row r="10" spans="1:14" s="480" customFormat="1"/>
    <row r="11" spans="1:14" s="480" customFormat="1">
      <c r="A11" s="610" t="s">
        <v>501</v>
      </c>
      <c r="B11" s="610"/>
      <c r="C11" s="610"/>
      <c r="D11" s="610"/>
      <c r="E11" s="610"/>
      <c r="F11" s="610"/>
      <c r="G11" s="610"/>
      <c r="H11" s="610"/>
      <c r="I11" s="610"/>
      <c r="J11" s="610"/>
      <c r="K11" s="610"/>
      <c r="L11" s="610"/>
    </row>
    <row r="12" spans="1:14" s="480" customFormat="1">
      <c r="A12" s="610" t="s">
        <v>502</v>
      </c>
      <c r="B12" s="610"/>
      <c r="C12" s="610"/>
      <c r="D12" s="610"/>
      <c r="E12" s="610"/>
      <c r="F12" s="610"/>
      <c r="G12" s="610"/>
      <c r="H12" s="610"/>
      <c r="I12" s="610"/>
      <c r="J12" s="610"/>
      <c r="K12" s="610"/>
      <c r="L12" s="610"/>
    </row>
    <row r="13" spans="1:14">
      <c r="A13" s="637"/>
      <c r="B13" s="637"/>
      <c r="C13" s="637"/>
      <c r="D13" s="637"/>
      <c r="E13" s="637"/>
      <c r="F13" s="637"/>
      <c r="G13" s="637"/>
      <c r="H13" s="637"/>
      <c r="I13" s="637"/>
      <c r="J13" s="637"/>
      <c r="K13" s="637"/>
      <c r="L13" s="637"/>
    </row>
  </sheetData>
  <mergeCells count="9">
    <mergeCell ref="I2:M2"/>
    <mergeCell ref="D3:E4"/>
    <mergeCell ref="F3:G3"/>
    <mergeCell ref="H3:I3"/>
    <mergeCell ref="J3:K4"/>
    <mergeCell ref="L3:M3"/>
    <mergeCell ref="F4:G4"/>
    <mergeCell ref="H4:I4"/>
    <mergeCell ref="L4:M4"/>
  </mergeCells>
  <phoneticPr fontId="9"/>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topLeftCell="A7" workbookViewId="0">
      <selection activeCell="T30" sqref="T30"/>
    </sheetView>
  </sheetViews>
  <sheetFormatPr defaultRowHeight="13.5"/>
  <cols>
    <col min="1" max="1" width="1.125" customWidth="1"/>
    <col min="2" max="2" width="12" customWidth="1"/>
    <col min="3" max="3" width="1.125" customWidth="1"/>
    <col min="4" max="4" width="7.875" customWidth="1"/>
    <col min="5" max="5" width="0.875" customWidth="1"/>
    <col min="6" max="6" width="7.875" customWidth="1"/>
    <col min="7" max="7" width="0.875" customWidth="1"/>
    <col min="8" max="8" width="7.875" customWidth="1"/>
    <col min="9" max="9" width="0.875" customWidth="1"/>
    <col min="10" max="10" width="1.125" customWidth="1"/>
    <col min="11" max="11" width="12" customWidth="1"/>
    <col min="12" max="12" width="1.125" customWidth="1"/>
    <col min="13" max="13" width="7.125" customWidth="1"/>
    <col min="14" max="14" width="0.875" customWidth="1"/>
    <col min="15" max="15" width="7.875" customWidth="1"/>
    <col min="16" max="16" width="0.875" customWidth="1"/>
    <col min="17" max="17" width="7.875" customWidth="1"/>
    <col min="18" max="18" width="0.875" customWidth="1"/>
    <col min="19" max="19" width="7.75" customWidth="1"/>
    <col min="257" max="257" width="1.125" customWidth="1"/>
    <col min="258" max="258" width="12" customWidth="1"/>
    <col min="259" max="259" width="1.125" customWidth="1"/>
    <col min="260" max="260" width="7.875" customWidth="1"/>
    <col min="261" max="261" width="0.875" customWidth="1"/>
    <col min="262" max="262" width="7.875" customWidth="1"/>
    <col min="263" max="263" width="0.875" customWidth="1"/>
    <col min="264" max="264" width="7.875" customWidth="1"/>
    <col min="265" max="265" width="0.875" customWidth="1"/>
    <col min="266" max="266" width="1.125" customWidth="1"/>
    <col min="267" max="267" width="12" customWidth="1"/>
    <col min="268" max="268" width="1.125" customWidth="1"/>
    <col min="269" max="269" width="7.125" customWidth="1"/>
    <col min="270" max="270" width="0.875" customWidth="1"/>
    <col min="271" max="271" width="7.875" customWidth="1"/>
    <col min="272" max="272" width="0.875" customWidth="1"/>
    <col min="273" max="273" width="7.875" customWidth="1"/>
    <col min="274" max="274" width="0.875" customWidth="1"/>
    <col min="275" max="275" width="7.75" customWidth="1"/>
    <col min="513" max="513" width="1.125" customWidth="1"/>
    <col min="514" max="514" width="12" customWidth="1"/>
    <col min="515" max="515" width="1.125" customWidth="1"/>
    <col min="516" max="516" width="7.875" customWidth="1"/>
    <col min="517" max="517" width="0.875" customWidth="1"/>
    <col min="518" max="518" width="7.875" customWidth="1"/>
    <col min="519" max="519" width="0.875" customWidth="1"/>
    <col min="520" max="520" width="7.875" customWidth="1"/>
    <col min="521" max="521" width="0.875" customWidth="1"/>
    <col min="522" max="522" width="1.125" customWidth="1"/>
    <col min="523" max="523" width="12" customWidth="1"/>
    <col min="524" max="524" width="1.125" customWidth="1"/>
    <col min="525" max="525" width="7.125" customWidth="1"/>
    <col min="526" max="526" width="0.875" customWidth="1"/>
    <col min="527" max="527" width="7.875" customWidth="1"/>
    <col min="528" max="528" width="0.875" customWidth="1"/>
    <col min="529" max="529" width="7.875" customWidth="1"/>
    <col min="530" max="530" width="0.875" customWidth="1"/>
    <col min="531" max="531" width="7.75" customWidth="1"/>
    <col min="769" max="769" width="1.125" customWidth="1"/>
    <col min="770" max="770" width="12" customWidth="1"/>
    <col min="771" max="771" width="1.125" customWidth="1"/>
    <col min="772" max="772" width="7.875" customWidth="1"/>
    <col min="773" max="773" width="0.875" customWidth="1"/>
    <col min="774" max="774" width="7.875" customWidth="1"/>
    <col min="775" max="775" width="0.875" customWidth="1"/>
    <col min="776" max="776" width="7.875" customWidth="1"/>
    <col min="777" max="777" width="0.875" customWidth="1"/>
    <col min="778" max="778" width="1.125" customWidth="1"/>
    <col min="779" max="779" width="12" customWidth="1"/>
    <col min="780" max="780" width="1.125" customWidth="1"/>
    <col min="781" max="781" width="7.125" customWidth="1"/>
    <col min="782" max="782" width="0.875" customWidth="1"/>
    <col min="783" max="783" width="7.875" customWidth="1"/>
    <col min="784" max="784" width="0.875" customWidth="1"/>
    <col min="785" max="785" width="7.875" customWidth="1"/>
    <col min="786" max="786" width="0.875" customWidth="1"/>
    <col min="787" max="787" width="7.75" customWidth="1"/>
    <col min="1025" max="1025" width="1.125" customWidth="1"/>
    <col min="1026" max="1026" width="12" customWidth="1"/>
    <col min="1027" max="1027" width="1.125" customWidth="1"/>
    <col min="1028" max="1028" width="7.875" customWidth="1"/>
    <col min="1029" max="1029" width="0.875" customWidth="1"/>
    <col min="1030" max="1030" width="7.875" customWidth="1"/>
    <col min="1031" max="1031" width="0.875" customWidth="1"/>
    <col min="1032" max="1032" width="7.875" customWidth="1"/>
    <col min="1033" max="1033" width="0.875" customWidth="1"/>
    <col min="1034" max="1034" width="1.125" customWidth="1"/>
    <col min="1035" max="1035" width="12" customWidth="1"/>
    <col min="1036" max="1036" width="1.125" customWidth="1"/>
    <col min="1037" max="1037" width="7.125" customWidth="1"/>
    <col min="1038" max="1038" width="0.875" customWidth="1"/>
    <col min="1039" max="1039" width="7.875" customWidth="1"/>
    <col min="1040" max="1040" width="0.875" customWidth="1"/>
    <col min="1041" max="1041" width="7.875" customWidth="1"/>
    <col min="1042" max="1042" width="0.875" customWidth="1"/>
    <col min="1043" max="1043" width="7.75" customWidth="1"/>
    <col min="1281" max="1281" width="1.125" customWidth="1"/>
    <col min="1282" max="1282" width="12" customWidth="1"/>
    <col min="1283" max="1283" width="1.125" customWidth="1"/>
    <col min="1284" max="1284" width="7.875" customWidth="1"/>
    <col min="1285" max="1285" width="0.875" customWidth="1"/>
    <col min="1286" max="1286" width="7.875" customWidth="1"/>
    <col min="1287" max="1287" width="0.875" customWidth="1"/>
    <col min="1288" max="1288" width="7.875" customWidth="1"/>
    <col min="1289" max="1289" width="0.875" customWidth="1"/>
    <col min="1290" max="1290" width="1.125" customWidth="1"/>
    <col min="1291" max="1291" width="12" customWidth="1"/>
    <col min="1292" max="1292" width="1.125" customWidth="1"/>
    <col min="1293" max="1293" width="7.125" customWidth="1"/>
    <col min="1294" max="1294" width="0.875" customWidth="1"/>
    <col min="1295" max="1295" width="7.875" customWidth="1"/>
    <col min="1296" max="1296" width="0.875" customWidth="1"/>
    <col min="1297" max="1297" width="7.875" customWidth="1"/>
    <col min="1298" max="1298" width="0.875" customWidth="1"/>
    <col min="1299" max="1299" width="7.75" customWidth="1"/>
    <col min="1537" max="1537" width="1.125" customWidth="1"/>
    <col min="1538" max="1538" width="12" customWidth="1"/>
    <col min="1539" max="1539" width="1.125" customWidth="1"/>
    <col min="1540" max="1540" width="7.875" customWidth="1"/>
    <col min="1541" max="1541" width="0.875" customWidth="1"/>
    <col min="1542" max="1542" width="7.875" customWidth="1"/>
    <col min="1543" max="1543" width="0.875" customWidth="1"/>
    <col min="1544" max="1544" width="7.875" customWidth="1"/>
    <col min="1545" max="1545" width="0.875" customWidth="1"/>
    <col min="1546" max="1546" width="1.125" customWidth="1"/>
    <col min="1547" max="1547" width="12" customWidth="1"/>
    <col min="1548" max="1548" width="1.125" customWidth="1"/>
    <col min="1549" max="1549" width="7.125" customWidth="1"/>
    <col min="1550" max="1550" width="0.875" customWidth="1"/>
    <col min="1551" max="1551" width="7.875" customWidth="1"/>
    <col min="1552" max="1552" width="0.875" customWidth="1"/>
    <col min="1553" max="1553" width="7.875" customWidth="1"/>
    <col min="1554" max="1554" width="0.875" customWidth="1"/>
    <col min="1555" max="1555" width="7.75" customWidth="1"/>
    <col min="1793" max="1793" width="1.125" customWidth="1"/>
    <col min="1794" max="1794" width="12" customWidth="1"/>
    <col min="1795" max="1795" width="1.125" customWidth="1"/>
    <col min="1796" max="1796" width="7.875" customWidth="1"/>
    <col min="1797" max="1797" width="0.875" customWidth="1"/>
    <col min="1798" max="1798" width="7.875" customWidth="1"/>
    <col min="1799" max="1799" width="0.875" customWidth="1"/>
    <col min="1800" max="1800" width="7.875" customWidth="1"/>
    <col min="1801" max="1801" width="0.875" customWidth="1"/>
    <col min="1802" max="1802" width="1.125" customWidth="1"/>
    <col min="1803" max="1803" width="12" customWidth="1"/>
    <col min="1804" max="1804" width="1.125" customWidth="1"/>
    <col min="1805" max="1805" width="7.125" customWidth="1"/>
    <col min="1806" max="1806" width="0.875" customWidth="1"/>
    <col min="1807" max="1807" width="7.875" customWidth="1"/>
    <col min="1808" max="1808" width="0.875" customWidth="1"/>
    <col min="1809" max="1809" width="7.875" customWidth="1"/>
    <col min="1810" max="1810" width="0.875" customWidth="1"/>
    <col min="1811" max="1811" width="7.75" customWidth="1"/>
    <col min="2049" max="2049" width="1.125" customWidth="1"/>
    <col min="2050" max="2050" width="12" customWidth="1"/>
    <col min="2051" max="2051" width="1.125" customWidth="1"/>
    <col min="2052" max="2052" width="7.875" customWidth="1"/>
    <col min="2053" max="2053" width="0.875" customWidth="1"/>
    <col min="2054" max="2054" width="7.875" customWidth="1"/>
    <col min="2055" max="2055" width="0.875" customWidth="1"/>
    <col min="2056" max="2056" width="7.875" customWidth="1"/>
    <col min="2057" max="2057" width="0.875" customWidth="1"/>
    <col min="2058" max="2058" width="1.125" customWidth="1"/>
    <col min="2059" max="2059" width="12" customWidth="1"/>
    <col min="2060" max="2060" width="1.125" customWidth="1"/>
    <col min="2061" max="2061" width="7.125" customWidth="1"/>
    <col min="2062" max="2062" width="0.875" customWidth="1"/>
    <col min="2063" max="2063" width="7.875" customWidth="1"/>
    <col min="2064" max="2064" width="0.875" customWidth="1"/>
    <col min="2065" max="2065" width="7.875" customWidth="1"/>
    <col min="2066" max="2066" width="0.875" customWidth="1"/>
    <col min="2067" max="2067" width="7.75" customWidth="1"/>
    <col min="2305" max="2305" width="1.125" customWidth="1"/>
    <col min="2306" max="2306" width="12" customWidth="1"/>
    <col min="2307" max="2307" width="1.125" customWidth="1"/>
    <col min="2308" max="2308" width="7.875" customWidth="1"/>
    <col min="2309" max="2309" width="0.875" customWidth="1"/>
    <col min="2310" max="2310" width="7.875" customWidth="1"/>
    <col min="2311" max="2311" width="0.875" customWidth="1"/>
    <col min="2312" max="2312" width="7.875" customWidth="1"/>
    <col min="2313" max="2313" width="0.875" customWidth="1"/>
    <col min="2314" max="2314" width="1.125" customWidth="1"/>
    <col min="2315" max="2315" width="12" customWidth="1"/>
    <col min="2316" max="2316" width="1.125" customWidth="1"/>
    <col min="2317" max="2317" width="7.125" customWidth="1"/>
    <col min="2318" max="2318" width="0.875" customWidth="1"/>
    <col min="2319" max="2319" width="7.875" customWidth="1"/>
    <col min="2320" max="2320" width="0.875" customWidth="1"/>
    <col min="2321" max="2321" width="7.875" customWidth="1"/>
    <col min="2322" max="2322" width="0.875" customWidth="1"/>
    <col min="2323" max="2323" width="7.75" customWidth="1"/>
    <col min="2561" max="2561" width="1.125" customWidth="1"/>
    <col min="2562" max="2562" width="12" customWidth="1"/>
    <col min="2563" max="2563" width="1.125" customWidth="1"/>
    <col min="2564" max="2564" width="7.875" customWidth="1"/>
    <col min="2565" max="2565" width="0.875" customWidth="1"/>
    <col min="2566" max="2566" width="7.875" customWidth="1"/>
    <col min="2567" max="2567" width="0.875" customWidth="1"/>
    <col min="2568" max="2568" width="7.875" customWidth="1"/>
    <col min="2569" max="2569" width="0.875" customWidth="1"/>
    <col min="2570" max="2570" width="1.125" customWidth="1"/>
    <col min="2571" max="2571" width="12" customWidth="1"/>
    <col min="2572" max="2572" width="1.125" customWidth="1"/>
    <col min="2573" max="2573" width="7.125" customWidth="1"/>
    <col min="2574" max="2574" width="0.875" customWidth="1"/>
    <col min="2575" max="2575" width="7.875" customWidth="1"/>
    <col min="2576" max="2576" width="0.875" customWidth="1"/>
    <col min="2577" max="2577" width="7.875" customWidth="1"/>
    <col min="2578" max="2578" width="0.875" customWidth="1"/>
    <col min="2579" max="2579" width="7.75" customWidth="1"/>
    <col min="2817" max="2817" width="1.125" customWidth="1"/>
    <col min="2818" max="2818" width="12" customWidth="1"/>
    <col min="2819" max="2819" width="1.125" customWidth="1"/>
    <col min="2820" max="2820" width="7.875" customWidth="1"/>
    <col min="2821" max="2821" width="0.875" customWidth="1"/>
    <col min="2822" max="2822" width="7.875" customWidth="1"/>
    <col min="2823" max="2823" width="0.875" customWidth="1"/>
    <col min="2824" max="2824" width="7.875" customWidth="1"/>
    <col min="2825" max="2825" width="0.875" customWidth="1"/>
    <col min="2826" max="2826" width="1.125" customWidth="1"/>
    <col min="2827" max="2827" width="12" customWidth="1"/>
    <col min="2828" max="2828" width="1.125" customWidth="1"/>
    <col min="2829" max="2829" width="7.125" customWidth="1"/>
    <col min="2830" max="2830" width="0.875" customWidth="1"/>
    <col min="2831" max="2831" width="7.875" customWidth="1"/>
    <col min="2832" max="2832" width="0.875" customWidth="1"/>
    <col min="2833" max="2833" width="7.875" customWidth="1"/>
    <col min="2834" max="2834" width="0.875" customWidth="1"/>
    <col min="2835" max="2835" width="7.75" customWidth="1"/>
    <col min="3073" max="3073" width="1.125" customWidth="1"/>
    <col min="3074" max="3074" width="12" customWidth="1"/>
    <col min="3075" max="3075" width="1.125" customWidth="1"/>
    <col min="3076" max="3076" width="7.875" customWidth="1"/>
    <col min="3077" max="3077" width="0.875" customWidth="1"/>
    <col min="3078" max="3078" width="7.875" customWidth="1"/>
    <col min="3079" max="3079" width="0.875" customWidth="1"/>
    <col min="3080" max="3080" width="7.875" customWidth="1"/>
    <col min="3081" max="3081" width="0.875" customWidth="1"/>
    <col min="3082" max="3082" width="1.125" customWidth="1"/>
    <col min="3083" max="3083" width="12" customWidth="1"/>
    <col min="3084" max="3084" width="1.125" customWidth="1"/>
    <col min="3085" max="3085" width="7.125" customWidth="1"/>
    <col min="3086" max="3086" width="0.875" customWidth="1"/>
    <col min="3087" max="3087" width="7.875" customWidth="1"/>
    <col min="3088" max="3088" width="0.875" customWidth="1"/>
    <col min="3089" max="3089" width="7.875" customWidth="1"/>
    <col min="3090" max="3090" width="0.875" customWidth="1"/>
    <col min="3091" max="3091" width="7.75" customWidth="1"/>
    <col min="3329" max="3329" width="1.125" customWidth="1"/>
    <col min="3330" max="3330" width="12" customWidth="1"/>
    <col min="3331" max="3331" width="1.125" customWidth="1"/>
    <col min="3332" max="3332" width="7.875" customWidth="1"/>
    <col min="3333" max="3333" width="0.875" customWidth="1"/>
    <col min="3334" max="3334" width="7.875" customWidth="1"/>
    <col min="3335" max="3335" width="0.875" customWidth="1"/>
    <col min="3336" max="3336" width="7.875" customWidth="1"/>
    <col min="3337" max="3337" width="0.875" customWidth="1"/>
    <col min="3338" max="3338" width="1.125" customWidth="1"/>
    <col min="3339" max="3339" width="12" customWidth="1"/>
    <col min="3340" max="3340" width="1.125" customWidth="1"/>
    <col min="3341" max="3341" width="7.125" customWidth="1"/>
    <col min="3342" max="3342" width="0.875" customWidth="1"/>
    <col min="3343" max="3343" width="7.875" customWidth="1"/>
    <col min="3344" max="3344" width="0.875" customWidth="1"/>
    <col min="3345" max="3345" width="7.875" customWidth="1"/>
    <col min="3346" max="3346" width="0.875" customWidth="1"/>
    <col min="3347" max="3347" width="7.75" customWidth="1"/>
    <col min="3585" max="3585" width="1.125" customWidth="1"/>
    <col min="3586" max="3586" width="12" customWidth="1"/>
    <col min="3587" max="3587" width="1.125" customWidth="1"/>
    <col min="3588" max="3588" width="7.875" customWidth="1"/>
    <col min="3589" max="3589" width="0.875" customWidth="1"/>
    <col min="3590" max="3590" width="7.875" customWidth="1"/>
    <col min="3591" max="3591" width="0.875" customWidth="1"/>
    <col min="3592" max="3592" width="7.875" customWidth="1"/>
    <col min="3593" max="3593" width="0.875" customWidth="1"/>
    <col min="3594" max="3594" width="1.125" customWidth="1"/>
    <col min="3595" max="3595" width="12" customWidth="1"/>
    <col min="3596" max="3596" width="1.125" customWidth="1"/>
    <col min="3597" max="3597" width="7.125" customWidth="1"/>
    <col min="3598" max="3598" width="0.875" customWidth="1"/>
    <col min="3599" max="3599" width="7.875" customWidth="1"/>
    <col min="3600" max="3600" width="0.875" customWidth="1"/>
    <col min="3601" max="3601" width="7.875" customWidth="1"/>
    <col min="3602" max="3602" width="0.875" customWidth="1"/>
    <col min="3603" max="3603" width="7.75" customWidth="1"/>
    <col min="3841" max="3841" width="1.125" customWidth="1"/>
    <col min="3842" max="3842" width="12" customWidth="1"/>
    <col min="3843" max="3843" width="1.125" customWidth="1"/>
    <col min="3844" max="3844" width="7.875" customWidth="1"/>
    <col min="3845" max="3845" width="0.875" customWidth="1"/>
    <col min="3846" max="3846" width="7.875" customWidth="1"/>
    <col min="3847" max="3847" width="0.875" customWidth="1"/>
    <col min="3848" max="3848" width="7.875" customWidth="1"/>
    <col min="3849" max="3849" width="0.875" customWidth="1"/>
    <col min="3850" max="3850" width="1.125" customWidth="1"/>
    <col min="3851" max="3851" width="12" customWidth="1"/>
    <col min="3852" max="3852" width="1.125" customWidth="1"/>
    <col min="3853" max="3853" width="7.125" customWidth="1"/>
    <col min="3854" max="3854" width="0.875" customWidth="1"/>
    <col min="3855" max="3855" width="7.875" customWidth="1"/>
    <col min="3856" max="3856" width="0.875" customWidth="1"/>
    <col min="3857" max="3857" width="7.875" customWidth="1"/>
    <col min="3858" max="3858" width="0.875" customWidth="1"/>
    <col min="3859" max="3859" width="7.75" customWidth="1"/>
    <col min="4097" max="4097" width="1.125" customWidth="1"/>
    <col min="4098" max="4098" width="12" customWidth="1"/>
    <col min="4099" max="4099" width="1.125" customWidth="1"/>
    <col min="4100" max="4100" width="7.875" customWidth="1"/>
    <col min="4101" max="4101" width="0.875" customWidth="1"/>
    <col min="4102" max="4102" width="7.875" customWidth="1"/>
    <col min="4103" max="4103" width="0.875" customWidth="1"/>
    <col min="4104" max="4104" width="7.875" customWidth="1"/>
    <col min="4105" max="4105" width="0.875" customWidth="1"/>
    <col min="4106" max="4106" width="1.125" customWidth="1"/>
    <col min="4107" max="4107" width="12" customWidth="1"/>
    <col min="4108" max="4108" width="1.125" customWidth="1"/>
    <col min="4109" max="4109" width="7.125" customWidth="1"/>
    <col min="4110" max="4110" width="0.875" customWidth="1"/>
    <col min="4111" max="4111" width="7.875" customWidth="1"/>
    <col min="4112" max="4112" width="0.875" customWidth="1"/>
    <col min="4113" max="4113" width="7.875" customWidth="1"/>
    <col min="4114" max="4114" width="0.875" customWidth="1"/>
    <col min="4115" max="4115" width="7.75" customWidth="1"/>
    <col min="4353" max="4353" width="1.125" customWidth="1"/>
    <col min="4354" max="4354" width="12" customWidth="1"/>
    <col min="4355" max="4355" width="1.125" customWidth="1"/>
    <col min="4356" max="4356" width="7.875" customWidth="1"/>
    <col min="4357" max="4357" width="0.875" customWidth="1"/>
    <col min="4358" max="4358" width="7.875" customWidth="1"/>
    <col min="4359" max="4359" width="0.875" customWidth="1"/>
    <col min="4360" max="4360" width="7.875" customWidth="1"/>
    <col min="4361" max="4361" width="0.875" customWidth="1"/>
    <col min="4362" max="4362" width="1.125" customWidth="1"/>
    <col min="4363" max="4363" width="12" customWidth="1"/>
    <col min="4364" max="4364" width="1.125" customWidth="1"/>
    <col min="4365" max="4365" width="7.125" customWidth="1"/>
    <col min="4366" max="4366" width="0.875" customWidth="1"/>
    <col min="4367" max="4367" width="7.875" customWidth="1"/>
    <col min="4368" max="4368" width="0.875" customWidth="1"/>
    <col min="4369" max="4369" width="7.875" customWidth="1"/>
    <col min="4370" max="4370" width="0.875" customWidth="1"/>
    <col min="4371" max="4371" width="7.75" customWidth="1"/>
    <col min="4609" max="4609" width="1.125" customWidth="1"/>
    <col min="4610" max="4610" width="12" customWidth="1"/>
    <col min="4611" max="4611" width="1.125" customWidth="1"/>
    <col min="4612" max="4612" width="7.875" customWidth="1"/>
    <col min="4613" max="4613" width="0.875" customWidth="1"/>
    <col min="4614" max="4614" width="7.875" customWidth="1"/>
    <col min="4615" max="4615" width="0.875" customWidth="1"/>
    <col min="4616" max="4616" width="7.875" customWidth="1"/>
    <col min="4617" max="4617" width="0.875" customWidth="1"/>
    <col min="4618" max="4618" width="1.125" customWidth="1"/>
    <col min="4619" max="4619" width="12" customWidth="1"/>
    <col min="4620" max="4620" width="1.125" customWidth="1"/>
    <col min="4621" max="4621" width="7.125" customWidth="1"/>
    <col min="4622" max="4622" width="0.875" customWidth="1"/>
    <col min="4623" max="4623" width="7.875" customWidth="1"/>
    <col min="4624" max="4624" width="0.875" customWidth="1"/>
    <col min="4625" max="4625" width="7.875" customWidth="1"/>
    <col min="4626" max="4626" width="0.875" customWidth="1"/>
    <col min="4627" max="4627" width="7.75" customWidth="1"/>
    <col min="4865" max="4865" width="1.125" customWidth="1"/>
    <col min="4866" max="4866" width="12" customWidth="1"/>
    <col min="4867" max="4867" width="1.125" customWidth="1"/>
    <col min="4868" max="4868" width="7.875" customWidth="1"/>
    <col min="4869" max="4869" width="0.875" customWidth="1"/>
    <col min="4870" max="4870" width="7.875" customWidth="1"/>
    <col min="4871" max="4871" width="0.875" customWidth="1"/>
    <col min="4872" max="4872" width="7.875" customWidth="1"/>
    <col min="4873" max="4873" width="0.875" customWidth="1"/>
    <col min="4874" max="4874" width="1.125" customWidth="1"/>
    <col min="4875" max="4875" width="12" customWidth="1"/>
    <col min="4876" max="4876" width="1.125" customWidth="1"/>
    <col min="4877" max="4877" width="7.125" customWidth="1"/>
    <col min="4878" max="4878" width="0.875" customWidth="1"/>
    <col min="4879" max="4879" width="7.875" customWidth="1"/>
    <col min="4880" max="4880" width="0.875" customWidth="1"/>
    <col min="4881" max="4881" width="7.875" customWidth="1"/>
    <col min="4882" max="4882" width="0.875" customWidth="1"/>
    <col min="4883" max="4883" width="7.75" customWidth="1"/>
    <col min="5121" max="5121" width="1.125" customWidth="1"/>
    <col min="5122" max="5122" width="12" customWidth="1"/>
    <col min="5123" max="5123" width="1.125" customWidth="1"/>
    <col min="5124" max="5124" width="7.875" customWidth="1"/>
    <col min="5125" max="5125" width="0.875" customWidth="1"/>
    <col min="5126" max="5126" width="7.875" customWidth="1"/>
    <col min="5127" max="5127" width="0.875" customWidth="1"/>
    <col min="5128" max="5128" width="7.875" customWidth="1"/>
    <col min="5129" max="5129" width="0.875" customWidth="1"/>
    <col min="5130" max="5130" width="1.125" customWidth="1"/>
    <col min="5131" max="5131" width="12" customWidth="1"/>
    <col min="5132" max="5132" width="1.125" customWidth="1"/>
    <col min="5133" max="5133" width="7.125" customWidth="1"/>
    <col min="5134" max="5134" width="0.875" customWidth="1"/>
    <col min="5135" max="5135" width="7.875" customWidth="1"/>
    <col min="5136" max="5136" width="0.875" customWidth="1"/>
    <col min="5137" max="5137" width="7.875" customWidth="1"/>
    <col min="5138" max="5138" width="0.875" customWidth="1"/>
    <col min="5139" max="5139" width="7.75" customWidth="1"/>
    <col min="5377" max="5377" width="1.125" customWidth="1"/>
    <col min="5378" max="5378" width="12" customWidth="1"/>
    <col min="5379" max="5379" width="1.125" customWidth="1"/>
    <col min="5380" max="5380" width="7.875" customWidth="1"/>
    <col min="5381" max="5381" width="0.875" customWidth="1"/>
    <col min="5382" max="5382" width="7.875" customWidth="1"/>
    <col min="5383" max="5383" width="0.875" customWidth="1"/>
    <col min="5384" max="5384" width="7.875" customWidth="1"/>
    <col min="5385" max="5385" width="0.875" customWidth="1"/>
    <col min="5386" max="5386" width="1.125" customWidth="1"/>
    <col min="5387" max="5387" width="12" customWidth="1"/>
    <col min="5388" max="5388" width="1.125" customWidth="1"/>
    <col min="5389" max="5389" width="7.125" customWidth="1"/>
    <col min="5390" max="5390" width="0.875" customWidth="1"/>
    <col min="5391" max="5391" width="7.875" customWidth="1"/>
    <col min="5392" max="5392" width="0.875" customWidth="1"/>
    <col min="5393" max="5393" width="7.875" customWidth="1"/>
    <col min="5394" max="5394" width="0.875" customWidth="1"/>
    <col min="5395" max="5395" width="7.75" customWidth="1"/>
    <col min="5633" max="5633" width="1.125" customWidth="1"/>
    <col min="5634" max="5634" width="12" customWidth="1"/>
    <col min="5635" max="5635" width="1.125" customWidth="1"/>
    <col min="5636" max="5636" width="7.875" customWidth="1"/>
    <col min="5637" max="5637" width="0.875" customWidth="1"/>
    <col min="5638" max="5638" width="7.875" customWidth="1"/>
    <col min="5639" max="5639" width="0.875" customWidth="1"/>
    <col min="5640" max="5640" width="7.875" customWidth="1"/>
    <col min="5641" max="5641" width="0.875" customWidth="1"/>
    <col min="5642" max="5642" width="1.125" customWidth="1"/>
    <col min="5643" max="5643" width="12" customWidth="1"/>
    <col min="5644" max="5644" width="1.125" customWidth="1"/>
    <col min="5645" max="5645" width="7.125" customWidth="1"/>
    <col min="5646" max="5646" width="0.875" customWidth="1"/>
    <col min="5647" max="5647" width="7.875" customWidth="1"/>
    <col min="5648" max="5648" width="0.875" customWidth="1"/>
    <col min="5649" max="5649" width="7.875" customWidth="1"/>
    <col min="5650" max="5650" width="0.875" customWidth="1"/>
    <col min="5651" max="5651" width="7.75" customWidth="1"/>
    <col min="5889" max="5889" width="1.125" customWidth="1"/>
    <col min="5890" max="5890" width="12" customWidth="1"/>
    <col min="5891" max="5891" width="1.125" customWidth="1"/>
    <col min="5892" max="5892" width="7.875" customWidth="1"/>
    <col min="5893" max="5893" width="0.875" customWidth="1"/>
    <col min="5894" max="5894" width="7.875" customWidth="1"/>
    <col min="5895" max="5895" width="0.875" customWidth="1"/>
    <col min="5896" max="5896" width="7.875" customWidth="1"/>
    <col min="5897" max="5897" width="0.875" customWidth="1"/>
    <col min="5898" max="5898" width="1.125" customWidth="1"/>
    <col min="5899" max="5899" width="12" customWidth="1"/>
    <col min="5900" max="5900" width="1.125" customWidth="1"/>
    <col min="5901" max="5901" width="7.125" customWidth="1"/>
    <col min="5902" max="5902" width="0.875" customWidth="1"/>
    <col min="5903" max="5903" width="7.875" customWidth="1"/>
    <col min="5904" max="5904" width="0.875" customWidth="1"/>
    <col min="5905" max="5905" width="7.875" customWidth="1"/>
    <col min="5906" max="5906" width="0.875" customWidth="1"/>
    <col min="5907" max="5907" width="7.75" customWidth="1"/>
    <col min="6145" max="6145" width="1.125" customWidth="1"/>
    <col min="6146" max="6146" width="12" customWidth="1"/>
    <col min="6147" max="6147" width="1.125" customWidth="1"/>
    <col min="6148" max="6148" width="7.875" customWidth="1"/>
    <col min="6149" max="6149" width="0.875" customWidth="1"/>
    <col min="6150" max="6150" width="7.875" customWidth="1"/>
    <col min="6151" max="6151" width="0.875" customWidth="1"/>
    <col min="6152" max="6152" width="7.875" customWidth="1"/>
    <col min="6153" max="6153" width="0.875" customWidth="1"/>
    <col min="6154" max="6154" width="1.125" customWidth="1"/>
    <col min="6155" max="6155" width="12" customWidth="1"/>
    <col min="6156" max="6156" width="1.125" customWidth="1"/>
    <col min="6157" max="6157" width="7.125" customWidth="1"/>
    <col min="6158" max="6158" width="0.875" customWidth="1"/>
    <col min="6159" max="6159" width="7.875" customWidth="1"/>
    <col min="6160" max="6160" width="0.875" customWidth="1"/>
    <col min="6161" max="6161" width="7.875" customWidth="1"/>
    <col min="6162" max="6162" width="0.875" customWidth="1"/>
    <col min="6163" max="6163" width="7.75" customWidth="1"/>
    <col min="6401" max="6401" width="1.125" customWidth="1"/>
    <col min="6402" max="6402" width="12" customWidth="1"/>
    <col min="6403" max="6403" width="1.125" customWidth="1"/>
    <col min="6404" max="6404" width="7.875" customWidth="1"/>
    <col min="6405" max="6405" width="0.875" customWidth="1"/>
    <col min="6406" max="6406" width="7.875" customWidth="1"/>
    <col min="6407" max="6407" width="0.875" customWidth="1"/>
    <col min="6408" max="6408" width="7.875" customWidth="1"/>
    <col min="6409" max="6409" width="0.875" customWidth="1"/>
    <col min="6410" max="6410" width="1.125" customWidth="1"/>
    <col min="6411" max="6411" width="12" customWidth="1"/>
    <col min="6412" max="6412" width="1.125" customWidth="1"/>
    <col min="6413" max="6413" width="7.125" customWidth="1"/>
    <col min="6414" max="6414" width="0.875" customWidth="1"/>
    <col min="6415" max="6415" width="7.875" customWidth="1"/>
    <col min="6416" max="6416" width="0.875" customWidth="1"/>
    <col min="6417" max="6417" width="7.875" customWidth="1"/>
    <col min="6418" max="6418" width="0.875" customWidth="1"/>
    <col min="6419" max="6419" width="7.75" customWidth="1"/>
    <col min="6657" max="6657" width="1.125" customWidth="1"/>
    <col min="6658" max="6658" width="12" customWidth="1"/>
    <col min="6659" max="6659" width="1.125" customWidth="1"/>
    <col min="6660" max="6660" width="7.875" customWidth="1"/>
    <col min="6661" max="6661" width="0.875" customWidth="1"/>
    <col min="6662" max="6662" width="7.875" customWidth="1"/>
    <col min="6663" max="6663" width="0.875" customWidth="1"/>
    <col min="6664" max="6664" width="7.875" customWidth="1"/>
    <col min="6665" max="6665" width="0.875" customWidth="1"/>
    <col min="6666" max="6666" width="1.125" customWidth="1"/>
    <col min="6667" max="6667" width="12" customWidth="1"/>
    <col min="6668" max="6668" width="1.125" customWidth="1"/>
    <col min="6669" max="6669" width="7.125" customWidth="1"/>
    <col min="6670" max="6670" width="0.875" customWidth="1"/>
    <col min="6671" max="6671" width="7.875" customWidth="1"/>
    <col min="6672" max="6672" width="0.875" customWidth="1"/>
    <col min="6673" max="6673" width="7.875" customWidth="1"/>
    <col min="6674" max="6674" width="0.875" customWidth="1"/>
    <col min="6675" max="6675" width="7.75" customWidth="1"/>
    <col min="6913" max="6913" width="1.125" customWidth="1"/>
    <col min="6914" max="6914" width="12" customWidth="1"/>
    <col min="6915" max="6915" width="1.125" customWidth="1"/>
    <col min="6916" max="6916" width="7.875" customWidth="1"/>
    <col min="6917" max="6917" width="0.875" customWidth="1"/>
    <col min="6918" max="6918" width="7.875" customWidth="1"/>
    <col min="6919" max="6919" width="0.875" customWidth="1"/>
    <col min="6920" max="6920" width="7.875" customWidth="1"/>
    <col min="6921" max="6921" width="0.875" customWidth="1"/>
    <col min="6922" max="6922" width="1.125" customWidth="1"/>
    <col min="6923" max="6923" width="12" customWidth="1"/>
    <col min="6924" max="6924" width="1.125" customWidth="1"/>
    <col min="6925" max="6925" width="7.125" customWidth="1"/>
    <col min="6926" max="6926" width="0.875" customWidth="1"/>
    <col min="6927" max="6927" width="7.875" customWidth="1"/>
    <col min="6928" max="6928" width="0.875" customWidth="1"/>
    <col min="6929" max="6929" width="7.875" customWidth="1"/>
    <col min="6930" max="6930" width="0.875" customWidth="1"/>
    <col min="6931" max="6931" width="7.75" customWidth="1"/>
    <col min="7169" max="7169" width="1.125" customWidth="1"/>
    <col min="7170" max="7170" width="12" customWidth="1"/>
    <col min="7171" max="7171" width="1.125" customWidth="1"/>
    <col min="7172" max="7172" width="7.875" customWidth="1"/>
    <col min="7173" max="7173" width="0.875" customWidth="1"/>
    <col min="7174" max="7174" width="7.875" customWidth="1"/>
    <col min="7175" max="7175" width="0.875" customWidth="1"/>
    <col min="7176" max="7176" width="7.875" customWidth="1"/>
    <col min="7177" max="7177" width="0.875" customWidth="1"/>
    <col min="7178" max="7178" width="1.125" customWidth="1"/>
    <col min="7179" max="7179" width="12" customWidth="1"/>
    <col min="7180" max="7180" width="1.125" customWidth="1"/>
    <col min="7181" max="7181" width="7.125" customWidth="1"/>
    <col min="7182" max="7182" width="0.875" customWidth="1"/>
    <col min="7183" max="7183" width="7.875" customWidth="1"/>
    <col min="7184" max="7184" width="0.875" customWidth="1"/>
    <col min="7185" max="7185" width="7.875" customWidth="1"/>
    <col min="7186" max="7186" width="0.875" customWidth="1"/>
    <col min="7187" max="7187" width="7.75" customWidth="1"/>
    <col min="7425" max="7425" width="1.125" customWidth="1"/>
    <col min="7426" max="7426" width="12" customWidth="1"/>
    <col min="7427" max="7427" width="1.125" customWidth="1"/>
    <col min="7428" max="7428" width="7.875" customWidth="1"/>
    <col min="7429" max="7429" width="0.875" customWidth="1"/>
    <col min="7430" max="7430" width="7.875" customWidth="1"/>
    <col min="7431" max="7431" width="0.875" customWidth="1"/>
    <col min="7432" max="7432" width="7.875" customWidth="1"/>
    <col min="7433" max="7433" width="0.875" customWidth="1"/>
    <col min="7434" max="7434" width="1.125" customWidth="1"/>
    <col min="7435" max="7435" width="12" customWidth="1"/>
    <col min="7436" max="7436" width="1.125" customWidth="1"/>
    <col min="7437" max="7437" width="7.125" customWidth="1"/>
    <col min="7438" max="7438" width="0.875" customWidth="1"/>
    <col min="7439" max="7439" width="7.875" customWidth="1"/>
    <col min="7440" max="7440" width="0.875" customWidth="1"/>
    <col min="7441" max="7441" width="7.875" customWidth="1"/>
    <col min="7442" max="7442" width="0.875" customWidth="1"/>
    <col min="7443" max="7443" width="7.75" customWidth="1"/>
    <col min="7681" max="7681" width="1.125" customWidth="1"/>
    <col min="7682" max="7682" width="12" customWidth="1"/>
    <col min="7683" max="7683" width="1.125" customWidth="1"/>
    <col min="7684" max="7684" width="7.875" customWidth="1"/>
    <col min="7685" max="7685" width="0.875" customWidth="1"/>
    <col min="7686" max="7686" width="7.875" customWidth="1"/>
    <col min="7687" max="7687" width="0.875" customWidth="1"/>
    <col min="7688" max="7688" width="7.875" customWidth="1"/>
    <col min="7689" max="7689" width="0.875" customWidth="1"/>
    <col min="7690" max="7690" width="1.125" customWidth="1"/>
    <col min="7691" max="7691" width="12" customWidth="1"/>
    <col min="7692" max="7692" width="1.125" customWidth="1"/>
    <col min="7693" max="7693" width="7.125" customWidth="1"/>
    <col min="7694" max="7694" width="0.875" customWidth="1"/>
    <col min="7695" max="7695" width="7.875" customWidth="1"/>
    <col min="7696" max="7696" width="0.875" customWidth="1"/>
    <col min="7697" max="7697" width="7.875" customWidth="1"/>
    <col min="7698" max="7698" width="0.875" customWidth="1"/>
    <col min="7699" max="7699" width="7.75" customWidth="1"/>
    <col min="7937" max="7937" width="1.125" customWidth="1"/>
    <col min="7938" max="7938" width="12" customWidth="1"/>
    <col min="7939" max="7939" width="1.125" customWidth="1"/>
    <col min="7940" max="7940" width="7.875" customWidth="1"/>
    <col min="7941" max="7941" width="0.875" customWidth="1"/>
    <col min="7942" max="7942" width="7.875" customWidth="1"/>
    <col min="7943" max="7943" width="0.875" customWidth="1"/>
    <col min="7944" max="7944" width="7.875" customWidth="1"/>
    <col min="7945" max="7945" width="0.875" customWidth="1"/>
    <col min="7946" max="7946" width="1.125" customWidth="1"/>
    <col min="7947" max="7947" width="12" customWidth="1"/>
    <col min="7948" max="7948" width="1.125" customWidth="1"/>
    <col min="7949" max="7949" width="7.125" customWidth="1"/>
    <col min="7950" max="7950" width="0.875" customWidth="1"/>
    <col min="7951" max="7951" width="7.875" customWidth="1"/>
    <col min="7952" max="7952" width="0.875" customWidth="1"/>
    <col min="7953" max="7953" width="7.875" customWidth="1"/>
    <col min="7954" max="7954" width="0.875" customWidth="1"/>
    <col min="7955" max="7955" width="7.75" customWidth="1"/>
    <col min="8193" max="8193" width="1.125" customWidth="1"/>
    <col min="8194" max="8194" width="12" customWidth="1"/>
    <col min="8195" max="8195" width="1.125" customWidth="1"/>
    <col min="8196" max="8196" width="7.875" customWidth="1"/>
    <col min="8197" max="8197" width="0.875" customWidth="1"/>
    <col min="8198" max="8198" width="7.875" customWidth="1"/>
    <col min="8199" max="8199" width="0.875" customWidth="1"/>
    <col min="8200" max="8200" width="7.875" customWidth="1"/>
    <col min="8201" max="8201" width="0.875" customWidth="1"/>
    <col min="8202" max="8202" width="1.125" customWidth="1"/>
    <col min="8203" max="8203" width="12" customWidth="1"/>
    <col min="8204" max="8204" width="1.125" customWidth="1"/>
    <col min="8205" max="8205" width="7.125" customWidth="1"/>
    <col min="8206" max="8206" width="0.875" customWidth="1"/>
    <col min="8207" max="8207" width="7.875" customWidth="1"/>
    <col min="8208" max="8208" width="0.875" customWidth="1"/>
    <col min="8209" max="8209" width="7.875" customWidth="1"/>
    <col min="8210" max="8210" width="0.875" customWidth="1"/>
    <col min="8211" max="8211" width="7.75" customWidth="1"/>
    <col min="8449" max="8449" width="1.125" customWidth="1"/>
    <col min="8450" max="8450" width="12" customWidth="1"/>
    <col min="8451" max="8451" width="1.125" customWidth="1"/>
    <col min="8452" max="8452" width="7.875" customWidth="1"/>
    <col min="8453" max="8453" width="0.875" customWidth="1"/>
    <col min="8454" max="8454" width="7.875" customWidth="1"/>
    <col min="8455" max="8455" width="0.875" customWidth="1"/>
    <col min="8456" max="8456" width="7.875" customWidth="1"/>
    <col min="8457" max="8457" width="0.875" customWidth="1"/>
    <col min="8458" max="8458" width="1.125" customWidth="1"/>
    <col min="8459" max="8459" width="12" customWidth="1"/>
    <col min="8460" max="8460" width="1.125" customWidth="1"/>
    <col min="8461" max="8461" width="7.125" customWidth="1"/>
    <col min="8462" max="8462" width="0.875" customWidth="1"/>
    <col min="8463" max="8463" width="7.875" customWidth="1"/>
    <col min="8464" max="8464" width="0.875" customWidth="1"/>
    <col min="8465" max="8465" width="7.875" customWidth="1"/>
    <col min="8466" max="8466" width="0.875" customWidth="1"/>
    <col min="8467" max="8467" width="7.75" customWidth="1"/>
    <col min="8705" max="8705" width="1.125" customWidth="1"/>
    <col min="8706" max="8706" width="12" customWidth="1"/>
    <col min="8707" max="8707" width="1.125" customWidth="1"/>
    <col min="8708" max="8708" width="7.875" customWidth="1"/>
    <col min="8709" max="8709" width="0.875" customWidth="1"/>
    <col min="8710" max="8710" width="7.875" customWidth="1"/>
    <col min="8711" max="8711" width="0.875" customWidth="1"/>
    <col min="8712" max="8712" width="7.875" customWidth="1"/>
    <col min="8713" max="8713" width="0.875" customWidth="1"/>
    <col min="8714" max="8714" width="1.125" customWidth="1"/>
    <col min="8715" max="8715" width="12" customWidth="1"/>
    <col min="8716" max="8716" width="1.125" customWidth="1"/>
    <col min="8717" max="8717" width="7.125" customWidth="1"/>
    <col min="8718" max="8718" width="0.875" customWidth="1"/>
    <col min="8719" max="8719" width="7.875" customWidth="1"/>
    <col min="8720" max="8720" width="0.875" customWidth="1"/>
    <col min="8721" max="8721" width="7.875" customWidth="1"/>
    <col min="8722" max="8722" width="0.875" customWidth="1"/>
    <col min="8723" max="8723" width="7.75" customWidth="1"/>
    <col min="8961" max="8961" width="1.125" customWidth="1"/>
    <col min="8962" max="8962" width="12" customWidth="1"/>
    <col min="8963" max="8963" width="1.125" customWidth="1"/>
    <col min="8964" max="8964" width="7.875" customWidth="1"/>
    <col min="8965" max="8965" width="0.875" customWidth="1"/>
    <col min="8966" max="8966" width="7.875" customWidth="1"/>
    <col min="8967" max="8967" width="0.875" customWidth="1"/>
    <col min="8968" max="8968" width="7.875" customWidth="1"/>
    <col min="8969" max="8969" width="0.875" customWidth="1"/>
    <col min="8970" max="8970" width="1.125" customWidth="1"/>
    <col min="8971" max="8971" width="12" customWidth="1"/>
    <col min="8972" max="8972" width="1.125" customWidth="1"/>
    <col min="8973" max="8973" width="7.125" customWidth="1"/>
    <col min="8974" max="8974" width="0.875" customWidth="1"/>
    <col min="8975" max="8975" width="7.875" customWidth="1"/>
    <col min="8976" max="8976" width="0.875" customWidth="1"/>
    <col min="8977" max="8977" width="7.875" customWidth="1"/>
    <col min="8978" max="8978" width="0.875" customWidth="1"/>
    <col min="8979" max="8979" width="7.75" customWidth="1"/>
    <col min="9217" max="9217" width="1.125" customWidth="1"/>
    <col min="9218" max="9218" width="12" customWidth="1"/>
    <col min="9219" max="9219" width="1.125" customWidth="1"/>
    <col min="9220" max="9220" width="7.875" customWidth="1"/>
    <col min="9221" max="9221" width="0.875" customWidth="1"/>
    <col min="9222" max="9222" width="7.875" customWidth="1"/>
    <col min="9223" max="9223" width="0.875" customWidth="1"/>
    <col min="9224" max="9224" width="7.875" customWidth="1"/>
    <col min="9225" max="9225" width="0.875" customWidth="1"/>
    <col min="9226" max="9226" width="1.125" customWidth="1"/>
    <col min="9227" max="9227" width="12" customWidth="1"/>
    <col min="9228" max="9228" width="1.125" customWidth="1"/>
    <col min="9229" max="9229" width="7.125" customWidth="1"/>
    <col min="9230" max="9230" width="0.875" customWidth="1"/>
    <col min="9231" max="9231" width="7.875" customWidth="1"/>
    <col min="9232" max="9232" width="0.875" customWidth="1"/>
    <col min="9233" max="9233" width="7.875" customWidth="1"/>
    <col min="9234" max="9234" width="0.875" customWidth="1"/>
    <col min="9235" max="9235" width="7.75" customWidth="1"/>
    <col min="9473" max="9473" width="1.125" customWidth="1"/>
    <col min="9474" max="9474" width="12" customWidth="1"/>
    <col min="9475" max="9475" width="1.125" customWidth="1"/>
    <col min="9476" max="9476" width="7.875" customWidth="1"/>
    <col min="9477" max="9477" width="0.875" customWidth="1"/>
    <col min="9478" max="9478" width="7.875" customWidth="1"/>
    <col min="9479" max="9479" width="0.875" customWidth="1"/>
    <col min="9480" max="9480" width="7.875" customWidth="1"/>
    <col min="9481" max="9481" width="0.875" customWidth="1"/>
    <col min="9482" max="9482" width="1.125" customWidth="1"/>
    <col min="9483" max="9483" width="12" customWidth="1"/>
    <col min="9484" max="9484" width="1.125" customWidth="1"/>
    <col min="9485" max="9485" width="7.125" customWidth="1"/>
    <col min="9486" max="9486" width="0.875" customWidth="1"/>
    <col min="9487" max="9487" width="7.875" customWidth="1"/>
    <col min="9488" max="9488" width="0.875" customWidth="1"/>
    <col min="9489" max="9489" width="7.875" customWidth="1"/>
    <col min="9490" max="9490" width="0.875" customWidth="1"/>
    <col min="9491" max="9491" width="7.75" customWidth="1"/>
    <col min="9729" max="9729" width="1.125" customWidth="1"/>
    <col min="9730" max="9730" width="12" customWidth="1"/>
    <col min="9731" max="9731" width="1.125" customWidth="1"/>
    <col min="9732" max="9732" width="7.875" customWidth="1"/>
    <col min="9733" max="9733" width="0.875" customWidth="1"/>
    <col min="9734" max="9734" width="7.875" customWidth="1"/>
    <col min="9735" max="9735" width="0.875" customWidth="1"/>
    <col min="9736" max="9736" width="7.875" customWidth="1"/>
    <col min="9737" max="9737" width="0.875" customWidth="1"/>
    <col min="9738" max="9738" width="1.125" customWidth="1"/>
    <col min="9739" max="9739" width="12" customWidth="1"/>
    <col min="9740" max="9740" width="1.125" customWidth="1"/>
    <col min="9741" max="9741" width="7.125" customWidth="1"/>
    <col min="9742" max="9742" width="0.875" customWidth="1"/>
    <col min="9743" max="9743" width="7.875" customWidth="1"/>
    <col min="9744" max="9744" width="0.875" customWidth="1"/>
    <col min="9745" max="9745" width="7.875" customWidth="1"/>
    <col min="9746" max="9746" width="0.875" customWidth="1"/>
    <col min="9747" max="9747" width="7.75" customWidth="1"/>
    <col min="9985" max="9985" width="1.125" customWidth="1"/>
    <col min="9986" max="9986" width="12" customWidth="1"/>
    <col min="9987" max="9987" width="1.125" customWidth="1"/>
    <col min="9988" max="9988" width="7.875" customWidth="1"/>
    <col min="9989" max="9989" width="0.875" customWidth="1"/>
    <col min="9990" max="9990" width="7.875" customWidth="1"/>
    <col min="9991" max="9991" width="0.875" customWidth="1"/>
    <col min="9992" max="9992" width="7.875" customWidth="1"/>
    <col min="9993" max="9993" width="0.875" customWidth="1"/>
    <col min="9994" max="9994" width="1.125" customWidth="1"/>
    <col min="9995" max="9995" width="12" customWidth="1"/>
    <col min="9996" max="9996" width="1.125" customWidth="1"/>
    <col min="9997" max="9997" width="7.125" customWidth="1"/>
    <col min="9998" max="9998" width="0.875" customWidth="1"/>
    <col min="9999" max="9999" width="7.875" customWidth="1"/>
    <col min="10000" max="10000" width="0.875" customWidth="1"/>
    <col min="10001" max="10001" width="7.875" customWidth="1"/>
    <col min="10002" max="10002" width="0.875" customWidth="1"/>
    <col min="10003" max="10003" width="7.75" customWidth="1"/>
    <col min="10241" max="10241" width="1.125" customWidth="1"/>
    <col min="10242" max="10242" width="12" customWidth="1"/>
    <col min="10243" max="10243" width="1.125" customWidth="1"/>
    <col min="10244" max="10244" width="7.875" customWidth="1"/>
    <col min="10245" max="10245" width="0.875" customWidth="1"/>
    <col min="10246" max="10246" width="7.875" customWidth="1"/>
    <col min="10247" max="10247" width="0.875" customWidth="1"/>
    <col min="10248" max="10248" width="7.875" customWidth="1"/>
    <col min="10249" max="10249" width="0.875" customWidth="1"/>
    <col min="10250" max="10250" width="1.125" customWidth="1"/>
    <col min="10251" max="10251" width="12" customWidth="1"/>
    <col min="10252" max="10252" width="1.125" customWidth="1"/>
    <col min="10253" max="10253" width="7.125" customWidth="1"/>
    <col min="10254" max="10254" width="0.875" customWidth="1"/>
    <col min="10255" max="10255" width="7.875" customWidth="1"/>
    <col min="10256" max="10256" width="0.875" customWidth="1"/>
    <col min="10257" max="10257" width="7.875" customWidth="1"/>
    <col min="10258" max="10258" width="0.875" customWidth="1"/>
    <col min="10259" max="10259" width="7.75" customWidth="1"/>
    <col min="10497" max="10497" width="1.125" customWidth="1"/>
    <col min="10498" max="10498" width="12" customWidth="1"/>
    <col min="10499" max="10499" width="1.125" customWidth="1"/>
    <col min="10500" max="10500" width="7.875" customWidth="1"/>
    <col min="10501" max="10501" width="0.875" customWidth="1"/>
    <col min="10502" max="10502" width="7.875" customWidth="1"/>
    <col min="10503" max="10503" width="0.875" customWidth="1"/>
    <col min="10504" max="10504" width="7.875" customWidth="1"/>
    <col min="10505" max="10505" width="0.875" customWidth="1"/>
    <col min="10506" max="10506" width="1.125" customWidth="1"/>
    <col min="10507" max="10507" width="12" customWidth="1"/>
    <col min="10508" max="10508" width="1.125" customWidth="1"/>
    <col min="10509" max="10509" width="7.125" customWidth="1"/>
    <col min="10510" max="10510" width="0.875" customWidth="1"/>
    <col min="10511" max="10511" width="7.875" customWidth="1"/>
    <col min="10512" max="10512" width="0.875" customWidth="1"/>
    <col min="10513" max="10513" width="7.875" customWidth="1"/>
    <col min="10514" max="10514" width="0.875" customWidth="1"/>
    <col min="10515" max="10515" width="7.75" customWidth="1"/>
    <col min="10753" max="10753" width="1.125" customWidth="1"/>
    <col min="10754" max="10754" width="12" customWidth="1"/>
    <col min="10755" max="10755" width="1.125" customWidth="1"/>
    <col min="10756" max="10756" width="7.875" customWidth="1"/>
    <col min="10757" max="10757" width="0.875" customWidth="1"/>
    <col min="10758" max="10758" width="7.875" customWidth="1"/>
    <col min="10759" max="10759" width="0.875" customWidth="1"/>
    <col min="10760" max="10760" width="7.875" customWidth="1"/>
    <col min="10761" max="10761" width="0.875" customWidth="1"/>
    <col min="10762" max="10762" width="1.125" customWidth="1"/>
    <col min="10763" max="10763" width="12" customWidth="1"/>
    <col min="10764" max="10764" width="1.125" customWidth="1"/>
    <col min="10765" max="10765" width="7.125" customWidth="1"/>
    <col min="10766" max="10766" width="0.875" customWidth="1"/>
    <col min="10767" max="10767" width="7.875" customWidth="1"/>
    <col min="10768" max="10768" width="0.875" customWidth="1"/>
    <col min="10769" max="10769" width="7.875" customWidth="1"/>
    <col min="10770" max="10770" width="0.875" customWidth="1"/>
    <col min="10771" max="10771" width="7.75" customWidth="1"/>
    <col min="11009" max="11009" width="1.125" customWidth="1"/>
    <col min="11010" max="11010" width="12" customWidth="1"/>
    <col min="11011" max="11011" width="1.125" customWidth="1"/>
    <col min="11012" max="11012" width="7.875" customWidth="1"/>
    <col min="11013" max="11013" width="0.875" customWidth="1"/>
    <col min="11014" max="11014" width="7.875" customWidth="1"/>
    <col min="11015" max="11015" width="0.875" customWidth="1"/>
    <col min="11016" max="11016" width="7.875" customWidth="1"/>
    <col min="11017" max="11017" width="0.875" customWidth="1"/>
    <col min="11018" max="11018" width="1.125" customWidth="1"/>
    <col min="11019" max="11019" width="12" customWidth="1"/>
    <col min="11020" max="11020" width="1.125" customWidth="1"/>
    <col min="11021" max="11021" width="7.125" customWidth="1"/>
    <col min="11022" max="11022" width="0.875" customWidth="1"/>
    <col min="11023" max="11023" width="7.875" customWidth="1"/>
    <col min="11024" max="11024" width="0.875" customWidth="1"/>
    <col min="11025" max="11025" width="7.875" customWidth="1"/>
    <col min="11026" max="11026" width="0.875" customWidth="1"/>
    <col min="11027" max="11027" width="7.75" customWidth="1"/>
    <col min="11265" max="11265" width="1.125" customWidth="1"/>
    <col min="11266" max="11266" width="12" customWidth="1"/>
    <col min="11267" max="11267" width="1.125" customWidth="1"/>
    <col min="11268" max="11268" width="7.875" customWidth="1"/>
    <col min="11269" max="11269" width="0.875" customWidth="1"/>
    <col min="11270" max="11270" width="7.875" customWidth="1"/>
    <col min="11271" max="11271" width="0.875" customWidth="1"/>
    <col min="11272" max="11272" width="7.875" customWidth="1"/>
    <col min="11273" max="11273" width="0.875" customWidth="1"/>
    <col min="11274" max="11274" width="1.125" customWidth="1"/>
    <col min="11275" max="11275" width="12" customWidth="1"/>
    <col min="11276" max="11276" width="1.125" customWidth="1"/>
    <col min="11277" max="11277" width="7.125" customWidth="1"/>
    <col min="11278" max="11278" width="0.875" customWidth="1"/>
    <col min="11279" max="11279" width="7.875" customWidth="1"/>
    <col min="11280" max="11280" width="0.875" customWidth="1"/>
    <col min="11281" max="11281" width="7.875" customWidth="1"/>
    <col min="11282" max="11282" width="0.875" customWidth="1"/>
    <col min="11283" max="11283" width="7.75" customWidth="1"/>
    <col min="11521" max="11521" width="1.125" customWidth="1"/>
    <col min="11522" max="11522" width="12" customWidth="1"/>
    <col min="11523" max="11523" width="1.125" customWidth="1"/>
    <col min="11524" max="11524" width="7.875" customWidth="1"/>
    <col min="11525" max="11525" width="0.875" customWidth="1"/>
    <col min="11526" max="11526" width="7.875" customWidth="1"/>
    <col min="11527" max="11527" width="0.875" customWidth="1"/>
    <col min="11528" max="11528" width="7.875" customWidth="1"/>
    <col min="11529" max="11529" width="0.875" customWidth="1"/>
    <col min="11530" max="11530" width="1.125" customWidth="1"/>
    <col min="11531" max="11531" width="12" customWidth="1"/>
    <col min="11532" max="11532" width="1.125" customWidth="1"/>
    <col min="11533" max="11533" width="7.125" customWidth="1"/>
    <col min="11534" max="11534" width="0.875" customWidth="1"/>
    <col min="11535" max="11535" width="7.875" customWidth="1"/>
    <col min="11536" max="11536" width="0.875" customWidth="1"/>
    <col min="11537" max="11537" width="7.875" customWidth="1"/>
    <col min="11538" max="11538" width="0.875" customWidth="1"/>
    <col min="11539" max="11539" width="7.75" customWidth="1"/>
    <col min="11777" max="11777" width="1.125" customWidth="1"/>
    <col min="11778" max="11778" width="12" customWidth="1"/>
    <col min="11779" max="11779" width="1.125" customWidth="1"/>
    <col min="11780" max="11780" width="7.875" customWidth="1"/>
    <col min="11781" max="11781" width="0.875" customWidth="1"/>
    <col min="11782" max="11782" width="7.875" customWidth="1"/>
    <col min="11783" max="11783" width="0.875" customWidth="1"/>
    <col min="11784" max="11784" width="7.875" customWidth="1"/>
    <col min="11785" max="11785" width="0.875" customWidth="1"/>
    <col min="11786" max="11786" width="1.125" customWidth="1"/>
    <col min="11787" max="11787" width="12" customWidth="1"/>
    <col min="11788" max="11788" width="1.125" customWidth="1"/>
    <col min="11789" max="11789" width="7.125" customWidth="1"/>
    <col min="11790" max="11790" width="0.875" customWidth="1"/>
    <col min="11791" max="11791" width="7.875" customWidth="1"/>
    <col min="11792" max="11792" width="0.875" customWidth="1"/>
    <col min="11793" max="11793" width="7.875" customWidth="1"/>
    <col min="11794" max="11794" width="0.875" customWidth="1"/>
    <col min="11795" max="11795" width="7.75" customWidth="1"/>
    <col min="12033" max="12033" width="1.125" customWidth="1"/>
    <col min="12034" max="12034" width="12" customWidth="1"/>
    <col min="12035" max="12035" width="1.125" customWidth="1"/>
    <col min="12036" max="12036" width="7.875" customWidth="1"/>
    <col min="12037" max="12037" width="0.875" customWidth="1"/>
    <col min="12038" max="12038" width="7.875" customWidth="1"/>
    <col min="12039" max="12039" width="0.875" customWidth="1"/>
    <col min="12040" max="12040" width="7.875" customWidth="1"/>
    <col min="12041" max="12041" width="0.875" customWidth="1"/>
    <col min="12042" max="12042" width="1.125" customWidth="1"/>
    <col min="12043" max="12043" width="12" customWidth="1"/>
    <col min="12044" max="12044" width="1.125" customWidth="1"/>
    <col min="12045" max="12045" width="7.125" customWidth="1"/>
    <col min="12046" max="12046" width="0.875" customWidth="1"/>
    <col min="12047" max="12047" width="7.875" customWidth="1"/>
    <col min="12048" max="12048" width="0.875" customWidth="1"/>
    <col min="12049" max="12049" width="7.875" customWidth="1"/>
    <col min="12050" max="12050" width="0.875" customWidth="1"/>
    <col min="12051" max="12051" width="7.75" customWidth="1"/>
    <col min="12289" max="12289" width="1.125" customWidth="1"/>
    <col min="12290" max="12290" width="12" customWidth="1"/>
    <col min="12291" max="12291" width="1.125" customWidth="1"/>
    <col min="12292" max="12292" width="7.875" customWidth="1"/>
    <col min="12293" max="12293" width="0.875" customWidth="1"/>
    <col min="12294" max="12294" width="7.875" customWidth="1"/>
    <col min="12295" max="12295" width="0.875" customWidth="1"/>
    <col min="12296" max="12296" width="7.875" customWidth="1"/>
    <col min="12297" max="12297" width="0.875" customWidth="1"/>
    <col min="12298" max="12298" width="1.125" customWidth="1"/>
    <col min="12299" max="12299" width="12" customWidth="1"/>
    <col min="12300" max="12300" width="1.125" customWidth="1"/>
    <col min="12301" max="12301" width="7.125" customWidth="1"/>
    <col min="12302" max="12302" width="0.875" customWidth="1"/>
    <col min="12303" max="12303" width="7.875" customWidth="1"/>
    <col min="12304" max="12304" width="0.875" customWidth="1"/>
    <col min="12305" max="12305" width="7.875" customWidth="1"/>
    <col min="12306" max="12306" width="0.875" customWidth="1"/>
    <col min="12307" max="12307" width="7.75" customWidth="1"/>
    <col min="12545" max="12545" width="1.125" customWidth="1"/>
    <col min="12546" max="12546" width="12" customWidth="1"/>
    <col min="12547" max="12547" width="1.125" customWidth="1"/>
    <col min="12548" max="12548" width="7.875" customWidth="1"/>
    <col min="12549" max="12549" width="0.875" customWidth="1"/>
    <col min="12550" max="12550" width="7.875" customWidth="1"/>
    <col min="12551" max="12551" width="0.875" customWidth="1"/>
    <col min="12552" max="12552" width="7.875" customWidth="1"/>
    <col min="12553" max="12553" width="0.875" customWidth="1"/>
    <col min="12554" max="12554" width="1.125" customWidth="1"/>
    <col min="12555" max="12555" width="12" customWidth="1"/>
    <col min="12556" max="12556" width="1.125" customWidth="1"/>
    <col min="12557" max="12557" width="7.125" customWidth="1"/>
    <col min="12558" max="12558" width="0.875" customWidth="1"/>
    <col min="12559" max="12559" width="7.875" customWidth="1"/>
    <col min="12560" max="12560" width="0.875" customWidth="1"/>
    <col min="12561" max="12561" width="7.875" customWidth="1"/>
    <col min="12562" max="12562" width="0.875" customWidth="1"/>
    <col min="12563" max="12563" width="7.75" customWidth="1"/>
    <col min="12801" max="12801" width="1.125" customWidth="1"/>
    <col min="12802" max="12802" width="12" customWidth="1"/>
    <col min="12803" max="12803" width="1.125" customWidth="1"/>
    <col min="12804" max="12804" width="7.875" customWidth="1"/>
    <col min="12805" max="12805" width="0.875" customWidth="1"/>
    <col min="12806" max="12806" width="7.875" customWidth="1"/>
    <col min="12807" max="12807" width="0.875" customWidth="1"/>
    <col min="12808" max="12808" width="7.875" customWidth="1"/>
    <col min="12809" max="12809" width="0.875" customWidth="1"/>
    <col min="12810" max="12810" width="1.125" customWidth="1"/>
    <col min="12811" max="12811" width="12" customWidth="1"/>
    <col min="12812" max="12812" width="1.125" customWidth="1"/>
    <col min="12813" max="12813" width="7.125" customWidth="1"/>
    <col min="12814" max="12814" width="0.875" customWidth="1"/>
    <col min="12815" max="12815" width="7.875" customWidth="1"/>
    <col min="12816" max="12816" width="0.875" customWidth="1"/>
    <col min="12817" max="12817" width="7.875" customWidth="1"/>
    <col min="12818" max="12818" width="0.875" customWidth="1"/>
    <col min="12819" max="12819" width="7.75" customWidth="1"/>
    <col min="13057" max="13057" width="1.125" customWidth="1"/>
    <col min="13058" max="13058" width="12" customWidth="1"/>
    <col min="13059" max="13059" width="1.125" customWidth="1"/>
    <col min="13060" max="13060" width="7.875" customWidth="1"/>
    <col min="13061" max="13061" width="0.875" customWidth="1"/>
    <col min="13062" max="13062" width="7.875" customWidth="1"/>
    <col min="13063" max="13063" width="0.875" customWidth="1"/>
    <col min="13064" max="13064" width="7.875" customWidth="1"/>
    <col min="13065" max="13065" width="0.875" customWidth="1"/>
    <col min="13066" max="13066" width="1.125" customWidth="1"/>
    <col min="13067" max="13067" width="12" customWidth="1"/>
    <col min="13068" max="13068" width="1.125" customWidth="1"/>
    <col min="13069" max="13069" width="7.125" customWidth="1"/>
    <col min="13070" max="13070" width="0.875" customWidth="1"/>
    <col min="13071" max="13071" width="7.875" customWidth="1"/>
    <col min="13072" max="13072" width="0.875" customWidth="1"/>
    <col min="13073" max="13073" width="7.875" customWidth="1"/>
    <col min="13074" max="13074" width="0.875" customWidth="1"/>
    <col min="13075" max="13075" width="7.75" customWidth="1"/>
    <col min="13313" max="13313" width="1.125" customWidth="1"/>
    <col min="13314" max="13314" width="12" customWidth="1"/>
    <col min="13315" max="13315" width="1.125" customWidth="1"/>
    <col min="13316" max="13316" width="7.875" customWidth="1"/>
    <col min="13317" max="13317" width="0.875" customWidth="1"/>
    <col min="13318" max="13318" width="7.875" customWidth="1"/>
    <col min="13319" max="13319" width="0.875" customWidth="1"/>
    <col min="13320" max="13320" width="7.875" customWidth="1"/>
    <col min="13321" max="13321" width="0.875" customWidth="1"/>
    <col min="13322" max="13322" width="1.125" customWidth="1"/>
    <col min="13323" max="13323" width="12" customWidth="1"/>
    <col min="13324" max="13324" width="1.125" customWidth="1"/>
    <col min="13325" max="13325" width="7.125" customWidth="1"/>
    <col min="13326" max="13326" width="0.875" customWidth="1"/>
    <col min="13327" max="13327" width="7.875" customWidth="1"/>
    <col min="13328" max="13328" width="0.875" customWidth="1"/>
    <col min="13329" max="13329" width="7.875" customWidth="1"/>
    <col min="13330" max="13330" width="0.875" customWidth="1"/>
    <col min="13331" max="13331" width="7.75" customWidth="1"/>
    <col min="13569" max="13569" width="1.125" customWidth="1"/>
    <col min="13570" max="13570" width="12" customWidth="1"/>
    <col min="13571" max="13571" width="1.125" customWidth="1"/>
    <col min="13572" max="13572" width="7.875" customWidth="1"/>
    <col min="13573" max="13573" width="0.875" customWidth="1"/>
    <col min="13574" max="13574" width="7.875" customWidth="1"/>
    <col min="13575" max="13575" width="0.875" customWidth="1"/>
    <col min="13576" max="13576" width="7.875" customWidth="1"/>
    <col min="13577" max="13577" width="0.875" customWidth="1"/>
    <col min="13578" max="13578" width="1.125" customWidth="1"/>
    <col min="13579" max="13579" width="12" customWidth="1"/>
    <col min="13580" max="13580" width="1.125" customWidth="1"/>
    <col min="13581" max="13581" width="7.125" customWidth="1"/>
    <col min="13582" max="13582" width="0.875" customWidth="1"/>
    <col min="13583" max="13583" width="7.875" customWidth="1"/>
    <col min="13584" max="13584" width="0.875" customWidth="1"/>
    <col min="13585" max="13585" width="7.875" customWidth="1"/>
    <col min="13586" max="13586" width="0.875" customWidth="1"/>
    <col min="13587" max="13587" width="7.75" customWidth="1"/>
    <col min="13825" max="13825" width="1.125" customWidth="1"/>
    <col min="13826" max="13826" width="12" customWidth="1"/>
    <col min="13827" max="13827" width="1.125" customWidth="1"/>
    <col min="13828" max="13828" width="7.875" customWidth="1"/>
    <col min="13829" max="13829" width="0.875" customWidth="1"/>
    <col min="13830" max="13830" width="7.875" customWidth="1"/>
    <col min="13831" max="13831" width="0.875" customWidth="1"/>
    <col min="13832" max="13832" width="7.875" customWidth="1"/>
    <col min="13833" max="13833" width="0.875" customWidth="1"/>
    <col min="13834" max="13834" width="1.125" customWidth="1"/>
    <col min="13835" max="13835" width="12" customWidth="1"/>
    <col min="13836" max="13836" width="1.125" customWidth="1"/>
    <col min="13837" max="13837" width="7.125" customWidth="1"/>
    <col min="13838" max="13838" width="0.875" customWidth="1"/>
    <col min="13839" max="13839" width="7.875" customWidth="1"/>
    <col min="13840" max="13840" width="0.875" customWidth="1"/>
    <col min="13841" max="13841" width="7.875" customWidth="1"/>
    <col min="13842" max="13842" width="0.875" customWidth="1"/>
    <col min="13843" max="13843" width="7.75" customWidth="1"/>
    <col min="14081" max="14081" width="1.125" customWidth="1"/>
    <col min="14082" max="14082" width="12" customWidth="1"/>
    <col min="14083" max="14083" width="1.125" customWidth="1"/>
    <col min="14084" max="14084" width="7.875" customWidth="1"/>
    <col min="14085" max="14085" width="0.875" customWidth="1"/>
    <col min="14086" max="14086" width="7.875" customWidth="1"/>
    <col min="14087" max="14087" width="0.875" customWidth="1"/>
    <col min="14088" max="14088" width="7.875" customWidth="1"/>
    <col min="14089" max="14089" width="0.875" customWidth="1"/>
    <col min="14090" max="14090" width="1.125" customWidth="1"/>
    <col min="14091" max="14091" width="12" customWidth="1"/>
    <col min="14092" max="14092" width="1.125" customWidth="1"/>
    <col min="14093" max="14093" width="7.125" customWidth="1"/>
    <col min="14094" max="14094" width="0.875" customWidth="1"/>
    <col min="14095" max="14095" width="7.875" customWidth="1"/>
    <col min="14096" max="14096" width="0.875" customWidth="1"/>
    <col min="14097" max="14097" width="7.875" customWidth="1"/>
    <col min="14098" max="14098" width="0.875" customWidth="1"/>
    <col min="14099" max="14099" width="7.75" customWidth="1"/>
    <col min="14337" max="14337" width="1.125" customWidth="1"/>
    <col min="14338" max="14338" width="12" customWidth="1"/>
    <col min="14339" max="14339" width="1.125" customWidth="1"/>
    <col min="14340" max="14340" width="7.875" customWidth="1"/>
    <col min="14341" max="14341" width="0.875" customWidth="1"/>
    <col min="14342" max="14342" width="7.875" customWidth="1"/>
    <col min="14343" max="14343" width="0.875" customWidth="1"/>
    <col min="14344" max="14344" width="7.875" customWidth="1"/>
    <col min="14345" max="14345" width="0.875" customWidth="1"/>
    <col min="14346" max="14346" width="1.125" customWidth="1"/>
    <col min="14347" max="14347" width="12" customWidth="1"/>
    <col min="14348" max="14348" width="1.125" customWidth="1"/>
    <col min="14349" max="14349" width="7.125" customWidth="1"/>
    <col min="14350" max="14350" width="0.875" customWidth="1"/>
    <col min="14351" max="14351" width="7.875" customWidth="1"/>
    <col min="14352" max="14352" width="0.875" customWidth="1"/>
    <col min="14353" max="14353" width="7.875" customWidth="1"/>
    <col min="14354" max="14354" width="0.875" customWidth="1"/>
    <col min="14355" max="14355" width="7.75" customWidth="1"/>
    <col min="14593" max="14593" width="1.125" customWidth="1"/>
    <col min="14594" max="14594" width="12" customWidth="1"/>
    <col min="14595" max="14595" width="1.125" customWidth="1"/>
    <col min="14596" max="14596" width="7.875" customWidth="1"/>
    <col min="14597" max="14597" width="0.875" customWidth="1"/>
    <col min="14598" max="14598" width="7.875" customWidth="1"/>
    <col min="14599" max="14599" width="0.875" customWidth="1"/>
    <col min="14600" max="14600" width="7.875" customWidth="1"/>
    <col min="14601" max="14601" width="0.875" customWidth="1"/>
    <col min="14602" max="14602" width="1.125" customWidth="1"/>
    <col min="14603" max="14603" width="12" customWidth="1"/>
    <col min="14604" max="14604" width="1.125" customWidth="1"/>
    <col min="14605" max="14605" width="7.125" customWidth="1"/>
    <col min="14606" max="14606" width="0.875" customWidth="1"/>
    <col min="14607" max="14607" width="7.875" customWidth="1"/>
    <col min="14608" max="14608" width="0.875" customWidth="1"/>
    <col min="14609" max="14609" width="7.875" customWidth="1"/>
    <col min="14610" max="14610" width="0.875" customWidth="1"/>
    <col min="14611" max="14611" width="7.75" customWidth="1"/>
    <col min="14849" max="14849" width="1.125" customWidth="1"/>
    <col min="14850" max="14850" width="12" customWidth="1"/>
    <col min="14851" max="14851" width="1.125" customWidth="1"/>
    <col min="14852" max="14852" width="7.875" customWidth="1"/>
    <col min="14853" max="14853" width="0.875" customWidth="1"/>
    <col min="14854" max="14854" width="7.875" customWidth="1"/>
    <col min="14855" max="14855" width="0.875" customWidth="1"/>
    <col min="14856" max="14856" width="7.875" customWidth="1"/>
    <col min="14857" max="14857" width="0.875" customWidth="1"/>
    <col min="14858" max="14858" width="1.125" customWidth="1"/>
    <col min="14859" max="14859" width="12" customWidth="1"/>
    <col min="14860" max="14860" width="1.125" customWidth="1"/>
    <col min="14861" max="14861" width="7.125" customWidth="1"/>
    <col min="14862" max="14862" width="0.875" customWidth="1"/>
    <col min="14863" max="14863" width="7.875" customWidth="1"/>
    <col min="14864" max="14864" width="0.875" customWidth="1"/>
    <col min="14865" max="14865" width="7.875" customWidth="1"/>
    <col min="14866" max="14866" width="0.875" customWidth="1"/>
    <col min="14867" max="14867" width="7.75" customWidth="1"/>
    <col min="15105" max="15105" width="1.125" customWidth="1"/>
    <col min="15106" max="15106" width="12" customWidth="1"/>
    <col min="15107" max="15107" width="1.125" customWidth="1"/>
    <col min="15108" max="15108" width="7.875" customWidth="1"/>
    <col min="15109" max="15109" width="0.875" customWidth="1"/>
    <col min="15110" max="15110" width="7.875" customWidth="1"/>
    <col min="15111" max="15111" width="0.875" customWidth="1"/>
    <col min="15112" max="15112" width="7.875" customWidth="1"/>
    <col min="15113" max="15113" width="0.875" customWidth="1"/>
    <col min="15114" max="15114" width="1.125" customWidth="1"/>
    <col min="15115" max="15115" width="12" customWidth="1"/>
    <col min="15116" max="15116" width="1.125" customWidth="1"/>
    <col min="15117" max="15117" width="7.125" customWidth="1"/>
    <col min="15118" max="15118" width="0.875" customWidth="1"/>
    <col min="15119" max="15119" width="7.875" customWidth="1"/>
    <col min="15120" max="15120" width="0.875" customWidth="1"/>
    <col min="15121" max="15121" width="7.875" customWidth="1"/>
    <col min="15122" max="15122" width="0.875" customWidth="1"/>
    <col min="15123" max="15123" width="7.75" customWidth="1"/>
    <col min="15361" max="15361" width="1.125" customWidth="1"/>
    <col min="15362" max="15362" width="12" customWidth="1"/>
    <col min="15363" max="15363" width="1.125" customWidth="1"/>
    <col min="15364" max="15364" width="7.875" customWidth="1"/>
    <col min="15365" max="15365" width="0.875" customWidth="1"/>
    <col min="15366" max="15366" width="7.875" customWidth="1"/>
    <col min="15367" max="15367" width="0.875" customWidth="1"/>
    <col min="15368" max="15368" width="7.875" customWidth="1"/>
    <col min="15369" max="15369" width="0.875" customWidth="1"/>
    <col min="15370" max="15370" width="1.125" customWidth="1"/>
    <col min="15371" max="15371" width="12" customWidth="1"/>
    <col min="15372" max="15372" width="1.125" customWidth="1"/>
    <col min="15373" max="15373" width="7.125" customWidth="1"/>
    <col min="15374" max="15374" width="0.875" customWidth="1"/>
    <col min="15375" max="15375" width="7.875" customWidth="1"/>
    <col min="15376" max="15376" width="0.875" customWidth="1"/>
    <col min="15377" max="15377" width="7.875" customWidth="1"/>
    <col min="15378" max="15378" width="0.875" customWidth="1"/>
    <col min="15379" max="15379" width="7.75" customWidth="1"/>
    <col min="15617" max="15617" width="1.125" customWidth="1"/>
    <col min="15618" max="15618" width="12" customWidth="1"/>
    <col min="15619" max="15619" width="1.125" customWidth="1"/>
    <col min="15620" max="15620" width="7.875" customWidth="1"/>
    <col min="15621" max="15621" width="0.875" customWidth="1"/>
    <col min="15622" max="15622" width="7.875" customWidth="1"/>
    <col min="15623" max="15623" width="0.875" customWidth="1"/>
    <col min="15624" max="15624" width="7.875" customWidth="1"/>
    <col min="15625" max="15625" width="0.875" customWidth="1"/>
    <col min="15626" max="15626" width="1.125" customWidth="1"/>
    <col min="15627" max="15627" width="12" customWidth="1"/>
    <col min="15628" max="15628" width="1.125" customWidth="1"/>
    <col min="15629" max="15629" width="7.125" customWidth="1"/>
    <col min="15630" max="15630" width="0.875" customWidth="1"/>
    <col min="15631" max="15631" width="7.875" customWidth="1"/>
    <col min="15632" max="15632" width="0.875" customWidth="1"/>
    <col min="15633" max="15633" width="7.875" customWidth="1"/>
    <col min="15634" max="15634" width="0.875" customWidth="1"/>
    <col min="15635" max="15635" width="7.75" customWidth="1"/>
    <col min="15873" max="15873" width="1.125" customWidth="1"/>
    <col min="15874" max="15874" width="12" customWidth="1"/>
    <col min="15875" max="15875" width="1.125" customWidth="1"/>
    <col min="15876" max="15876" width="7.875" customWidth="1"/>
    <col min="15877" max="15877" width="0.875" customWidth="1"/>
    <col min="15878" max="15878" width="7.875" customWidth="1"/>
    <col min="15879" max="15879" width="0.875" customWidth="1"/>
    <col min="15880" max="15880" width="7.875" customWidth="1"/>
    <col min="15881" max="15881" width="0.875" customWidth="1"/>
    <col min="15882" max="15882" width="1.125" customWidth="1"/>
    <col min="15883" max="15883" width="12" customWidth="1"/>
    <col min="15884" max="15884" width="1.125" customWidth="1"/>
    <col min="15885" max="15885" width="7.125" customWidth="1"/>
    <col min="15886" max="15886" width="0.875" customWidth="1"/>
    <col min="15887" max="15887" width="7.875" customWidth="1"/>
    <col min="15888" max="15888" width="0.875" customWidth="1"/>
    <col min="15889" max="15889" width="7.875" customWidth="1"/>
    <col min="15890" max="15890" width="0.875" customWidth="1"/>
    <col min="15891" max="15891" width="7.75" customWidth="1"/>
    <col min="16129" max="16129" width="1.125" customWidth="1"/>
    <col min="16130" max="16130" width="12" customWidth="1"/>
    <col min="16131" max="16131" width="1.125" customWidth="1"/>
    <col min="16132" max="16132" width="7.875" customWidth="1"/>
    <col min="16133" max="16133" width="0.875" customWidth="1"/>
    <col min="16134" max="16134" width="7.875" customWidth="1"/>
    <col min="16135" max="16135" width="0.875" customWidth="1"/>
    <col min="16136" max="16136" width="7.875" customWidth="1"/>
    <col min="16137" max="16137" width="0.875" customWidth="1"/>
    <col min="16138" max="16138" width="1.125" customWidth="1"/>
    <col min="16139" max="16139" width="12" customWidth="1"/>
    <col min="16140" max="16140" width="1.125" customWidth="1"/>
    <col min="16141" max="16141" width="7.125" customWidth="1"/>
    <col min="16142" max="16142" width="0.875" customWidth="1"/>
    <col min="16143" max="16143" width="7.875" customWidth="1"/>
    <col min="16144" max="16144" width="0.875" customWidth="1"/>
    <col min="16145" max="16145" width="7.875" customWidth="1"/>
    <col min="16146" max="16146" width="0.875" customWidth="1"/>
    <col min="16147" max="16147" width="7.75" customWidth="1"/>
  </cols>
  <sheetData>
    <row r="1" spans="1:19" s="480" customFormat="1" ht="18" customHeight="1">
      <c r="A1" s="500" t="s">
        <v>503</v>
      </c>
      <c r="C1" s="501"/>
      <c r="D1" s="502"/>
      <c r="E1" s="502"/>
      <c r="F1" s="502"/>
      <c r="G1" s="502"/>
      <c r="H1" s="502"/>
      <c r="I1" s="502"/>
      <c r="J1" s="503"/>
      <c r="K1" s="504"/>
      <c r="L1" s="503"/>
      <c r="M1" s="504"/>
      <c r="N1" s="270"/>
      <c r="O1" s="504"/>
      <c r="P1" s="270"/>
      <c r="Q1" s="504"/>
      <c r="R1" s="504"/>
      <c r="S1" s="505"/>
    </row>
    <row r="2" spans="1:19" s="480" customFormat="1" ht="18" customHeight="1">
      <c r="A2" s="502"/>
      <c r="B2" s="502"/>
      <c r="C2" s="502"/>
      <c r="D2" s="502"/>
      <c r="E2" s="502"/>
      <c r="F2" s="502"/>
      <c r="G2" s="502"/>
      <c r="H2" s="502"/>
      <c r="I2" s="502"/>
      <c r="J2" s="273"/>
      <c r="K2" s="831" t="s">
        <v>504</v>
      </c>
      <c r="L2" s="832"/>
      <c r="M2" s="832"/>
      <c r="N2" s="832"/>
      <c r="O2" s="832"/>
      <c r="P2" s="832"/>
      <c r="Q2" s="832"/>
      <c r="R2" s="832"/>
      <c r="S2" s="505"/>
    </row>
    <row r="3" spans="1:19" s="480" customFormat="1" ht="22.5" customHeight="1">
      <c r="A3" s="822" t="s">
        <v>505</v>
      </c>
      <c r="B3" s="822"/>
      <c r="C3" s="822"/>
      <c r="D3" s="822"/>
      <c r="E3" s="822"/>
      <c r="F3" s="822"/>
      <c r="G3" s="822"/>
      <c r="H3" s="822"/>
      <c r="I3" s="833"/>
      <c r="J3" s="145"/>
      <c r="K3" s="506" t="s">
        <v>506</v>
      </c>
      <c r="L3" s="190"/>
      <c r="M3" s="694" t="s">
        <v>8</v>
      </c>
      <c r="N3" s="718"/>
      <c r="O3" s="694" t="s">
        <v>404</v>
      </c>
      <c r="P3" s="718"/>
      <c r="Q3" s="694" t="s">
        <v>507</v>
      </c>
      <c r="R3" s="693"/>
      <c r="S3" s="484"/>
    </row>
    <row r="4" spans="1:19" s="480" customFormat="1" ht="14.25" customHeight="1">
      <c r="A4" s="834"/>
      <c r="B4" s="834"/>
      <c r="C4" s="834"/>
      <c r="D4" s="834"/>
      <c r="E4" s="834"/>
      <c r="F4" s="834"/>
      <c r="G4" s="834"/>
      <c r="H4" s="834"/>
      <c r="I4" s="835"/>
      <c r="J4" s="507"/>
      <c r="K4" s="189" t="s">
        <v>8</v>
      </c>
      <c r="L4" s="279"/>
      <c r="M4" s="508">
        <v>14287</v>
      </c>
      <c r="N4" s="508"/>
      <c r="O4" s="508">
        <v>12998</v>
      </c>
      <c r="P4" s="508"/>
      <c r="Q4" s="508">
        <v>1289</v>
      </c>
      <c r="R4" s="508"/>
      <c r="S4" s="484"/>
    </row>
    <row r="5" spans="1:19" s="480" customFormat="1" ht="14.25" customHeight="1">
      <c r="A5" s="834"/>
      <c r="B5" s="834"/>
      <c r="C5" s="834"/>
      <c r="D5" s="834"/>
      <c r="E5" s="834"/>
      <c r="F5" s="834"/>
      <c r="G5" s="834"/>
      <c r="H5" s="834"/>
      <c r="I5" s="835"/>
      <c r="J5" s="509"/>
      <c r="K5" s="160" t="s">
        <v>508</v>
      </c>
      <c r="L5" s="510"/>
      <c r="M5" s="511">
        <v>4624</v>
      </c>
      <c r="N5" s="508"/>
      <c r="O5" s="508">
        <v>4624</v>
      </c>
      <c r="P5" s="508"/>
      <c r="Q5" s="508"/>
      <c r="R5" s="508"/>
      <c r="S5" s="484"/>
    </row>
    <row r="6" spans="1:19" s="480" customFormat="1" ht="14.25" customHeight="1">
      <c r="A6" s="836"/>
      <c r="B6" s="836"/>
      <c r="C6" s="836"/>
      <c r="D6" s="836"/>
      <c r="E6" s="836"/>
      <c r="F6" s="836"/>
      <c r="G6" s="836"/>
      <c r="H6" s="836"/>
      <c r="I6" s="837"/>
      <c r="J6" s="512"/>
      <c r="K6" s="513" t="s">
        <v>509</v>
      </c>
      <c r="L6" s="514"/>
      <c r="M6" s="515">
        <v>9663</v>
      </c>
      <c r="N6" s="516"/>
      <c r="O6" s="515">
        <v>8374</v>
      </c>
      <c r="P6" s="516"/>
      <c r="Q6" s="515">
        <v>1289</v>
      </c>
      <c r="R6" s="516"/>
      <c r="S6" s="309"/>
    </row>
    <row r="7" spans="1:19" s="480" customFormat="1" ht="22.5" customHeight="1">
      <c r="A7" s="517"/>
      <c r="B7" s="826" t="s">
        <v>510</v>
      </c>
      <c r="C7" s="826"/>
      <c r="D7" s="827"/>
      <c r="E7" s="827"/>
      <c r="F7" s="827"/>
      <c r="G7" s="828"/>
      <c r="H7" s="828"/>
      <c r="I7" s="829"/>
      <c r="J7" s="517"/>
      <c r="K7" s="830" t="s">
        <v>511</v>
      </c>
      <c r="L7" s="830"/>
      <c r="M7" s="830"/>
      <c r="N7" s="830"/>
      <c r="O7" s="830"/>
      <c r="P7" s="830"/>
      <c r="Q7" s="830"/>
      <c r="R7" s="518"/>
      <c r="S7" s="484"/>
    </row>
    <row r="8" spans="1:19" s="480" customFormat="1" ht="22.5" customHeight="1">
      <c r="A8" s="407"/>
      <c r="B8" s="407" t="s">
        <v>506</v>
      </c>
      <c r="C8" s="519"/>
      <c r="D8" s="838" t="s">
        <v>8</v>
      </c>
      <c r="E8" s="839"/>
      <c r="F8" s="838" t="s">
        <v>404</v>
      </c>
      <c r="G8" s="839"/>
      <c r="H8" s="838" t="s">
        <v>507</v>
      </c>
      <c r="I8" s="840"/>
      <c r="J8" s="407"/>
      <c r="K8" s="520" t="s">
        <v>506</v>
      </c>
      <c r="L8" s="519"/>
      <c r="M8" s="838" t="s">
        <v>8</v>
      </c>
      <c r="N8" s="839"/>
      <c r="O8" s="838" t="s">
        <v>404</v>
      </c>
      <c r="P8" s="839"/>
      <c r="Q8" s="521" t="s">
        <v>507</v>
      </c>
      <c r="R8" s="522"/>
      <c r="S8" s="484"/>
    </row>
    <row r="9" spans="1:19" s="480" customFormat="1" ht="14.25" customHeight="1">
      <c r="A9" s="523"/>
      <c r="B9" s="523" t="s">
        <v>8</v>
      </c>
      <c r="C9" s="524"/>
      <c r="D9" s="525">
        <v>14398</v>
      </c>
      <c r="E9" s="124"/>
      <c r="F9" s="526">
        <v>12959</v>
      </c>
      <c r="G9" s="246"/>
      <c r="H9" s="526">
        <v>1439</v>
      </c>
      <c r="I9" s="527"/>
      <c r="J9" s="523"/>
      <c r="K9" s="523" t="s">
        <v>8</v>
      </c>
      <c r="L9" s="528"/>
      <c r="M9" s="508">
        <v>4983</v>
      </c>
      <c r="N9" s="246"/>
      <c r="O9" s="508">
        <v>4289</v>
      </c>
      <c r="P9" s="246"/>
      <c r="Q9" s="508">
        <v>694</v>
      </c>
      <c r="R9" s="309"/>
      <c r="S9" s="309"/>
    </row>
    <row r="10" spans="1:19" s="480" customFormat="1" ht="6" customHeight="1">
      <c r="A10" s="523"/>
      <c r="B10" s="523"/>
      <c r="C10" s="523"/>
      <c r="D10" s="529"/>
      <c r="E10" s="124"/>
      <c r="F10" s="526"/>
      <c r="G10" s="124"/>
      <c r="H10" s="526"/>
      <c r="I10" s="527"/>
      <c r="J10" s="523"/>
      <c r="K10" s="523"/>
      <c r="L10" s="530"/>
      <c r="M10" s="508"/>
      <c r="N10" s="124"/>
      <c r="O10" s="508"/>
      <c r="P10" s="124"/>
      <c r="Q10" s="508"/>
      <c r="R10" s="309"/>
      <c r="S10" s="309"/>
    </row>
    <row r="11" spans="1:19" s="480" customFormat="1" ht="14.25" customHeight="1">
      <c r="A11" s="523"/>
      <c r="B11" s="523" t="s">
        <v>512</v>
      </c>
      <c r="C11" s="523"/>
      <c r="D11" s="529">
        <v>14054</v>
      </c>
      <c r="E11" s="124"/>
      <c r="F11" s="526">
        <v>12700</v>
      </c>
      <c r="G11" s="124"/>
      <c r="H11" s="526">
        <v>1354</v>
      </c>
      <c r="I11" s="527"/>
      <c r="J11" s="523"/>
      <c r="K11" s="523" t="s">
        <v>512</v>
      </c>
      <c r="L11" s="530"/>
      <c r="M11" s="508">
        <v>4811</v>
      </c>
      <c r="N11" s="124"/>
      <c r="O11" s="508">
        <v>4118</v>
      </c>
      <c r="P11" s="124"/>
      <c r="Q11" s="508">
        <v>693</v>
      </c>
      <c r="R11" s="309"/>
      <c r="S11" s="309"/>
    </row>
    <row r="12" spans="1:19" s="480" customFormat="1" ht="14.25" customHeight="1">
      <c r="A12" s="523"/>
      <c r="B12" s="531" t="s">
        <v>513</v>
      </c>
      <c r="C12" s="523"/>
      <c r="D12" s="529">
        <v>3053</v>
      </c>
      <c r="E12" s="124"/>
      <c r="F12" s="526">
        <v>2309</v>
      </c>
      <c r="G12" s="124"/>
      <c r="H12" s="526">
        <v>744</v>
      </c>
      <c r="I12" s="527"/>
      <c r="J12" s="523"/>
      <c r="K12" s="470" t="s">
        <v>513</v>
      </c>
      <c r="L12" s="530"/>
      <c r="M12" s="508">
        <v>444</v>
      </c>
      <c r="N12" s="124"/>
      <c r="O12" s="508">
        <v>438</v>
      </c>
      <c r="P12" s="124"/>
      <c r="Q12" s="508">
        <v>6</v>
      </c>
      <c r="R12" s="309"/>
      <c r="S12" s="309"/>
    </row>
    <row r="13" spans="1:19" s="480" customFormat="1" ht="14.25" customHeight="1">
      <c r="A13" s="523"/>
      <c r="B13" s="531" t="s">
        <v>514</v>
      </c>
      <c r="C13" s="523"/>
      <c r="D13" s="529">
        <v>4831</v>
      </c>
      <c r="E13" s="124"/>
      <c r="F13" s="526">
        <v>4489</v>
      </c>
      <c r="G13" s="124"/>
      <c r="H13" s="526">
        <v>342</v>
      </c>
      <c r="I13" s="527"/>
      <c r="J13" s="523"/>
      <c r="K13" s="470" t="s">
        <v>514</v>
      </c>
      <c r="L13" s="530"/>
      <c r="M13" s="508">
        <v>1037</v>
      </c>
      <c r="N13" s="124"/>
      <c r="O13" s="508">
        <v>910</v>
      </c>
      <c r="P13" s="124"/>
      <c r="Q13" s="508">
        <v>127</v>
      </c>
      <c r="R13" s="309"/>
      <c r="S13" s="309"/>
    </row>
    <row r="14" spans="1:19" s="480" customFormat="1" ht="14.25" customHeight="1">
      <c r="A14" s="523"/>
      <c r="B14" s="531" t="s">
        <v>515</v>
      </c>
      <c r="C14" s="523"/>
      <c r="D14" s="529">
        <v>56</v>
      </c>
      <c r="E14" s="124"/>
      <c r="F14" s="526">
        <v>45</v>
      </c>
      <c r="G14" s="124"/>
      <c r="H14" s="526">
        <v>11</v>
      </c>
      <c r="I14" s="527"/>
      <c r="J14" s="523"/>
      <c r="K14" s="470" t="s">
        <v>516</v>
      </c>
      <c r="L14" s="530"/>
      <c r="M14" s="508">
        <v>53</v>
      </c>
      <c r="N14" s="124"/>
      <c r="O14" s="508">
        <v>53</v>
      </c>
      <c r="P14" s="124"/>
      <c r="Q14" s="508" t="s">
        <v>517</v>
      </c>
      <c r="R14" s="309"/>
      <c r="S14" s="309"/>
    </row>
    <row r="15" spans="1:19" s="480" customFormat="1" ht="14.25" customHeight="1">
      <c r="A15" s="523"/>
      <c r="B15" s="531" t="s">
        <v>518</v>
      </c>
      <c r="C15" s="523"/>
      <c r="D15" s="529">
        <v>19</v>
      </c>
      <c r="E15" s="124"/>
      <c r="F15" s="526">
        <v>16</v>
      </c>
      <c r="G15" s="124"/>
      <c r="H15" s="526">
        <v>3</v>
      </c>
      <c r="I15" s="527"/>
      <c r="J15" s="523"/>
      <c r="K15" s="470" t="s">
        <v>519</v>
      </c>
      <c r="L15" s="530"/>
      <c r="M15" s="508">
        <v>22</v>
      </c>
      <c r="N15" s="124"/>
      <c r="O15" s="508">
        <v>22</v>
      </c>
      <c r="P15" s="124"/>
      <c r="Q15" s="508" t="s">
        <v>517</v>
      </c>
      <c r="R15" s="309"/>
      <c r="S15" s="309"/>
    </row>
    <row r="16" spans="1:19" s="480" customFormat="1" ht="14.25" customHeight="1">
      <c r="A16" s="523"/>
      <c r="B16" s="531" t="s">
        <v>516</v>
      </c>
      <c r="C16" s="523"/>
      <c r="D16" s="529">
        <v>77</v>
      </c>
      <c r="E16" s="124"/>
      <c r="F16" s="526">
        <v>76</v>
      </c>
      <c r="G16" s="124"/>
      <c r="H16" s="526">
        <v>1</v>
      </c>
      <c r="I16" s="527"/>
      <c r="J16" s="523"/>
      <c r="K16" s="470" t="s">
        <v>520</v>
      </c>
      <c r="L16" s="530"/>
      <c r="M16" s="508">
        <v>45</v>
      </c>
      <c r="N16" s="124"/>
      <c r="O16" s="508">
        <v>44</v>
      </c>
      <c r="P16" s="124"/>
      <c r="Q16" s="508">
        <v>1</v>
      </c>
      <c r="R16" s="309"/>
      <c r="S16" s="309"/>
    </row>
    <row r="17" spans="1:19" s="480" customFormat="1" ht="14.25" customHeight="1">
      <c r="A17" s="523"/>
      <c r="B17" s="531" t="s">
        <v>519</v>
      </c>
      <c r="C17" s="523"/>
      <c r="D17" s="529">
        <v>28</v>
      </c>
      <c r="E17" s="124"/>
      <c r="F17" s="526">
        <v>27</v>
      </c>
      <c r="G17" s="124"/>
      <c r="H17" s="532">
        <v>1</v>
      </c>
      <c r="I17" s="527"/>
      <c r="J17" s="523"/>
      <c r="K17" s="470" t="s">
        <v>521</v>
      </c>
      <c r="L17" s="530"/>
      <c r="M17" s="508">
        <v>446</v>
      </c>
      <c r="N17" s="124"/>
      <c r="O17" s="508">
        <v>427</v>
      </c>
      <c r="P17" s="124"/>
      <c r="Q17" s="508">
        <v>19</v>
      </c>
      <c r="R17" s="309"/>
      <c r="S17" s="309"/>
    </row>
    <row r="18" spans="1:19" s="480" customFormat="1" ht="14.25" customHeight="1">
      <c r="A18" s="523"/>
      <c r="B18" s="531" t="s">
        <v>520</v>
      </c>
      <c r="C18" s="523"/>
      <c r="D18" s="529">
        <v>91</v>
      </c>
      <c r="E18" s="124"/>
      <c r="F18" s="526">
        <v>84</v>
      </c>
      <c r="G18" s="124"/>
      <c r="H18" s="526">
        <v>7</v>
      </c>
      <c r="I18" s="527"/>
      <c r="J18" s="523"/>
      <c r="K18" s="470" t="s">
        <v>522</v>
      </c>
      <c r="L18" s="530"/>
      <c r="M18" s="508">
        <v>988</v>
      </c>
      <c r="N18" s="124"/>
      <c r="O18" s="508">
        <v>778</v>
      </c>
      <c r="P18" s="124"/>
      <c r="Q18" s="508">
        <v>210</v>
      </c>
      <c r="R18" s="309"/>
      <c r="S18" s="309"/>
    </row>
    <row r="19" spans="1:19" s="480" customFormat="1" ht="14.25" customHeight="1">
      <c r="A19" s="523"/>
      <c r="B19" s="531" t="s">
        <v>523</v>
      </c>
      <c r="C19" s="523"/>
      <c r="D19" s="529">
        <v>37</v>
      </c>
      <c r="E19" s="124"/>
      <c r="F19" s="526">
        <v>31</v>
      </c>
      <c r="G19" s="124"/>
      <c r="H19" s="526">
        <v>6</v>
      </c>
      <c r="I19" s="527"/>
      <c r="J19" s="523"/>
      <c r="K19" s="470" t="s">
        <v>524</v>
      </c>
      <c r="L19" s="530"/>
      <c r="M19" s="508">
        <v>1089</v>
      </c>
      <c r="N19" s="124"/>
      <c r="O19" s="508">
        <v>828</v>
      </c>
      <c r="P19" s="124"/>
      <c r="Q19" s="508">
        <v>261</v>
      </c>
      <c r="R19" s="309"/>
      <c r="S19" s="492"/>
    </row>
    <row r="20" spans="1:19" s="480" customFormat="1" ht="14.25" customHeight="1">
      <c r="A20" s="523"/>
      <c r="B20" s="531" t="s">
        <v>521</v>
      </c>
      <c r="C20" s="523"/>
      <c r="D20" s="529">
        <v>2013</v>
      </c>
      <c r="E20" s="124"/>
      <c r="F20" s="526">
        <v>1941</v>
      </c>
      <c r="G20" s="124"/>
      <c r="H20" s="526">
        <v>72</v>
      </c>
      <c r="I20" s="527"/>
      <c r="J20" s="523"/>
      <c r="K20" s="470" t="s">
        <v>195</v>
      </c>
      <c r="L20" s="530"/>
      <c r="M20" s="508">
        <v>10</v>
      </c>
      <c r="N20" s="124"/>
      <c r="O20" s="508">
        <v>10</v>
      </c>
      <c r="P20" s="124"/>
      <c r="Q20" s="508" t="s">
        <v>517</v>
      </c>
      <c r="R20" s="309"/>
      <c r="S20" s="492"/>
    </row>
    <row r="21" spans="1:19" s="480" customFormat="1" ht="14.25" customHeight="1">
      <c r="A21" s="523"/>
      <c r="B21" s="531" t="s">
        <v>522</v>
      </c>
      <c r="C21" s="523"/>
      <c r="D21" s="529">
        <v>1363</v>
      </c>
      <c r="E21" s="124"/>
      <c r="F21" s="526">
        <v>1281</v>
      </c>
      <c r="G21" s="124"/>
      <c r="H21" s="526">
        <v>82</v>
      </c>
      <c r="I21" s="527"/>
      <c r="J21" s="523"/>
      <c r="K21" s="470" t="s">
        <v>525</v>
      </c>
      <c r="L21" s="530"/>
      <c r="M21" s="508">
        <v>25</v>
      </c>
      <c r="N21" s="124"/>
      <c r="O21" s="508">
        <v>25</v>
      </c>
      <c r="P21" s="124"/>
      <c r="Q21" s="508" t="s">
        <v>517</v>
      </c>
      <c r="R21" s="309"/>
      <c r="S21" s="309"/>
    </row>
    <row r="22" spans="1:19" s="480" customFormat="1" ht="14.25" customHeight="1">
      <c r="A22" s="160"/>
      <c r="B22" s="531" t="s">
        <v>524</v>
      </c>
      <c r="C22" s="160"/>
      <c r="D22" s="529">
        <v>1163</v>
      </c>
      <c r="E22" s="124"/>
      <c r="F22" s="526">
        <v>1108</v>
      </c>
      <c r="G22" s="124"/>
      <c r="H22" s="526">
        <v>55</v>
      </c>
      <c r="I22" s="527"/>
      <c r="J22" s="160"/>
      <c r="K22" s="470" t="s">
        <v>526</v>
      </c>
      <c r="L22" s="292"/>
      <c r="M22" s="508">
        <v>25</v>
      </c>
      <c r="N22" s="124"/>
      <c r="O22" s="508">
        <v>24</v>
      </c>
      <c r="P22" s="124"/>
      <c r="Q22" s="508">
        <v>1</v>
      </c>
      <c r="R22" s="309"/>
      <c r="S22" s="309"/>
    </row>
    <row r="23" spans="1:19" s="480" customFormat="1" ht="14.25" customHeight="1">
      <c r="A23" s="523"/>
      <c r="B23" s="531" t="s">
        <v>527</v>
      </c>
      <c r="C23" s="523"/>
      <c r="D23" s="529">
        <v>11</v>
      </c>
      <c r="E23" s="124"/>
      <c r="F23" s="526">
        <v>11</v>
      </c>
      <c r="G23" s="124"/>
      <c r="H23" s="532" t="s">
        <v>517</v>
      </c>
      <c r="I23" s="527"/>
      <c r="J23" s="523"/>
      <c r="K23" s="470" t="s">
        <v>528</v>
      </c>
      <c r="L23" s="530"/>
      <c r="M23" s="508">
        <v>110</v>
      </c>
      <c r="N23" s="124"/>
      <c r="O23" s="508">
        <v>88</v>
      </c>
      <c r="P23" s="124"/>
      <c r="Q23" s="508">
        <v>22</v>
      </c>
      <c r="R23" s="309"/>
      <c r="S23" s="309"/>
    </row>
    <row r="24" spans="1:19" s="480" customFormat="1" ht="14.25" customHeight="1">
      <c r="A24" s="523"/>
      <c r="B24" s="531" t="s">
        <v>195</v>
      </c>
      <c r="C24" s="523"/>
      <c r="D24" s="529">
        <v>14</v>
      </c>
      <c r="E24" s="124"/>
      <c r="F24" s="526">
        <v>14</v>
      </c>
      <c r="G24" s="124"/>
      <c r="H24" s="532" t="s">
        <v>517</v>
      </c>
      <c r="I24" s="527"/>
      <c r="J24" s="523"/>
      <c r="K24" s="470" t="s">
        <v>529</v>
      </c>
      <c r="L24" s="530"/>
      <c r="M24" s="508">
        <v>298</v>
      </c>
      <c r="N24" s="124"/>
      <c r="O24" s="508">
        <v>284</v>
      </c>
      <c r="P24" s="124"/>
      <c r="Q24" s="508">
        <v>14</v>
      </c>
      <c r="R24" s="309"/>
      <c r="S24" s="309"/>
    </row>
    <row r="25" spans="1:19" s="480" customFormat="1" ht="14.25" customHeight="1">
      <c r="A25" s="160"/>
      <c r="B25" s="531" t="s">
        <v>197</v>
      </c>
      <c r="C25" s="160"/>
      <c r="D25" s="529">
        <v>24</v>
      </c>
      <c r="E25" s="124"/>
      <c r="F25" s="526">
        <v>24</v>
      </c>
      <c r="G25" s="124"/>
      <c r="H25" s="532" t="s">
        <v>517</v>
      </c>
      <c r="I25" s="527"/>
      <c r="J25" s="160"/>
      <c r="K25" s="470" t="s">
        <v>530</v>
      </c>
      <c r="L25" s="292"/>
      <c r="M25" s="508">
        <v>190</v>
      </c>
      <c r="N25" s="124"/>
      <c r="O25" s="508">
        <v>158</v>
      </c>
      <c r="P25" s="124"/>
      <c r="Q25" s="508">
        <v>32</v>
      </c>
      <c r="R25" s="309"/>
      <c r="S25" s="309"/>
    </row>
    <row r="26" spans="1:19" s="480" customFormat="1" ht="14.25" customHeight="1">
      <c r="A26" s="523"/>
      <c r="B26" s="531" t="s">
        <v>525</v>
      </c>
      <c r="C26" s="523"/>
      <c r="D26" s="529">
        <v>79</v>
      </c>
      <c r="E26" s="124"/>
      <c r="F26" s="526">
        <v>69</v>
      </c>
      <c r="G26" s="124"/>
      <c r="H26" s="532">
        <v>10</v>
      </c>
      <c r="I26" s="527"/>
      <c r="J26" s="523"/>
      <c r="K26" s="533" t="s">
        <v>531</v>
      </c>
      <c r="L26" s="530"/>
      <c r="M26" s="508">
        <v>29</v>
      </c>
      <c r="N26" s="124"/>
      <c r="O26" s="508">
        <v>29</v>
      </c>
      <c r="P26" s="124"/>
      <c r="Q26" s="508" t="s">
        <v>517</v>
      </c>
      <c r="R26" s="309"/>
      <c r="S26" s="309"/>
    </row>
    <row r="27" spans="1:19" s="480" customFormat="1" ht="14.25" customHeight="1">
      <c r="A27" s="523"/>
      <c r="B27" s="531" t="s">
        <v>526</v>
      </c>
      <c r="C27" s="523"/>
      <c r="D27" s="529">
        <v>51</v>
      </c>
      <c r="E27" s="124"/>
      <c r="F27" s="526">
        <v>51</v>
      </c>
      <c r="G27" s="124"/>
      <c r="H27" s="532" t="s">
        <v>517</v>
      </c>
      <c r="I27" s="527"/>
      <c r="J27" s="523"/>
      <c r="K27" s="85"/>
      <c r="L27" s="530"/>
      <c r="M27" s="508"/>
      <c r="N27" s="124"/>
      <c r="O27" s="508"/>
      <c r="P27" s="124"/>
      <c r="Q27" s="508"/>
      <c r="R27" s="309"/>
      <c r="S27" s="309"/>
    </row>
    <row r="28" spans="1:19" s="480" customFormat="1" ht="14.25" customHeight="1">
      <c r="A28" s="523"/>
      <c r="B28" s="531" t="s">
        <v>528</v>
      </c>
      <c r="C28" s="523"/>
      <c r="D28" s="529">
        <v>76</v>
      </c>
      <c r="E28" s="124"/>
      <c r="F28" s="526">
        <v>76</v>
      </c>
      <c r="G28" s="124"/>
      <c r="H28" s="532" t="s">
        <v>517</v>
      </c>
      <c r="I28" s="527"/>
      <c r="J28" s="523"/>
      <c r="K28" s="523" t="s">
        <v>532</v>
      </c>
      <c r="L28" s="530"/>
      <c r="M28" s="534">
        <v>172</v>
      </c>
      <c r="N28" s="124"/>
      <c r="O28" s="508">
        <v>171</v>
      </c>
      <c r="P28" s="124"/>
      <c r="Q28" s="534">
        <v>1</v>
      </c>
      <c r="R28" s="309"/>
      <c r="S28" s="309"/>
    </row>
    <row r="29" spans="1:19" s="480" customFormat="1" ht="14.25" customHeight="1">
      <c r="A29" s="523"/>
      <c r="B29" s="531" t="s">
        <v>529</v>
      </c>
      <c r="C29" s="523"/>
      <c r="D29" s="529">
        <v>880</v>
      </c>
      <c r="E29" s="124"/>
      <c r="F29" s="526">
        <v>876</v>
      </c>
      <c r="G29" s="124"/>
      <c r="H29" s="532">
        <v>4</v>
      </c>
      <c r="I29" s="527"/>
      <c r="J29" s="523"/>
      <c r="K29" s="85"/>
      <c r="L29" s="530"/>
      <c r="M29" s="534"/>
      <c r="N29" s="124"/>
      <c r="O29" s="534"/>
      <c r="P29" s="124"/>
      <c r="Q29" s="534"/>
      <c r="R29" s="309"/>
      <c r="S29" s="309"/>
    </row>
    <row r="30" spans="1:19" s="480" customFormat="1" ht="14.25" customHeight="1">
      <c r="A30" s="523"/>
      <c r="B30" s="531" t="s">
        <v>530</v>
      </c>
      <c r="C30" s="523"/>
      <c r="D30" s="529">
        <v>113</v>
      </c>
      <c r="E30" s="124"/>
      <c r="F30" s="526">
        <v>111</v>
      </c>
      <c r="G30" s="124"/>
      <c r="H30" s="526">
        <v>2</v>
      </c>
      <c r="I30" s="527"/>
      <c r="J30" s="523"/>
      <c r="K30" s="523"/>
      <c r="L30" s="530"/>
      <c r="M30" s="534"/>
      <c r="N30" s="124"/>
      <c r="O30" s="534"/>
      <c r="P30" s="124"/>
      <c r="Q30" s="534"/>
      <c r="R30" s="309"/>
      <c r="S30" s="309"/>
    </row>
    <row r="31" spans="1:19" s="480" customFormat="1" ht="14.25" customHeight="1">
      <c r="A31" s="523"/>
      <c r="B31" s="533" t="s">
        <v>531</v>
      </c>
      <c r="C31" s="523"/>
      <c r="D31" s="529">
        <v>75</v>
      </c>
      <c r="E31" s="124"/>
      <c r="F31" s="526">
        <v>61</v>
      </c>
      <c r="G31" s="124"/>
      <c r="H31" s="526">
        <v>14</v>
      </c>
      <c r="I31" s="527"/>
      <c r="J31" s="523"/>
      <c r="K31" s="523"/>
      <c r="L31" s="530"/>
      <c r="M31" s="534"/>
      <c r="N31" s="124"/>
      <c r="O31" s="534"/>
      <c r="P31" s="124"/>
      <c r="Q31" s="534"/>
      <c r="R31" s="309"/>
      <c r="S31" s="309"/>
    </row>
    <row r="32" spans="1:19" s="480" customFormat="1" ht="6" customHeight="1">
      <c r="A32" s="523"/>
      <c r="B32" s="523"/>
      <c r="C32" s="523"/>
      <c r="D32" s="535"/>
      <c r="E32" s="124"/>
      <c r="F32" s="536"/>
      <c r="G32" s="124"/>
      <c r="H32" s="534"/>
      <c r="I32" s="527"/>
      <c r="J32" s="523"/>
      <c r="K32" s="160"/>
      <c r="L32" s="530"/>
      <c r="M32" s="534"/>
      <c r="N32" s="124"/>
      <c r="O32" s="534"/>
      <c r="P32" s="124"/>
      <c r="Q32" s="534"/>
      <c r="R32" s="309"/>
      <c r="S32" s="309"/>
    </row>
    <row r="33" spans="1:19" s="480" customFormat="1" ht="14.25" customHeight="1">
      <c r="A33" s="513"/>
      <c r="B33" s="537" t="s">
        <v>532</v>
      </c>
      <c r="C33" s="513"/>
      <c r="D33" s="538">
        <v>344</v>
      </c>
      <c r="E33" s="539"/>
      <c r="F33" s="539">
        <v>259</v>
      </c>
      <c r="G33" s="135"/>
      <c r="H33" s="540">
        <v>85</v>
      </c>
      <c r="I33" s="541"/>
      <c r="J33" s="513"/>
      <c r="K33" s="542"/>
      <c r="L33" s="514"/>
      <c r="M33" s="540"/>
      <c r="N33" s="135"/>
      <c r="O33" s="540"/>
      <c r="P33" s="135"/>
      <c r="Q33" s="540"/>
      <c r="R33" s="516"/>
      <c r="S33" s="309"/>
    </row>
    <row r="34" spans="1:19" s="480" customFormat="1" ht="18" customHeight="1">
      <c r="O34" s="543"/>
      <c r="R34" s="404" t="s">
        <v>387</v>
      </c>
      <c r="S34" s="544"/>
    </row>
    <row r="35" spans="1:19" s="480" customFormat="1">
      <c r="S35" s="484"/>
    </row>
    <row r="36" spans="1:19" s="480" customFormat="1">
      <c r="A36" s="638"/>
      <c r="B36" s="498" t="s">
        <v>533</v>
      </c>
      <c r="C36" s="610"/>
      <c r="D36" s="610"/>
      <c r="E36" s="610"/>
      <c r="F36" s="610"/>
      <c r="G36" s="610"/>
      <c r="H36" s="610"/>
      <c r="I36" s="610"/>
      <c r="J36" s="610"/>
      <c r="K36" s="610"/>
      <c r="L36" s="610"/>
      <c r="M36" s="610"/>
      <c r="N36" s="610"/>
      <c r="O36" s="610"/>
      <c r="P36" s="610"/>
      <c r="Q36" s="610"/>
      <c r="S36" s="484"/>
    </row>
    <row r="37" spans="1:19" s="480" customFormat="1">
      <c r="A37" s="638"/>
      <c r="B37" s="498" t="s">
        <v>569</v>
      </c>
      <c r="C37" s="610"/>
      <c r="D37" s="610"/>
      <c r="E37" s="610"/>
      <c r="F37" s="610"/>
      <c r="G37" s="610"/>
      <c r="H37" s="610"/>
      <c r="I37" s="610"/>
      <c r="J37" s="610"/>
      <c r="K37" s="610"/>
      <c r="L37" s="610"/>
      <c r="M37" s="610"/>
      <c r="N37" s="610"/>
      <c r="O37" s="610"/>
      <c r="P37" s="610"/>
      <c r="Q37" s="610"/>
      <c r="S37" s="484"/>
    </row>
  </sheetData>
  <mergeCells count="12">
    <mergeCell ref="D8:E8"/>
    <mergeCell ref="F8:G8"/>
    <mergeCell ref="H8:I8"/>
    <mergeCell ref="M8:N8"/>
    <mergeCell ref="O8:P8"/>
    <mergeCell ref="B7:I7"/>
    <mergeCell ref="K7:Q7"/>
    <mergeCell ref="K2:R2"/>
    <mergeCell ref="A3:I6"/>
    <mergeCell ref="M3:N3"/>
    <mergeCell ref="O3:P3"/>
    <mergeCell ref="Q3:R3"/>
  </mergeCells>
  <phoneticPr fontId="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election activeCell="F24" sqref="F24"/>
    </sheetView>
  </sheetViews>
  <sheetFormatPr defaultRowHeight="13.5"/>
  <cols>
    <col min="1" max="3" width="4.375" customWidth="1"/>
    <col min="4" max="4" width="8.625" customWidth="1"/>
    <col min="5" max="5" width="1.625" customWidth="1"/>
    <col min="6" max="8" width="8.625" customWidth="1"/>
    <col min="9" max="9" width="6.625" customWidth="1"/>
    <col min="10" max="10" width="1.625" customWidth="1"/>
    <col min="11" max="11" width="9.125" customWidth="1"/>
    <col min="12" max="12" width="1.625" customWidth="1"/>
    <col min="13" max="13" width="12.125" customWidth="1"/>
  </cols>
  <sheetData>
    <row r="1" spans="1:14" ht="18" customHeight="1">
      <c r="A1" s="649" t="s">
        <v>0</v>
      </c>
      <c r="B1" s="649"/>
      <c r="C1" s="649"/>
      <c r="D1" s="649"/>
      <c r="E1" s="17"/>
      <c r="F1" s="26"/>
      <c r="G1" s="26"/>
      <c r="H1" s="26"/>
      <c r="I1" s="27"/>
      <c r="J1" s="27"/>
      <c r="K1" s="27"/>
      <c r="L1" s="27"/>
      <c r="M1" s="27"/>
      <c r="N1" s="27"/>
    </row>
    <row r="2" spans="1:14" ht="18" customHeight="1">
      <c r="A2" s="17"/>
      <c r="B2" s="17"/>
      <c r="C2" s="17"/>
      <c r="D2" s="17"/>
      <c r="E2" s="17"/>
      <c r="F2" s="26"/>
      <c r="G2" s="26"/>
      <c r="H2" s="26"/>
      <c r="I2" s="27"/>
      <c r="J2" s="27"/>
      <c r="K2" s="27"/>
      <c r="L2" s="18"/>
      <c r="M2" s="18" t="s">
        <v>1</v>
      </c>
      <c r="N2" s="27"/>
    </row>
    <row r="3" spans="1:14" ht="18" customHeight="1">
      <c r="A3" s="650" t="s">
        <v>2</v>
      </c>
      <c r="B3" s="650"/>
      <c r="C3" s="647"/>
      <c r="D3" s="641" t="s">
        <v>3</v>
      </c>
      <c r="E3" s="647"/>
      <c r="F3" s="652" t="s">
        <v>4</v>
      </c>
      <c r="G3" s="653"/>
      <c r="H3" s="654"/>
      <c r="I3" s="641" t="s">
        <v>5</v>
      </c>
      <c r="J3" s="647"/>
      <c r="K3" s="643" t="s">
        <v>6</v>
      </c>
      <c r="L3" s="644"/>
      <c r="M3" s="641" t="s">
        <v>7</v>
      </c>
      <c r="N3" s="27"/>
    </row>
    <row r="4" spans="1:14" ht="18" customHeight="1">
      <c r="A4" s="651"/>
      <c r="B4" s="651"/>
      <c r="C4" s="648"/>
      <c r="D4" s="642"/>
      <c r="E4" s="648"/>
      <c r="F4" s="19" t="s">
        <v>8</v>
      </c>
      <c r="G4" s="19" t="s">
        <v>9</v>
      </c>
      <c r="H4" s="19" t="s">
        <v>10</v>
      </c>
      <c r="I4" s="642" t="s">
        <v>11</v>
      </c>
      <c r="J4" s="648"/>
      <c r="K4" s="645"/>
      <c r="L4" s="646"/>
      <c r="M4" s="642"/>
      <c r="N4" s="27"/>
    </row>
    <row r="5" spans="1:14" ht="18" customHeight="1">
      <c r="A5" s="20" t="s">
        <v>12</v>
      </c>
      <c r="B5" s="2">
        <v>22</v>
      </c>
      <c r="C5" s="4" t="s">
        <v>13</v>
      </c>
      <c r="D5" s="12">
        <v>7814</v>
      </c>
      <c r="E5" s="12"/>
      <c r="F5" s="13">
        <v>40859</v>
      </c>
      <c r="G5" s="13">
        <v>19556</v>
      </c>
      <c r="H5" s="13">
        <v>21303</v>
      </c>
      <c r="I5" s="15">
        <v>5.2</v>
      </c>
      <c r="J5" s="14"/>
      <c r="K5" s="15">
        <v>68.3</v>
      </c>
      <c r="L5" s="2"/>
      <c r="M5" s="2" t="s">
        <v>14</v>
      </c>
      <c r="N5" s="27"/>
    </row>
    <row r="6" spans="1:14" ht="18" customHeight="1">
      <c r="A6" s="20"/>
      <c r="B6" s="2">
        <v>25</v>
      </c>
      <c r="C6" s="4"/>
      <c r="D6" s="12">
        <v>7716</v>
      </c>
      <c r="E6" s="12"/>
      <c r="F6" s="13">
        <v>40751</v>
      </c>
      <c r="G6" s="13">
        <v>19755</v>
      </c>
      <c r="H6" s="13">
        <v>20996</v>
      </c>
      <c r="I6" s="15">
        <v>5.3</v>
      </c>
      <c r="J6" s="14"/>
      <c r="K6" s="15">
        <v>68.099999999999994</v>
      </c>
      <c r="L6" s="2"/>
      <c r="M6" s="2" t="s">
        <v>15</v>
      </c>
      <c r="N6" s="27"/>
    </row>
    <row r="7" spans="1:14" ht="18" customHeight="1">
      <c r="A7" s="20"/>
      <c r="B7" s="2">
        <v>30</v>
      </c>
      <c r="C7" s="4"/>
      <c r="D7" s="12">
        <v>7541</v>
      </c>
      <c r="E7" s="12"/>
      <c r="F7" s="13">
        <v>39630</v>
      </c>
      <c r="G7" s="13">
        <v>19257</v>
      </c>
      <c r="H7" s="13">
        <v>20373</v>
      </c>
      <c r="I7" s="15">
        <v>5.3</v>
      </c>
      <c r="J7" s="14"/>
      <c r="K7" s="15">
        <v>66.3</v>
      </c>
      <c r="L7" s="2"/>
      <c r="M7" s="2" t="s">
        <v>15</v>
      </c>
      <c r="N7" s="27"/>
    </row>
    <row r="8" spans="1:14" ht="18" customHeight="1">
      <c r="A8" s="20"/>
      <c r="B8" s="2">
        <v>35</v>
      </c>
      <c r="C8" s="4"/>
      <c r="D8" s="12">
        <v>7841</v>
      </c>
      <c r="E8" s="12"/>
      <c r="F8" s="13">
        <v>38541</v>
      </c>
      <c r="G8" s="13">
        <v>18737</v>
      </c>
      <c r="H8" s="13">
        <v>19804</v>
      </c>
      <c r="I8" s="15">
        <v>4.9000000000000004</v>
      </c>
      <c r="J8" s="14"/>
      <c r="K8" s="15">
        <v>64.400000000000006</v>
      </c>
      <c r="L8" s="2"/>
      <c r="M8" s="2" t="s">
        <v>15</v>
      </c>
      <c r="N8" s="27"/>
    </row>
    <row r="9" spans="1:14" ht="18" customHeight="1">
      <c r="A9" s="20"/>
      <c r="B9" s="2">
        <v>40</v>
      </c>
      <c r="C9" s="4"/>
      <c r="D9" s="12">
        <v>8171</v>
      </c>
      <c r="E9" s="12"/>
      <c r="F9" s="13">
        <v>36974</v>
      </c>
      <c r="G9" s="13">
        <v>17854</v>
      </c>
      <c r="H9" s="13">
        <v>19120</v>
      </c>
      <c r="I9" s="15">
        <v>4.5</v>
      </c>
      <c r="J9" s="14"/>
      <c r="K9" s="15">
        <v>61.8</v>
      </c>
      <c r="L9" s="2"/>
      <c r="M9" s="2" t="s">
        <v>15</v>
      </c>
      <c r="N9" s="27"/>
    </row>
    <row r="10" spans="1:14" ht="18" customHeight="1">
      <c r="A10" s="20"/>
      <c r="B10" s="2">
        <v>45</v>
      </c>
      <c r="C10" s="4"/>
      <c r="D10" s="12">
        <v>8526</v>
      </c>
      <c r="E10" s="12"/>
      <c r="F10" s="13">
        <v>35470</v>
      </c>
      <c r="G10" s="13">
        <v>16952</v>
      </c>
      <c r="H10" s="13">
        <v>18518</v>
      </c>
      <c r="I10" s="15">
        <v>4.2</v>
      </c>
      <c r="J10" s="14"/>
      <c r="K10" s="15">
        <v>59.3</v>
      </c>
      <c r="L10" s="2"/>
      <c r="M10" s="2" t="s">
        <v>15</v>
      </c>
      <c r="N10" s="27"/>
    </row>
    <row r="11" spans="1:14" ht="18" customHeight="1">
      <c r="A11" s="20"/>
      <c r="B11" s="2">
        <v>50</v>
      </c>
      <c r="C11" s="4"/>
      <c r="D11" s="12">
        <v>8980</v>
      </c>
      <c r="E11" s="12"/>
      <c r="F11" s="13">
        <v>35322</v>
      </c>
      <c r="G11" s="13">
        <v>16883</v>
      </c>
      <c r="H11" s="13">
        <v>18439</v>
      </c>
      <c r="I11" s="15">
        <v>3.9</v>
      </c>
      <c r="J11" s="14"/>
      <c r="K11" s="15">
        <v>59.1</v>
      </c>
      <c r="L11" s="2"/>
      <c r="M11" s="2" t="s">
        <v>15</v>
      </c>
      <c r="N11" s="27"/>
    </row>
    <row r="12" spans="1:14" ht="18" customHeight="1">
      <c r="A12" s="20"/>
      <c r="B12" s="2">
        <v>55</v>
      </c>
      <c r="C12" s="4"/>
      <c r="D12" s="12">
        <v>9595</v>
      </c>
      <c r="E12" s="12"/>
      <c r="F12" s="13">
        <v>35980</v>
      </c>
      <c r="G12" s="13">
        <v>17327</v>
      </c>
      <c r="H12" s="13">
        <v>18653</v>
      </c>
      <c r="I12" s="15">
        <v>3.7</v>
      </c>
      <c r="J12" s="14"/>
      <c r="K12" s="15">
        <v>60.2</v>
      </c>
      <c r="L12" s="2"/>
      <c r="M12" s="2" t="s">
        <v>15</v>
      </c>
      <c r="N12" s="27"/>
    </row>
    <row r="13" spans="1:14" ht="18" customHeight="1">
      <c r="A13" s="20"/>
      <c r="B13" s="2">
        <v>60</v>
      </c>
      <c r="C13" s="4"/>
      <c r="D13" s="12">
        <v>10081</v>
      </c>
      <c r="E13" s="12"/>
      <c r="F13" s="13">
        <v>36628</v>
      </c>
      <c r="G13" s="13">
        <v>17663</v>
      </c>
      <c r="H13" s="13">
        <v>18965</v>
      </c>
      <c r="I13" s="15">
        <v>3.6</v>
      </c>
      <c r="J13" s="14"/>
      <c r="K13" s="15">
        <v>61.2</v>
      </c>
      <c r="L13" s="2"/>
      <c r="M13" s="2" t="s">
        <v>15</v>
      </c>
      <c r="N13" s="27"/>
    </row>
    <row r="14" spans="1:14" ht="18" customHeight="1">
      <c r="A14" s="20" t="s">
        <v>16</v>
      </c>
      <c r="B14" s="2">
        <v>2</v>
      </c>
      <c r="C14" s="4" t="s">
        <v>13</v>
      </c>
      <c r="D14" s="12">
        <v>10700</v>
      </c>
      <c r="E14" s="12"/>
      <c r="F14" s="13">
        <v>37624</v>
      </c>
      <c r="G14" s="13">
        <v>18227</v>
      </c>
      <c r="H14" s="13">
        <v>19397</v>
      </c>
      <c r="I14" s="15">
        <v>3.5</v>
      </c>
      <c r="J14" s="14"/>
      <c r="K14" s="15">
        <v>62.9</v>
      </c>
      <c r="L14" s="2"/>
      <c r="M14" s="2" t="s">
        <v>15</v>
      </c>
      <c r="N14" s="27"/>
    </row>
    <row r="15" spans="1:14" ht="18" customHeight="1">
      <c r="A15" s="3"/>
      <c r="B15" s="2">
        <v>7</v>
      </c>
      <c r="C15" s="4"/>
      <c r="D15" s="12">
        <v>11872</v>
      </c>
      <c r="E15" s="12"/>
      <c r="F15" s="13">
        <v>39545</v>
      </c>
      <c r="G15" s="13">
        <v>19228</v>
      </c>
      <c r="H15" s="13">
        <v>20317</v>
      </c>
      <c r="I15" s="15">
        <v>3.3</v>
      </c>
      <c r="J15" s="14"/>
      <c r="K15" s="15">
        <v>66.099999999999994</v>
      </c>
      <c r="L15" s="2"/>
      <c r="M15" s="2" t="s">
        <v>15</v>
      </c>
      <c r="N15" s="27"/>
    </row>
    <row r="16" spans="1:14" ht="18" customHeight="1">
      <c r="A16" s="3"/>
      <c r="B16" s="2">
        <v>12</v>
      </c>
      <c r="C16" s="4"/>
      <c r="D16" s="12">
        <v>12634</v>
      </c>
      <c r="E16" s="12"/>
      <c r="F16" s="13">
        <v>39680</v>
      </c>
      <c r="G16" s="13">
        <v>19247</v>
      </c>
      <c r="H16" s="13">
        <v>20433</v>
      </c>
      <c r="I16" s="15">
        <v>3.1</v>
      </c>
      <c r="J16" s="14"/>
      <c r="K16" s="15">
        <v>66.400000000000006</v>
      </c>
      <c r="L16" s="2"/>
      <c r="M16" s="2" t="s">
        <v>15</v>
      </c>
      <c r="N16" s="27"/>
    </row>
    <row r="17" spans="1:17" ht="18" customHeight="1">
      <c r="A17" s="3"/>
      <c r="B17" s="3" t="s">
        <v>17</v>
      </c>
      <c r="C17" s="4"/>
      <c r="D17" s="12">
        <v>20047</v>
      </c>
      <c r="E17" s="12"/>
      <c r="F17" s="13">
        <v>60547</v>
      </c>
      <c r="G17" s="13">
        <v>29390</v>
      </c>
      <c r="H17" s="13">
        <v>31157</v>
      </c>
      <c r="I17" s="15">
        <v>3</v>
      </c>
      <c r="J17" s="14"/>
      <c r="K17" s="15">
        <v>101.2</v>
      </c>
      <c r="L17" s="2"/>
      <c r="M17" s="2" t="s">
        <v>18</v>
      </c>
      <c r="N17" s="23"/>
      <c r="O17" s="28"/>
      <c r="P17" s="5"/>
      <c r="Q17" s="5"/>
    </row>
    <row r="18" spans="1:17" ht="18" customHeight="1">
      <c r="A18" s="3"/>
      <c r="B18" s="2">
        <v>17</v>
      </c>
      <c r="C18" s="4"/>
      <c r="D18" s="12">
        <v>19809</v>
      </c>
      <c r="E18" s="12"/>
      <c r="F18" s="13">
        <v>59802</v>
      </c>
      <c r="G18" s="13">
        <v>28992</v>
      </c>
      <c r="H18" s="13">
        <v>30810</v>
      </c>
      <c r="I18" s="15">
        <v>3</v>
      </c>
      <c r="J18" s="14"/>
      <c r="K18" s="15">
        <v>100</v>
      </c>
      <c r="L18" s="2"/>
      <c r="M18" s="2" t="s">
        <v>19</v>
      </c>
      <c r="N18" s="23"/>
      <c r="O18" s="1"/>
      <c r="P18" s="1"/>
      <c r="Q18" s="1"/>
    </row>
    <row r="19" spans="1:17" ht="18" customHeight="1">
      <c r="A19" s="3"/>
      <c r="B19" s="2">
        <v>18</v>
      </c>
      <c r="C19" s="4"/>
      <c r="D19" s="12">
        <v>19962</v>
      </c>
      <c r="E19" s="12"/>
      <c r="F19" s="13">
        <v>59109</v>
      </c>
      <c r="G19" s="13">
        <v>28664</v>
      </c>
      <c r="H19" s="13">
        <v>30445</v>
      </c>
      <c r="I19" s="15">
        <v>3</v>
      </c>
      <c r="J19" s="14"/>
      <c r="K19" s="15">
        <v>98.8</v>
      </c>
      <c r="L19" s="2"/>
      <c r="M19" s="2" t="s">
        <v>18</v>
      </c>
      <c r="N19" s="23"/>
      <c r="O19" s="28"/>
      <c r="P19" s="5"/>
      <c r="Q19" s="5"/>
    </row>
    <row r="20" spans="1:17" ht="18" customHeight="1">
      <c r="A20" s="3"/>
      <c r="B20" s="2">
        <v>19</v>
      </c>
      <c r="C20" s="4"/>
      <c r="D20" s="16">
        <v>20083</v>
      </c>
      <c r="E20" s="23"/>
      <c r="F20" s="13">
        <v>58573</v>
      </c>
      <c r="G20" s="13">
        <v>28394</v>
      </c>
      <c r="H20" s="13">
        <v>30179</v>
      </c>
      <c r="I20" s="15">
        <v>2.9</v>
      </c>
      <c r="J20" s="14"/>
      <c r="K20" s="15">
        <v>97.9</v>
      </c>
      <c r="L20" s="2"/>
      <c r="M20" s="2" t="s">
        <v>15</v>
      </c>
      <c r="N20" s="23"/>
      <c r="O20" s="28"/>
      <c r="P20" s="5"/>
      <c r="Q20" s="5"/>
    </row>
    <row r="21" spans="1:17" ht="18" customHeight="1">
      <c r="A21" s="3"/>
      <c r="B21" s="2">
        <v>20</v>
      </c>
      <c r="C21" s="4"/>
      <c r="D21" s="12">
        <v>20197</v>
      </c>
      <c r="E21" s="23"/>
      <c r="F21" s="13">
        <v>57750</v>
      </c>
      <c r="G21" s="13">
        <v>28007</v>
      </c>
      <c r="H21" s="13">
        <v>29734</v>
      </c>
      <c r="I21" s="15">
        <v>2.9</v>
      </c>
      <c r="J21" s="14"/>
      <c r="K21" s="15">
        <v>96.6</v>
      </c>
      <c r="L21" s="2"/>
      <c r="M21" s="2" t="s">
        <v>15</v>
      </c>
      <c r="N21" s="23"/>
      <c r="O21" s="28"/>
      <c r="P21" s="5"/>
      <c r="Q21" s="5"/>
    </row>
    <row r="22" spans="1:17" ht="18" customHeight="1">
      <c r="A22" s="3"/>
      <c r="B22" s="2">
        <v>21</v>
      </c>
      <c r="C22" s="4"/>
      <c r="D22" s="25">
        <v>20180</v>
      </c>
      <c r="E22" s="23"/>
      <c r="F22" s="13">
        <v>56987</v>
      </c>
      <c r="G22" s="13">
        <v>27601</v>
      </c>
      <c r="H22" s="13">
        <v>29386</v>
      </c>
      <c r="I22" s="15">
        <v>2.8</v>
      </c>
      <c r="J22" s="14"/>
      <c r="K22" s="15">
        <v>95.3</v>
      </c>
      <c r="L22" s="2"/>
      <c r="M22" s="2" t="s">
        <v>15</v>
      </c>
      <c r="N22" s="23"/>
      <c r="O22" s="28"/>
      <c r="P22" s="5"/>
      <c r="Q22" s="5"/>
    </row>
    <row r="23" spans="1:17" ht="18" customHeight="1">
      <c r="A23" s="3"/>
      <c r="B23" s="2">
        <v>22</v>
      </c>
      <c r="C23" s="4"/>
      <c r="D23" s="25">
        <v>19801</v>
      </c>
      <c r="E23" s="23"/>
      <c r="F23" s="13">
        <v>56250</v>
      </c>
      <c r="G23" s="13">
        <v>27292</v>
      </c>
      <c r="H23" s="13">
        <v>28958</v>
      </c>
      <c r="I23" s="15">
        <v>2.8</v>
      </c>
      <c r="J23" s="14"/>
      <c r="K23" s="15">
        <v>94.1</v>
      </c>
      <c r="L23" s="2"/>
      <c r="M23" s="2" t="s">
        <v>19</v>
      </c>
      <c r="N23" s="23"/>
      <c r="O23" s="28"/>
      <c r="P23" s="5"/>
      <c r="Q23" s="5"/>
    </row>
    <row r="24" spans="1:17" ht="18" customHeight="1">
      <c r="A24" s="3"/>
      <c r="B24" s="2">
        <v>23</v>
      </c>
      <c r="C24" s="4"/>
      <c r="D24" s="25">
        <v>19802</v>
      </c>
      <c r="E24" s="23"/>
      <c r="F24" s="13">
        <v>55424</v>
      </c>
      <c r="G24" s="13">
        <v>26859</v>
      </c>
      <c r="H24" s="13">
        <v>28565</v>
      </c>
      <c r="I24" s="15">
        <v>2.8</v>
      </c>
      <c r="J24" s="14"/>
      <c r="K24" s="15">
        <v>91.7</v>
      </c>
      <c r="L24" s="2"/>
      <c r="M24" s="2" t="s">
        <v>18</v>
      </c>
      <c r="N24" s="23"/>
      <c r="O24" s="28"/>
      <c r="P24" s="5"/>
      <c r="Q24" s="5"/>
    </row>
    <row r="25" spans="1:17" ht="18" customHeight="1">
      <c r="A25" s="3"/>
      <c r="B25" s="2">
        <v>24</v>
      </c>
      <c r="C25" s="4"/>
      <c r="D25" s="25">
        <v>19817</v>
      </c>
      <c r="E25" s="23"/>
      <c r="F25" s="13">
        <v>54573</v>
      </c>
      <c r="G25" s="13">
        <v>26469</v>
      </c>
      <c r="H25" s="13">
        <v>28104</v>
      </c>
      <c r="I25" s="15">
        <v>2.8</v>
      </c>
      <c r="J25" s="14"/>
      <c r="K25" s="15">
        <v>91.3</v>
      </c>
      <c r="L25" s="2"/>
      <c r="M25" s="2" t="s">
        <v>15</v>
      </c>
      <c r="N25" s="23"/>
      <c r="O25" s="28"/>
      <c r="P25" s="5"/>
      <c r="Q25" s="5"/>
    </row>
    <row r="26" spans="1:17" ht="18" customHeight="1">
      <c r="A26" s="3"/>
      <c r="B26" s="2">
        <v>25</v>
      </c>
      <c r="C26" s="4"/>
      <c r="D26" s="25">
        <v>19816</v>
      </c>
      <c r="E26" s="23"/>
      <c r="F26" s="13">
        <v>53684</v>
      </c>
      <c r="G26" s="13">
        <v>26048</v>
      </c>
      <c r="H26" s="13">
        <v>27636</v>
      </c>
      <c r="I26" s="15">
        <v>2.7</v>
      </c>
      <c r="J26" s="14"/>
      <c r="K26" s="15">
        <v>89.8</v>
      </c>
      <c r="L26" s="2"/>
      <c r="M26" s="2" t="s">
        <v>15</v>
      </c>
      <c r="N26" s="23"/>
      <c r="O26" s="28"/>
      <c r="P26" s="5"/>
      <c r="Q26" s="5"/>
    </row>
    <row r="27" spans="1:17" ht="18" customHeight="1">
      <c r="A27" s="3"/>
      <c r="B27" s="2">
        <v>26</v>
      </c>
      <c r="C27" s="3"/>
      <c r="D27" s="34">
        <v>19882</v>
      </c>
      <c r="E27" s="23"/>
      <c r="F27" s="13">
        <v>52959</v>
      </c>
      <c r="G27" s="13">
        <v>25696</v>
      </c>
      <c r="H27" s="13">
        <v>27263</v>
      </c>
      <c r="I27" s="15">
        <v>2.7</v>
      </c>
      <c r="J27" s="14"/>
      <c r="K27" s="15">
        <v>88.6</v>
      </c>
      <c r="L27" s="2"/>
      <c r="M27" s="2" t="s">
        <v>15</v>
      </c>
      <c r="N27" s="23"/>
      <c r="O27" s="28"/>
      <c r="P27" s="5"/>
      <c r="Q27" s="5"/>
    </row>
    <row r="28" spans="1:17" ht="18" customHeight="1">
      <c r="A28" s="24"/>
      <c r="B28" s="29">
        <v>27</v>
      </c>
      <c r="C28" s="36"/>
      <c r="D28" s="35">
        <v>19436</v>
      </c>
      <c r="E28" s="30"/>
      <c r="F28" s="31">
        <v>52294</v>
      </c>
      <c r="G28" s="31">
        <v>25382</v>
      </c>
      <c r="H28" s="31">
        <v>26912</v>
      </c>
      <c r="I28" s="32">
        <v>2.6</v>
      </c>
      <c r="J28" s="33"/>
      <c r="K28" s="32">
        <v>87.5</v>
      </c>
      <c r="L28" s="29"/>
      <c r="M28" s="29" t="s">
        <v>19</v>
      </c>
      <c r="N28" s="23"/>
      <c r="O28" s="28"/>
      <c r="P28" s="5"/>
      <c r="Q28" s="5"/>
    </row>
    <row r="29" spans="1:17" ht="18" customHeight="1">
      <c r="A29" s="21" t="s">
        <v>20</v>
      </c>
      <c r="B29" s="11"/>
      <c r="C29" s="11"/>
      <c r="D29" s="11"/>
      <c r="E29" s="11"/>
      <c r="F29" s="11"/>
      <c r="G29" s="11"/>
      <c r="H29" s="11"/>
      <c r="I29" s="11"/>
      <c r="J29" s="6"/>
      <c r="K29" s="27"/>
      <c r="L29" s="7"/>
      <c r="M29" s="7" t="s">
        <v>21</v>
      </c>
      <c r="N29" s="27"/>
      <c r="O29" s="27"/>
      <c r="P29" s="8"/>
      <c r="Q29" s="8"/>
    </row>
    <row r="30" spans="1:17" ht="18" customHeight="1">
      <c r="A30" s="21" t="s">
        <v>22</v>
      </c>
      <c r="B30" s="21"/>
      <c r="C30" s="21"/>
      <c r="D30" s="21"/>
      <c r="E30" s="21"/>
      <c r="F30" s="22"/>
      <c r="G30" s="22"/>
      <c r="H30" s="22"/>
      <c r="I30" s="21"/>
      <c r="J30" s="21"/>
      <c r="K30" s="21"/>
      <c r="L30" s="21"/>
      <c r="M30" s="21"/>
      <c r="N30" s="21"/>
      <c r="O30" s="9"/>
      <c r="P30" s="10"/>
      <c r="Q30" s="10"/>
    </row>
    <row r="31" spans="1:17" ht="18" customHeight="1">
      <c r="A31" s="9" t="s">
        <v>23</v>
      </c>
      <c r="B31" s="1"/>
      <c r="C31" s="1"/>
      <c r="D31" s="1"/>
      <c r="E31" s="1"/>
      <c r="F31" s="1"/>
      <c r="G31" s="1"/>
      <c r="H31" s="1"/>
      <c r="I31" s="1"/>
      <c r="J31" s="1"/>
      <c r="K31" s="1"/>
      <c r="L31" s="1"/>
      <c r="M31" s="1"/>
      <c r="N31" s="1"/>
      <c r="O31" s="1"/>
      <c r="P31" s="1"/>
      <c r="Q31" s="1"/>
    </row>
  </sheetData>
  <mergeCells count="8">
    <mergeCell ref="M3:M4"/>
    <mergeCell ref="K3:L4"/>
    <mergeCell ref="D3:E4"/>
    <mergeCell ref="A1:D1"/>
    <mergeCell ref="A3:C4"/>
    <mergeCell ref="F3:H3"/>
    <mergeCell ref="I3:J3"/>
    <mergeCell ref="I4:J4"/>
  </mergeCells>
  <phoneticPr fontId="9"/>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showGridLines="0" workbookViewId="0">
      <selection activeCell="Y18" sqref="Y18"/>
    </sheetView>
  </sheetViews>
  <sheetFormatPr defaultRowHeight="13.5"/>
  <cols>
    <col min="1" max="1" width="0.625" customWidth="1"/>
    <col min="2" max="2" width="4.125" customWidth="1"/>
    <col min="3" max="4" width="2.5" customWidth="1"/>
    <col min="5" max="5" width="5.375" customWidth="1"/>
    <col min="6" max="6" width="0.5" customWidth="1"/>
    <col min="7" max="7" width="6.25" customWidth="1"/>
    <col min="8" max="8" width="1" customWidth="1"/>
    <col min="9" max="9" width="6.25" customWidth="1"/>
    <col min="10" max="10" width="1" customWidth="1"/>
    <col min="11" max="11" width="6.125" customWidth="1"/>
    <col min="12" max="12" width="1" customWidth="1"/>
    <col min="13" max="13" width="6.25" customWidth="1"/>
    <col min="14" max="14" width="1" customWidth="1"/>
    <col min="15" max="15" width="6.125" customWidth="1"/>
    <col min="16" max="16" width="1" customWidth="1"/>
    <col min="17" max="17" width="6.125" customWidth="1"/>
    <col min="18" max="18" width="1" customWidth="1"/>
    <col min="19" max="19" width="6.25" customWidth="1"/>
    <col min="20" max="20" width="1" customWidth="1"/>
    <col min="21" max="21" width="6.125" customWidth="1"/>
    <col min="22" max="22" width="1" customWidth="1"/>
    <col min="23" max="23" width="6.125" customWidth="1"/>
    <col min="24" max="24" width="1" customWidth="1"/>
    <col min="25" max="27" width="8.25" customWidth="1"/>
    <col min="257" max="257" width="0.625" customWidth="1"/>
    <col min="258" max="258" width="4.125" customWidth="1"/>
    <col min="259" max="260" width="2.5" customWidth="1"/>
    <col min="261" max="261" width="5.375" customWidth="1"/>
    <col min="262" max="262" width="0.5" customWidth="1"/>
    <col min="263" max="263" width="6.25" customWidth="1"/>
    <col min="264" max="264" width="1" customWidth="1"/>
    <col min="265" max="265" width="6.25" customWidth="1"/>
    <col min="266" max="266" width="1" customWidth="1"/>
    <col min="267" max="267" width="6.125" customWidth="1"/>
    <col min="268" max="268" width="1" customWidth="1"/>
    <col min="269" max="269" width="6.25" customWidth="1"/>
    <col min="270" max="270" width="1" customWidth="1"/>
    <col min="271" max="271" width="6.125" customWidth="1"/>
    <col min="272" max="272" width="1" customWidth="1"/>
    <col min="273" max="273" width="6.125" customWidth="1"/>
    <col min="274" max="274" width="1" customWidth="1"/>
    <col min="275" max="275" width="6.25" customWidth="1"/>
    <col min="276" max="276" width="1" customWidth="1"/>
    <col min="277" max="277" width="6.125" customWidth="1"/>
    <col min="278" max="278" width="1" customWidth="1"/>
    <col min="279" max="279" width="6.125" customWidth="1"/>
    <col min="280" max="280" width="1" customWidth="1"/>
    <col min="281" max="283" width="8.25" customWidth="1"/>
    <col min="513" max="513" width="0.625" customWidth="1"/>
    <col min="514" max="514" width="4.125" customWidth="1"/>
    <col min="515" max="516" width="2.5" customWidth="1"/>
    <col min="517" max="517" width="5.375" customWidth="1"/>
    <col min="518" max="518" width="0.5" customWidth="1"/>
    <col min="519" max="519" width="6.25" customWidth="1"/>
    <col min="520" max="520" width="1" customWidth="1"/>
    <col min="521" max="521" width="6.25" customWidth="1"/>
    <col min="522" max="522" width="1" customWidth="1"/>
    <col min="523" max="523" width="6.125" customWidth="1"/>
    <col min="524" max="524" width="1" customWidth="1"/>
    <col min="525" max="525" width="6.25" customWidth="1"/>
    <col min="526" max="526" width="1" customWidth="1"/>
    <col min="527" max="527" width="6.125" customWidth="1"/>
    <col min="528" max="528" width="1" customWidth="1"/>
    <col min="529" max="529" width="6.125" customWidth="1"/>
    <col min="530" max="530" width="1" customWidth="1"/>
    <col min="531" max="531" width="6.25" customWidth="1"/>
    <col min="532" max="532" width="1" customWidth="1"/>
    <col min="533" max="533" width="6.125" customWidth="1"/>
    <col min="534" max="534" width="1" customWidth="1"/>
    <col min="535" max="535" width="6.125" customWidth="1"/>
    <col min="536" max="536" width="1" customWidth="1"/>
    <col min="537" max="539" width="8.25" customWidth="1"/>
    <col min="769" max="769" width="0.625" customWidth="1"/>
    <col min="770" max="770" width="4.125" customWidth="1"/>
    <col min="771" max="772" width="2.5" customWidth="1"/>
    <col min="773" max="773" width="5.375" customWidth="1"/>
    <col min="774" max="774" width="0.5" customWidth="1"/>
    <col min="775" max="775" width="6.25" customWidth="1"/>
    <col min="776" max="776" width="1" customWidth="1"/>
    <col min="777" max="777" width="6.25" customWidth="1"/>
    <col min="778" max="778" width="1" customWidth="1"/>
    <col min="779" max="779" width="6.125" customWidth="1"/>
    <col min="780" max="780" width="1" customWidth="1"/>
    <col min="781" max="781" width="6.25" customWidth="1"/>
    <col min="782" max="782" width="1" customWidth="1"/>
    <col min="783" max="783" width="6.125" customWidth="1"/>
    <col min="784" max="784" width="1" customWidth="1"/>
    <col min="785" max="785" width="6.125" customWidth="1"/>
    <col min="786" max="786" width="1" customWidth="1"/>
    <col min="787" max="787" width="6.25" customWidth="1"/>
    <col min="788" max="788" width="1" customWidth="1"/>
    <col min="789" max="789" width="6.125" customWidth="1"/>
    <col min="790" max="790" width="1" customWidth="1"/>
    <col min="791" max="791" width="6.125" customWidth="1"/>
    <col min="792" max="792" width="1" customWidth="1"/>
    <col min="793" max="795" width="8.25" customWidth="1"/>
    <col min="1025" max="1025" width="0.625" customWidth="1"/>
    <col min="1026" max="1026" width="4.125" customWidth="1"/>
    <col min="1027" max="1028" width="2.5" customWidth="1"/>
    <col min="1029" max="1029" width="5.375" customWidth="1"/>
    <col min="1030" max="1030" width="0.5" customWidth="1"/>
    <col min="1031" max="1031" width="6.25" customWidth="1"/>
    <col min="1032" max="1032" width="1" customWidth="1"/>
    <col min="1033" max="1033" width="6.25" customWidth="1"/>
    <col min="1034" max="1034" width="1" customWidth="1"/>
    <col min="1035" max="1035" width="6.125" customWidth="1"/>
    <col min="1036" max="1036" width="1" customWidth="1"/>
    <col min="1037" max="1037" width="6.25" customWidth="1"/>
    <col min="1038" max="1038" width="1" customWidth="1"/>
    <col min="1039" max="1039" width="6.125" customWidth="1"/>
    <col min="1040" max="1040" width="1" customWidth="1"/>
    <col min="1041" max="1041" width="6.125" customWidth="1"/>
    <col min="1042" max="1042" width="1" customWidth="1"/>
    <col min="1043" max="1043" width="6.25" customWidth="1"/>
    <col min="1044" max="1044" width="1" customWidth="1"/>
    <col min="1045" max="1045" width="6.125" customWidth="1"/>
    <col min="1046" max="1046" width="1" customWidth="1"/>
    <col min="1047" max="1047" width="6.125" customWidth="1"/>
    <col min="1048" max="1048" width="1" customWidth="1"/>
    <col min="1049" max="1051" width="8.25" customWidth="1"/>
    <col min="1281" max="1281" width="0.625" customWidth="1"/>
    <col min="1282" max="1282" width="4.125" customWidth="1"/>
    <col min="1283" max="1284" width="2.5" customWidth="1"/>
    <col min="1285" max="1285" width="5.375" customWidth="1"/>
    <col min="1286" max="1286" width="0.5" customWidth="1"/>
    <col min="1287" max="1287" width="6.25" customWidth="1"/>
    <col min="1288" max="1288" width="1" customWidth="1"/>
    <col min="1289" max="1289" width="6.25" customWidth="1"/>
    <col min="1290" max="1290" width="1" customWidth="1"/>
    <col min="1291" max="1291" width="6.125" customWidth="1"/>
    <col min="1292" max="1292" width="1" customWidth="1"/>
    <col min="1293" max="1293" width="6.25" customWidth="1"/>
    <col min="1294" max="1294" width="1" customWidth="1"/>
    <col min="1295" max="1295" width="6.125" customWidth="1"/>
    <col min="1296" max="1296" width="1" customWidth="1"/>
    <col min="1297" max="1297" width="6.125" customWidth="1"/>
    <col min="1298" max="1298" width="1" customWidth="1"/>
    <col min="1299" max="1299" width="6.25" customWidth="1"/>
    <col min="1300" max="1300" width="1" customWidth="1"/>
    <col min="1301" max="1301" width="6.125" customWidth="1"/>
    <col min="1302" max="1302" width="1" customWidth="1"/>
    <col min="1303" max="1303" width="6.125" customWidth="1"/>
    <col min="1304" max="1304" width="1" customWidth="1"/>
    <col min="1305" max="1307" width="8.25" customWidth="1"/>
    <col min="1537" max="1537" width="0.625" customWidth="1"/>
    <col min="1538" max="1538" width="4.125" customWidth="1"/>
    <col min="1539" max="1540" width="2.5" customWidth="1"/>
    <col min="1541" max="1541" width="5.375" customWidth="1"/>
    <col min="1542" max="1542" width="0.5" customWidth="1"/>
    <col min="1543" max="1543" width="6.25" customWidth="1"/>
    <col min="1544" max="1544" width="1" customWidth="1"/>
    <col min="1545" max="1545" width="6.25" customWidth="1"/>
    <col min="1546" max="1546" width="1" customWidth="1"/>
    <col min="1547" max="1547" width="6.125" customWidth="1"/>
    <col min="1548" max="1548" width="1" customWidth="1"/>
    <col min="1549" max="1549" width="6.25" customWidth="1"/>
    <col min="1550" max="1550" width="1" customWidth="1"/>
    <col min="1551" max="1551" width="6.125" customWidth="1"/>
    <col min="1552" max="1552" width="1" customWidth="1"/>
    <col min="1553" max="1553" width="6.125" customWidth="1"/>
    <col min="1554" max="1554" width="1" customWidth="1"/>
    <col min="1555" max="1555" width="6.25" customWidth="1"/>
    <col min="1556" max="1556" width="1" customWidth="1"/>
    <col min="1557" max="1557" width="6.125" customWidth="1"/>
    <col min="1558" max="1558" width="1" customWidth="1"/>
    <col min="1559" max="1559" width="6.125" customWidth="1"/>
    <col min="1560" max="1560" width="1" customWidth="1"/>
    <col min="1561" max="1563" width="8.25" customWidth="1"/>
    <col min="1793" max="1793" width="0.625" customWidth="1"/>
    <col min="1794" max="1794" width="4.125" customWidth="1"/>
    <col min="1795" max="1796" width="2.5" customWidth="1"/>
    <col min="1797" max="1797" width="5.375" customWidth="1"/>
    <col min="1798" max="1798" width="0.5" customWidth="1"/>
    <col min="1799" max="1799" width="6.25" customWidth="1"/>
    <col min="1800" max="1800" width="1" customWidth="1"/>
    <col min="1801" max="1801" width="6.25" customWidth="1"/>
    <col min="1802" max="1802" width="1" customWidth="1"/>
    <col min="1803" max="1803" width="6.125" customWidth="1"/>
    <col min="1804" max="1804" width="1" customWidth="1"/>
    <col min="1805" max="1805" width="6.25" customWidth="1"/>
    <col min="1806" max="1806" width="1" customWidth="1"/>
    <col min="1807" max="1807" width="6.125" customWidth="1"/>
    <col min="1808" max="1808" width="1" customWidth="1"/>
    <col min="1809" max="1809" width="6.125" customWidth="1"/>
    <col min="1810" max="1810" width="1" customWidth="1"/>
    <col min="1811" max="1811" width="6.25" customWidth="1"/>
    <col min="1812" max="1812" width="1" customWidth="1"/>
    <col min="1813" max="1813" width="6.125" customWidth="1"/>
    <col min="1814" max="1814" width="1" customWidth="1"/>
    <col min="1815" max="1815" width="6.125" customWidth="1"/>
    <col min="1816" max="1816" width="1" customWidth="1"/>
    <col min="1817" max="1819" width="8.25" customWidth="1"/>
    <col min="2049" max="2049" width="0.625" customWidth="1"/>
    <col min="2050" max="2050" width="4.125" customWidth="1"/>
    <col min="2051" max="2052" width="2.5" customWidth="1"/>
    <col min="2053" max="2053" width="5.375" customWidth="1"/>
    <col min="2054" max="2054" width="0.5" customWidth="1"/>
    <col min="2055" max="2055" width="6.25" customWidth="1"/>
    <col min="2056" max="2056" width="1" customWidth="1"/>
    <col min="2057" max="2057" width="6.25" customWidth="1"/>
    <col min="2058" max="2058" width="1" customWidth="1"/>
    <col min="2059" max="2059" width="6.125" customWidth="1"/>
    <col min="2060" max="2060" width="1" customWidth="1"/>
    <col min="2061" max="2061" width="6.25" customWidth="1"/>
    <col min="2062" max="2062" width="1" customWidth="1"/>
    <col min="2063" max="2063" width="6.125" customWidth="1"/>
    <col min="2064" max="2064" width="1" customWidth="1"/>
    <col min="2065" max="2065" width="6.125" customWidth="1"/>
    <col min="2066" max="2066" width="1" customWidth="1"/>
    <col min="2067" max="2067" width="6.25" customWidth="1"/>
    <col min="2068" max="2068" width="1" customWidth="1"/>
    <col min="2069" max="2069" width="6.125" customWidth="1"/>
    <col min="2070" max="2070" width="1" customWidth="1"/>
    <col min="2071" max="2071" width="6.125" customWidth="1"/>
    <col min="2072" max="2072" width="1" customWidth="1"/>
    <col min="2073" max="2075" width="8.25" customWidth="1"/>
    <col min="2305" max="2305" width="0.625" customWidth="1"/>
    <col min="2306" max="2306" width="4.125" customWidth="1"/>
    <col min="2307" max="2308" width="2.5" customWidth="1"/>
    <col min="2309" max="2309" width="5.375" customWidth="1"/>
    <col min="2310" max="2310" width="0.5" customWidth="1"/>
    <col min="2311" max="2311" width="6.25" customWidth="1"/>
    <col min="2312" max="2312" width="1" customWidth="1"/>
    <col min="2313" max="2313" width="6.25" customWidth="1"/>
    <col min="2314" max="2314" width="1" customWidth="1"/>
    <col min="2315" max="2315" width="6.125" customWidth="1"/>
    <col min="2316" max="2316" width="1" customWidth="1"/>
    <col min="2317" max="2317" width="6.25" customWidth="1"/>
    <col min="2318" max="2318" width="1" customWidth="1"/>
    <col min="2319" max="2319" width="6.125" customWidth="1"/>
    <col min="2320" max="2320" width="1" customWidth="1"/>
    <col min="2321" max="2321" width="6.125" customWidth="1"/>
    <col min="2322" max="2322" width="1" customWidth="1"/>
    <col min="2323" max="2323" width="6.25" customWidth="1"/>
    <col min="2324" max="2324" width="1" customWidth="1"/>
    <col min="2325" max="2325" width="6.125" customWidth="1"/>
    <col min="2326" max="2326" width="1" customWidth="1"/>
    <col min="2327" max="2327" width="6.125" customWidth="1"/>
    <col min="2328" max="2328" width="1" customWidth="1"/>
    <col min="2329" max="2331" width="8.25" customWidth="1"/>
    <col min="2561" max="2561" width="0.625" customWidth="1"/>
    <col min="2562" max="2562" width="4.125" customWidth="1"/>
    <col min="2563" max="2564" width="2.5" customWidth="1"/>
    <col min="2565" max="2565" width="5.375" customWidth="1"/>
    <col min="2566" max="2566" width="0.5" customWidth="1"/>
    <col min="2567" max="2567" width="6.25" customWidth="1"/>
    <col min="2568" max="2568" width="1" customWidth="1"/>
    <col min="2569" max="2569" width="6.25" customWidth="1"/>
    <col min="2570" max="2570" width="1" customWidth="1"/>
    <col min="2571" max="2571" width="6.125" customWidth="1"/>
    <col min="2572" max="2572" width="1" customWidth="1"/>
    <col min="2573" max="2573" width="6.25" customWidth="1"/>
    <col min="2574" max="2574" width="1" customWidth="1"/>
    <col min="2575" max="2575" width="6.125" customWidth="1"/>
    <col min="2576" max="2576" width="1" customWidth="1"/>
    <col min="2577" max="2577" width="6.125" customWidth="1"/>
    <col min="2578" max="2578" width="1" customWidth="1"/>
    <col min="2579" max="2579" width="6.25" customWidth="1"/>
    <col min="2580" max="2580" width="1" customWidth="1"/>
    <col min="2581" max="2581" width="6.125" customWidth="1"/>
    <col min="2582" max="2582" width="1" customWidth="1"/>
    <col min="2583" max="2583" width="6.125" customWidth="1"/>
    <col min="2584" max="2584" width="1" customWidth="1"/>
    <col min="2585" max="2587" width="8.25" customWidth="1"/>
    <col min="2817" max="2817" width="0.625" customWidth="1"/>
    <col min="2818" max="2818" width="4.125" customWidth="1"/>
    <col min="2819" max="2820" width="2.5" customWidth="1"/>
    <col min="2821" max="2821" width="5.375" customWidth="1"/>
    <col min="2822" max="2822" width="0.5" customWidth="1"/>
    <col min="2823" max="2823" width="6.25" customWidth="1"/>
    <col min="2824" max="2824" width="1" customWidth="1"/>
    <col min="2825" max="2825" width="6.25" customWidth="1"/>
    <col min="2826" max="2826" width="1" customWidth="1"/>
    <col min="2827" max="2827" width="6.125" customWidth="1"/>
    <col min="2828" max="2828" width="1" customWidth="1"/>
    <col min="2829" max="2829" width="6.25" customWidth="1"/>
    <col min="2830" max="2830" width="1" customWidth="1"/>
    <col min="2831" max="2831" width="6.125" customWidth="1"/>
    <col min="2832" max="2832" width="1" customWidth="1"/>
    <col min="2833" max="2833" width="6.125" customWidth="1"/>
    <col min="2834" max="2834" width="1" customWidth="1"/>
    <col min="2835" max="2835" width="6.25" customWidth="1"/>
    <col min="2836" max="2836" width="1" customWidth="1"/>
    <col min="2837" max="2837" width="6.125" customWidth="1"/>
    <col min="2838" max="2838" width="1" customWidth="1"/>
    <col min="2839" max="2839" width="6.125" customWidth="1"/>
    <col min="2840" max="2840" width="1" customWidth="1"/>
    <col min="2841" max="2843" width="8.25" customWidth="1"/>
    <col min="3073" max="3073" width="0.625" customWidth="1"/>
    <col min="3074" max="3074" width="4.125" customWidth="1"/>
    <col min="3075" max="3076" width="2.5" customWidth="1"/>
    <col min="3077" max="3077" width="5.375" customWidth="1"/>
    <col min="3078" max="3078" width="0.5" customWidth="1"/>
    <col min="3079" max="3079" width="6.25" customWidth="1"/>
    <col min="3080" max="3080" width="1" customWidth="1"/>
    <col min="3081" max="3081" width="6.25" customWidth="1"/>
    <col min="3082" max="3082" width="1" customWidth="1"/>
    <col min="3083" max="3083" width="6.125" customWidth="1"/>
    <col min="3084" max="3084" width="1" customWidth="1"/>
    <col min="3085" max="3085" width="6.25" customWidth="1"/>
    <col min="3086" max="3086" width="1" customWidth="1"/>
    <col min="3087" max="3087" width="6.125" customWidth="1"/>
    <col min="3088" max="3088" width="1" customWidth="1"/>
    <col min="3089" max="3089" width="6.125" customWidth="1"/>
    <col min="3090" max="3090" width="1" customWidth="1"/>
    <col min="3091" max="3091" width="6.25" customWidth="1"/>
    <col min="3092" max="3092" width="1" customWidth="1"/>
    <col min="3093" max="3093" width="6.125" customWidth="1"/>
    <col min="3094" max="3094" width="1" customWidth="1"/>
    <col min="3095" max="3095" width="6.125" customWidth="1"/>
    <col min="3096" max="3096" width="1" customWidth="1"/>
    <col min="3097" max="3099" width="8.25" customWidth="1"/>
    <col min="3329" max="3329" width="0.625" customWidth="1"/>
    <col min="3330" max="3330" width="4.125" customWidth="1"/>
    <col min="3331" max="3332" width="2.5" customWidth="1"/>
    <col min="3333" max="3333" width="5.375" customWidth="1"/>
    <col min="3334" max="3334" width="0.5" customWidth="1"/>
    <col min="3335" max="3335" width="6.25" customWidth="1"/>
    <col min="3336" max="3336" width="1" customWidth="1"/>
    <col min="3337" max="3337" width="6.25" customWidth="1"/>
    <col min="3338" max="3338" width="1" customWidth="1"/>
    <col min="3339" max="3339" width="6.125" customWidth="1"/>
    <col min="3340" max="3340" width="1" customWidth="1"/>
    <col min="3341" max="3341" width="6.25" customWidth="1"/>
    <col min="3342" max="3342" width="1" customWidth="1"/>
    <col min="3343" max="3343" width="6.125" customWidth="1"/>
    <col min="3344" max="3344" width="1" customWidth="1"/>
    <col min="3345" max="3345" width="6.125" customWidth="1"/>
    <col min="3346" max="3346" width="1" customWidth="1"/>
    <col min="3347" max="3347" width="6.25" customWidth="1"/>
    <col min="3348" max="3348" width="1" customWidth="1"/>
    <col min="3349" max="3349" width="6.125" customWidth="1"/>
    <col min="3350" max="3350" width="1" customWidth="1"/>
    <col min="3351" max="3351" width="6.125" customWidth="1"/>
    <col min="3352" max="3352" width="1" customWidth="1"/>
    <col min="3353" max="3355" width="8.25" customWidth="1"/>
    <col min="3585" max="3585" width="0.625" customWidth="1"/>
    <col min="3586" max="3586" width="4.125" customWidth="1"/>
    <col min="3587" max="3588" width="2.5" customWidth="1"/>
    <col min="3589" max="3589" width="5.375" customWidth="1"/>
    <col min="3590" max="3590" width="0.5" customWidth="1"/>
    <col min="3591" max="3591" width="6.25" customWidth="1"/>
    <col min="3592" max="3592" width="1" customWidth="1"/>
    <col min="3593" max="3593" width="6.25" customWidth="1"/>
    <col min="3594" max="3594" width="1" customWidth="1"/>
    <col min="3595" max="3595" width="6.125" customWidth="1"/>
    <col min="3596" max="3596" width="1" customWidth="1"/>
    <col min="3597" max="3597" width="6.25" customWidth="1"/>
    <col min="3598" max="3598" width="1" customWidth="1"/>
    <col min="3599" max="3599" width="6.125" customWidth="1"/>
    <col min="3600" max="3600" width="1" customWidth="1"/>
    <col min="3601" max="3601" width="6.125" customWidth="1"/>
    <col min="3602" max="3602" width="1" customWidth="1"/>
    <col min="3603" max="3603" width="6.25" customWidth="1"/>
    <col min="3604" max="3604" width="1" customWidth="1"/>
    <col min="3605" max="3605" width="6.125" customWidth="1"/>
    <col min="3606" max="3606" width="1" customWidth="1"/>
    <col min="3607" max="3607" width="6.125" customWidth="1"/>
    <col min="3608" max="3608" width="1" customWidth="1"/>
    <col min="3609" max="3611" width="8.25" customWidth="1"/>
    <col min="3841" max="3841" width="0.625" customWidth="1"/>
    <col min="3842" max="3842" width="4.125" customWidth="1"/>
    <col min="3843" max="3844" width="2.5" customWidth="1"/>
    <col min="3845" max="3845" width="5.375" customWidth="1"/>
    <col min="3846" max="3846" width="0.5" customWidth="1"/>
    <col min="3847" max="3847" width="6.25" customWidth="1"/>
    <col min="3848" max="3848" width="1" customWidth="1"/>
    <col min="3849" max="3849" width="6.25" customWidth="1"/>
    <col min="3850" max="3850" width="1" customWidth="1"/>
    <col min="3851" max="3851" width="6.125" customWidth="1"/>
    <col min="3852" max="3852" width="1" customWidth="1"/>
    <col min="3853" max="3853" width="6.25" customWidth="1"/>
    <col min="3854" max="3854" width="1" customWidth="1"/>
    <col min="3855" max="3855" width="6.125" customWidth="1"/>
    <col min="3856" max="3856" width="1" customWidth="1"/>
    <col min="3857" max="3857" width="6.125" customWidth="1"/>
    <col min="3858" max="3858" width="1" customWidth="1"/>
    <col min="3859" max="3859" width="6.25" customWidth="1"/>
    <col min="3860" max="3860" width="1" customWidth="1"/>
    <col min="3861" max="3861" width="6.125" customWidth="1"/>
    <col min="3862" max="3862" width="1" customWidth="1"/>
    <col min="3863" max="3863" width="6.125" customWidth="1"/>
    <col min="3864" max="3864" width="1" customWidth="1"/>
    <col min="3865" max="3867" width="8.25" customWidth="1"/>
    <col min="4097" max="4097" width="0.625" customWidth="1"/>
    <col min="4098" max="4098" width="4.125" customWidth="1"/>
    <col min="4099" max="4100" width="2.5" customWidth="1"/>
    <col min="4101" max="4101" width="5.375" customWidth="1"/>
    <col min="4102" max="4102" width="0.5" customWidth="1"/>
    <col min="4103" max="4103" width="6.25" customWidth="1"/>
    <col min="4104" max="4104" width="1" customWidth="1"/>
    <col min="4105" max="4105" width="6.25" customWidth="1"/>
    <col min="4106" max="4106" width="1" customWidth="1"/>
    <col min="4107" max="4107" width="6.125" customWidth="1"/>
    <col min="4108" max="4108" width="1" customWidth="1"/>
    <col min="4109" max="4109" width="6.25" customWidth="1"/>
    <col min="4110" max="4110" width="1" customWidth="1"/>
    <col min="4111" max="4111" width="6.125" customWidth="1"/>
    <col min="4112" max="4112" width="1" customWidth="1"/>
    <col min="4113" max="4113" width="6.125" customWidth="1"/>
    <col min="4114" max="4114" width="1" customWidth="1"/>
    <col min="4115" max="4115" width="6.25" customWidth="1"/>
    <col min="4116" max="4116" width="1" customWidth="1"/>
    <col min="4117" max="4117" width="6.125" customWidth="1"/>
    <col min="4118" max="4118" width="1" customWidth="1"/>
    <col min="4119" max="4119" width="6.125" customWidth="1"/>
    <col min="4120" max="4120" width="1" customWidth="1"/>
    <col min="4121" max="4123" width="8.25" customWidth="1"/>
    <col min="4353" max="4353" width="0.625" customWidth="1"/>
    <col min="4354" max="4354" width="4.125" customWidth="1"/>
    <col min="4355" max="4356" width="2.5" customWidth="1"/>
    <col min="4357" max="4357" width="5.375" customWidth="1"/>
    <col min="4358" max="4358" width="0.5" customWidth="1"/>
    <col min="4359" max="4359" width="6.25" customWidth="1"/>
    <col min="4360" max="4360" width="1" customWidth="1"/>
    <col min="4361" max="4361" width="6.25" customWidth="1"/>
    <col min="4362" max="4362" width="1" customWidth="1"/>
    <col min="4363" max="4363" width="6.125" customWidth="1"/>
    <col min="4364" max="4364" width="1" customWidth="1"/>
    <col min="4365" max="4365" width="6.25" customWidth="1"/>
    <col min="4366" max="4366" width="1" customWidth="1"/>
    <col min="4367" max="4367" width="6.125" customWidth="1"/>
    <col min="4368" max="4368" width="1" customWidth="1"/>
    <col min="4369" max="4369" width="6.125" customWidth="1"/>
    <col min="4370" max="4370" width="1" customWidth="1"/>
    <col min="4371" max="4371" width="6.25" customWidth="1"/>
    <col min="4372" max="4372" width="1" customWidth="1"/>
    <col min="4373" max="4373" width="6.125" customWidth="1"/>
    <col min="4374" max="4374" width="1" customWidth="1"/>
    <col min="4375" max="4375" width="6.125" customWidth="1"/>
    <col min="4376" max="4376" width="1" customWidth="1"/>
    <col min="4377" max="4379" width="8.25" customWidth="1"/>
    <col min="4609" max="4609" width="0.625" customWidth="1"/>
    <col min="4610" max="4610" width="4.125" customWidth="1"/>
    <col min="4611" max="4612" width="2.5" customWidth="1"/>
    <col min="4613" max="4613" width="5.375" customWidth="1"/>
    <col min="4614" max="4614" width="0.5" customWidth="1"/>
    <col min="4615" max="4615" width="6.25" customWidth="1"/>
    <col min="4616" max="4616" width="1" customWidth="1"/>
    <col min="4617" max="4617" width="6.25" customWidth="1"/>
    <col min="4618" max="4618" width="1" customWidth="1"/>
    <col min="4619" max="4619" width="6.125" customWidth="1"/>
    <col min="4620" max="4620" width="1" customWidth="1"/>
    <col min="4621" max="4621" width="6.25" customWidth="1"/>
    <col min="4622" max="4622" width="1" customWidth="1"/>
    <col min="4623" max="4623" width="6.125" customWidth="1"/>
    <col min="4624" max="4624" width="1" customWidth="1"/>
    <col min="4625" max="4625" width="6.125" customWidth="1"/>
    <col min="4626" max="4626" width="1" customWidth="1"/>
    <col min="4627" max="4627" width="6.25" customWidth="1"/>
    <col min="4628" max="4628" width="1" customWidth="1"/>
    <col min="4629" max="4629" width="6.125" customWidth="1"/>
    <col min="4630" max="4630" width="1" customWidth="1"/>
    <col min="4631" max="4631" width="6.125" customWidth="1"/>
    <col min="4632" max="4632" width="1" customWidth="1"/>
    <col min="4633" max="4635" width="8.25" customWidth="1"/>
    <col min="4865" max="4865" width="0.625" customWidth="1"/>
    <col min="4866" max="4866" width="4.125" customWidth="1"/>
    <col min="4867" max="4868" width="2.5" customWidth="1"/>
    <col min="4869" max="4869" width="5.375" customWidth="1"/>
    <col min="4870" max="4870" width="0.5" customWidth="1"/>
    <col min="4871" max="4871" width="6.25" customWidth="1"/>
    <col min="4872" max="4872" width="1" customWidth="1"/>
    <col min="4873" max="4873" width="6.25" customWidth="1"/>
    <col min="4874" max="4874" width="1" customWidth="1"/>
    <col min="4875" max="4875" width="6.125" customWidth="1"/>
    <col min="4876" max="4876" width="1" customWidth="1"/>
    <col min="4877" max="4877" width="6.25" customWidth="1"/>
    <col min="4878" max="4878" width="1" customWidth="1"/>
    <col min="4879" max="4879" width="6.125" customWidth="1"/>
    <col min="4880" max="4880" width="1" customWidth="1"/>
    <col min="4881" max="4881" width="6.125" customWidth="1"/>
    <col min="4882" max="4882" width="1" customWidth="1"/>
    <col min="4883" max="4883" width="6.25" customWidth="1"/>
    <col min="4884" max="4884" width="1" customWidth="1"/>
    <col min="4885" max="4885" width="6.125" customWidth="1"/>
    <col min="4886" max="4886" width="1" customWidth="1"/>
    <col min="4887" max="4887" width="6.125" customWidth="1"/>
    <col min="4888" max="4888" width="1" customWidth="1"/>
    <col min="4889" max="4891" width="8.25" customWidth="1"/>
    <col min="5121" max="5121" width="0.625" customWidth="1"/>
    <col min="5122" max="5122" width="4.125" customWidth="1"/>
    <col min="5123" max="5124" width="2.5" customWidth="1"/>
    <col min="5125" max="5125" width="5.375" customWidth="1"/>
    <col min="5126" max="5126" width="0.5" customWidth="1"/>
    <col min="5127" max="5127" width="6.25" customWidth="1"/>
    <col min="5128" max="5128" width="1" customWidth="1"/>
    <col min="5129" max="5129" width="6.25" customWidth="1"/>
    <col min="5130" max="5130" width="1" customWidth="1"/>
    <col min="5131" max="5131" width="6.125" customWidth="1"/>
    <col min="5132" max="5132" width="1" customWidth="1"/>
    <col min="5133" max="5133" width="6.25" customWidth="1"/>
    <col min="5134" max="5134" width="1" customWidth="1"/>
    <col min="5135" max="5135" width="6.125" customWidth="1"/>
    <col min="5136" max="5136" width="1" customWidth="1"/>
    <col min="5137" max="5137" width="6.125" customWidth="1"/>
    <col min="5138" max="5138" width="1" customWidth="1"/>
    <col min="5139" max="5139" width="6.25" customWidth="1"/>
    <col min="5140" max="5140" width="1" customWidth="1"/>
    <col min="5141" max="5141" width="6.125" customWidth="1"/>
    <col min="5142" max="5142" width="1" customWidth="1"/>
    <col min="5143" max="5143" width="6.125" customWidth="1"/>
    <col min="5144" max="5144" width="1" customWidth="1"/>
    <col min="5145" max="5147" width="8.25" customWidth="1"/>
    <col min="5377" max="5377" width="0.625" customWidth="1"/>
    <col min="5378" max="5378" width="4.125" customWidth="1"/>
    <col min="5379" max="5380" width="2.5" customWidth="1"/>
    <col min="5381" max="5381" width="5.375" customWidth="1"/>
    <col min="5382" max="5382" width="0.5" customWidth="1"/>
    <col min="5383" max="5383" width="6.25" customWidth="1"/>
    <col min="5384" max="5384" width="1" customWidth="1"/>
    <col min="5385" max="5385" width="6.25" customWidth="1"/>
    <col min="5386" max="5386" width="1" customWidth="1"/>
    <col min="5387" max="5387" width="6.125" customWidth="1"/>
    <col min="5388" max="5388" width="1" customWidth="1"/>
    <col min="5389" max="5389" width="6.25" customWidth="1"/>
    <col min="5390" max="5390" width="1" customWidth="1"/>
    <col min="5391" max="5391" width="6.125" customWidth="1"/>
    <col min="5392" max="5392" width="1" customWidth="1"/>
    <col min="5393" max="5393" width="6.125" customWidth="1"/>
    <col min="5394" max="5394" width="1" customWidth="1"/>
    <col min="5395" max="5395" width="6.25" customWidth="1"/>
    <col min="5396" max="5396" width="1" customWidth="1"/>
    <col min="5397" max="5397" width="6.125" customWidth="1"/>
    <col min="5398" max="5398" width="1" customWidth="1"/>
    <col min="5399" max="5399" width="6.125" customWidth="1"/>
    <col min="5400" max="5400" width="1" customWidth="1"/>
    <col min="5401" max="5403" width="8.25" customWidth="1"/>
    <col min="5633" max="5633" width="0.625" customWidth="1"/>
    <col min="5634" max="5634" width="4.125" customWidth="1"/>
    <col min="5635" max="5636" width="2.5" customWidth="1"/>
    <col min="5637" max="5637" width="5.375" customWidth="1"/>
    <col min="5638" max="5638" width="0.5" customWidth="1"/>
    <col min="5639" max="5639" width="6.25" customWidth="1"/>
    <col min="5640" max="5640" width="1" customWidth="1"/>
    <col min="5641" max="5641" width="6.25" customWidth="1"/>
    <col min="5642" max="5642" width="1" customWidth="1"/>
    <col min="5643" max="5643" width="6.125" customWidth="1"/>
    <col min="5644" max="5644" width="1" customWidth="1"/>
    <col min="5645" max="5645" width="6.25" customWidth="1"/>
    <col min="5646" max="5646" width="1" customWidth="1"/>
    <col min="5647" max="5647" width="6.125" customWidth="1"/>
    <col min="5648" max="5648" width="1" customWidth="1"/>
    <col min="5649" max="5649" width="6.125" customWidth="1"/>
    <col min="5650" max="5650" width="1" customWidth="1"/>
    <col min="5651" max="5651" width="6.25" customWidth="1"/>
    <col min="5652" max="5652" width="1" customWidth="1"/>
    <col min="5653" max="5653" width="6.125" customWidth="1"/>
    <col min="5654" max="5654" width="1" customWidth="1"/>
    <col min="5655" max="5655" width="6.125" customWidth="1"/>
    <col min="5656" max="5656" width="1" customWidth="1"/>
    <col min="5657" max="5659" width="8.25" customWidth="1"/>
    <col min="5889" max="5889" width="0.625" customWidth="1"/>
    <col min="5890" max="5890" width="4.125" customWidth="1"/>
    <col min="5891" max="5892" width="2.5" customWidth="1"/>
    <col min="5893" max="5893" width="5.375" customWidth="1"/>
    <col min="5894" max="5894" width="0.5" customWidth="1"/>
    <col min="5895" max="5895" width="6.25" customWidth="1"/>
    <col min="5896" max="5896" width="1" customWidth="1"/>
    <col min="5897" max="5897" width="6.25" customWidth="1"/>
    <col min="5898" max="5898" width="1" customWidth="1"/>
    <col min="5899" max="5899" width="6.125" customWidth="1"/>
    <col min="5900" max="5900" width="1" customWidth="1"/>
    <col min="5901" max="5901" width="6.25" customWidth="1"/>
    <col min="5902" max="5902" width="1" customWidth="1"/>
    <col min="5903" max="5903" width="6.125" customWidth="1"/>
    <col min="5904" max="5904" width="1" customWidth="1"/>
    <col min="5905" max="5905" width="6.125" customWidth="1"/>
    <col min="5906" max="5906" width="1" customWidth="1"/>
    <col min="5907" max="5907" width="6.25" customWidth="1"/>
    <col min="5908" max="5908" width="1" customWidth="1"/>
    <col min="5909" max="5909" width="6.125" customWidth="1"/>
    <col min="5910" max="5910" width="1" customWidth="1"/>
    <col min="5911" max="5911" width="6.125" customWidth="1"/>
    <col min="5912" max="5912" width="1" customWidth="1"/>
    <col min="5913" max="5915" width="8.25" customWidth="1"/>
    <col min="6145" max="6145" width="0.625" customWidth="1"/>
    <col min="6146" max="6146" width="4.125" customWidth="1"/>
    <col min="6147" max="6148" width="2.5" customWidth="1"/>
    <col min="6149" max="6149" width="5.375" customWidth="1"/>
    <col min="6150" max="6150" width="0.5" customWidth="1"/>
    <col min="6151" max="6151" width="6.25" customWidth="1"/>
    <col min="6152" max="6152" width="1" customWidth="1"/>
    <col min="6153" max="6153" width="6.25" customWidth="1"/>
    <col min="6154" max="6154" width="1" customWidth="1"/>
    <col min="6155" max="6155" width="6.125" customWidth="1"/>
    <col min="6156" max="6156" width="1" customWidth="1"/>
    <col min="6157" max="6157" width="6.25" customWidth="1"/>
    <col min="6158" max="6158" width="1" customWidth="1"/>
    <col min="6159" max="6159" width="6.125" customWidth="1"/>
    <col min="6160" max="6160" width="1" customWidth="1"/>
    <col min="6161" max="6161" width="6.125" customWidth="1"/>
    <col min="6162" max="6162" width="1" customWidth="1"/>
    <col min="6163" max="6163" width="6.25" customWidth="1"/>
    <col min="6164" max="6164" width="1" customWidth="1"/>
    <col min="6165" max="6165" width="6.125" customWidth="1"/>
    <col min="6166" max="6166" width="1" customWidth="1"/>
    <col min="6167" max="6167" width="6.125" customWidth="1"/>
    <col min="6168" max="6168" width="1" customWidth="1"/>
    <col min="6169" max="6171" width="8.25" customWidth="1"/>
    <col min="6401" max="6401" width="0.625" customWidth="1"/>
    <col min="6402" max="6402" width="4.125" customWidth="1"/>
    <col min="6403" max="6404" width="2.5" customWidth="1"/>
    <col min="6405" max="6405" width="5.375" customWidth="1"/>
    <col min="6406" max="6406" width="0.5" customWidth="1"/>
    <col min="6407" max="6407" width="6.25" customWidth="1"/>
    <col min="6408" max="6408" width="1" customWidth="1"/>
    <col min="6409" max="6409" width="6.25" customWidth="1"/>
    <col min="6410" max="6410" width="1" customWidth="1"/>
    <col min="6411" max="6411" width="6.125" customWidth="1"/>
    <col min="6412" max="6412" width="1" customWidth="1"/>
    <col min="6413" max="6413" width="6.25" customWidth="1"/>
    <col min="6414" max="6414" width="1" customWidth="1"/>
    <col min="6415" max="6415" width="6.125" customWidth="1"/>
    <col min="6416" max="6416" width="1" customWidth="1"/>
    <col min="6417" max="6417" width="6.125" customWidth="1"/>
    <col min="6418" max="6418" width="1" customWidth="1"/>
    <col min="6419" max="6419" width="6.25" customWidth="1"/>
    <col min="6420" max="6420" width="1" customWidth="1"/>
    <col min="6421" max="6421" width="6.125" customWidth="1"/>
    <col min="6422" max="6422" width="1" customWidth="1"/>
    <col min="6423" max="6423" width="6.125" customWidth="1"/>
    <col min="6424" max="6424" width="1" customWidth="1"/>
    <col min="6425" max="6427" width="8.25" customWidth="1"/>
    <col min="6657" max="6657" width="0.625" customWidth="1"/>
    <col min="6658" max="6658" width="4.125" customWidth="1"/>
    <col min="6659" max="6660" width="2.5" customWidth="1"/>
    <col min="6661" max="6661" width="5.375" customWidth="1"/>
    <col min="6662" max="6662" width="0.5" customWidth="1"/>
    <col min="6663" max="6663" width="6.25" customWidth="1"/>
    <col min="6664" max="6664" width="1" customWidth="1"/>
    <col min="6665" max="6665" width="6.25" customWidth="1"/>
    <col min="6666" max="6666" width="1" customWidth="1"/>
    <col min="6667" max="6667" width="6.125" customWidth="1"/>
    <col min="6668" max="6668" width="1" customWidth="1"/>
    <col min="6669" max="6669" width="6.25" customWidth="1"/>
    <col min="6670" max="6670" width="1" customWidth="1"/>
    <col min="6671" max="6671" width="6.125" customWidth="1"/>
    <col min="6672" max="6672" width="1" customWidth="1"/>
    <col min="6673" max="6673" width="6.125" customWidth="1"/>
    <col min="6674" max="6674" width="1" customWidth="1"/>
    <col min="6675" max="6675" width="6.25" customWidth="1"/>
    <col min="6676" max="6676" width="1" customWidth="1"/>
    <col min="6677" max="6677" width="6.125" customWidth="1"/>
    <col min="6678" max="6678" width="1" customWidth="1"/>
    <col min="6679" max="6679" width="6.125" customWidth="1"/>
    <col min="6680" max="6680" width="1" customWidth="1"/>
    <col min="6681" max="6683" width="8.25" customWidth="1"/>
    <col min="6913" max="6913" width="0.625" customWidth="1"/>
    <col min="6914" max="6914" width="4.125" customWidth="1"/>
    <col min="6915" max="6916" width="2.5" customWidth="1"/>
    <col min="6917" max="6917" width="5.375" customWidth="1"/>
    <col min="6918" max="6918" width="0.5" customWidth="1"/>
    <col min="6919" max="6919" width="6.25" customWidth="1"/>
    <col min="6920" max="6920" width="1" customWidth="1"/>
    <col min="6921" max="6921" width="6.25" customWidth="1"/>
    <col min="6922" max="6922" width="1" customWidth="1"/>
    <col min="6923" max="6923" width="6.125" customWidth="1"/>
    <col min="6924" max="6924" width="1" customWidth="1"/>
    <col min="6925" max="6925" width="6.25" customWidth="1"/>
    <col min="6926" max="6926" width="1" customWidth="1"/>
    <col min="6927" max="6927" width="6.125" customWidth="1"/>
    <col min="6928" max="6928" width="1" customWidth="1"/>
    <col min="6929" max="6929" width="6.125" customWidth="1"/>
    <col min="6930" max="6930" width="1" customWidth="1"/>
    <col min="6931" max="6931" width="6.25" customWidth="1"/>
    <col min="6932" max="6932" width="1" customWidth="1"/>
    <col min="6933" max="6933" width="6.125" customWidth="1"/>
    <col min="6934" max="6934" width="1" customWidth="1"/>
    <col min="6935" max="6935" width="6.125" customWidth="1"/>
    <col min="6936" max="6936" width="1" customWidth="1"/>
    <col min="6937" max="6939" width="8.25" customWidth="1"/>
    <col min="7169" max="7169" width="0.625" customWidth="1"/>
    <col min="7170" max="7170" width="4.125" customWidth="1"/>
    <col min="7171" max="7172" width="2.5" customWidth="1"/>
    <col min="7173" max="7173" width="5.375" customWidth="1"/>
    <col min="7174" max="7174" width="0.5" customWidth="1"/>
    <col min="7175" max="7175" width="6.25" customWidth="1"/>
    <col min="7176" max="7176" width="1" customWidth="1"/>
    <col min="7177" max="7177" width="6.25" customWidth="1"/>
    <col min="7178" max="7178" width="1" customWidth="1"/>
    <col min="7179" max="7179" width="6.125" customWidth="1"/>
    <col min="7180" max="7180" width="1" customWidth="1"/>
    <col min="7181" max="7181" width="6.25" customWidth="1"/>
    <col min="7182" max="7182" width="1" customWidth="1"/>
    <col min="7183" max="7183" width="6.125" customWidth="1"/>
    <col min="7184" max="7184" width="1" customWidth="1"/>
    <col min="7185" max="7185" width="6.125" customWidth="1"/>
    <col min="7186" max="7186" width="1" customWidth="1"/>
    <col min="7187" max="7187" width="6.25" customWidth="1"/>
    <col min="7188" max="7188" width="1" customWidth="1"/>
    <col min="7189" max="7189" width="6.125" customWidth="1"/>
    <col min="7190" max="7190" width="1" customWidth="1"/>
    <col min="7191" max="7191" width="6.125" customWidth="1"/>
    <col min="7192" max="7192" width="1" customWidth="1"/>
    <col min="7193" max="7195" width="8.25" customWidth="1"/>
    <col min="7425" max="7425" width="0.625" customWidth="1"/>
    <col min="7426" max="7426" width="4.125" customWidth="1"/>
    <col min="7427" max="7428" width="2.5" customWidth="1"/>
    <col min="7429" max="7429" width="5.375" customWidth="1"/>
    <col min="7430" max="7430" width="0.5" customWidth="1"/>
    <col min="7431" max="7431" width="6.25" customWidth="1"/>
    <col min="7432" max="7432" width="1" customWidth="1"/>
    <col min="7433" max="7433" width="6.25" customWidth="1"/>
    <col min="7434" max="7434" width="1" customWidth="1"/>
    <col min="7435" max="7435" width="6.125" customWidth="1"/>
    <col min="7436" max="7436" width="1" customWidth="1"/>
    <col min="7437" max="7437" width="6.25" customWidth="1"/>
    <col min="7438" max="7438" width="1" customWidth="1"/>
    <col min="7439" max="7439" width="6.125" customWidth="1"/>
    <col min="7440" max="7440" width="1" customWidth="1"/>
    <col min="7441" max="7441" width="6.125" customWidth="1"/>
    <col min="7442" max="7442" width="1" customWidth="1"/>
    <col min="7443" max="7443" width="6.25" customWidth="1"/>
    <col min="7444" max="7444" width="1" customWidth="1"/>
    <col min="7445" max="7445" width="6.125" customWidth="1"/>
    <col min="7446" max="7446" width="1" customWidth="1"/>
    <col min="7447" max="7447" width="6.125" customWidth="1"/>
    <col min="7448" max="7448" width="1" customWidth="1"/>
    <col min="7449" max="7451" width="8.25" customWidth="1"/>
    <col min="7681" max="7681" width="0.625" customWidth="1"/>
    <col min="7682" max="7682" width="4.125" customWidth="1"/>
    <col min="7683" max="7684" width="2.5" customWidth="1"/>
    <col min="7685" max="7685" width="5.375" customWidth="1"/>
    <col min="7686" max="7686" width="0.5" customWidth="1"/>
    <col min="7687" max="7687" width="6.25" customWidth="1"/>
    <col min="7688" max="7688" width="1" customWidth="1"/>
    <col min="7689" max="7689" width="6.25" customWidth="1"/>
    <col min="7690" max="7690" width="1" customWidth="1"/>
    <col min="7691" max="7691" width="6.125" customWidth="1"/>
    <col min="7692" max="7692" width="1" customWidth="1"/>
    <col min="7693" max="7693" width="6.25" customWidth="1"/>
    <col min="7694" max="7694" width="1" customWidth="1"/>
    <col min="7695" max="7695" width="6.125" customWidth="1"/>
    <col min="7696" max="7696" width="1" customWidth="1"/>
    <col min="7697" max="7697" width="6.125" customWidth="1"/>
    <col min="7698" max="7698" width="1" customWidth="1"/>
    <col min="7699" max="7699" width="6.25" customWidth="1"/>
    <col min="7700" max="7700" width="1" customWidth="1"/>
    <col min="7701" max="7701" width="6.125" customWidth="1"/>
    <col min="7702" max="7702" width="1" customWidth="1"/>
    <col min="7703" max="7703" width="6.125" customWidth="1"/>
    <col min="7704" max="7704" width="1" customWidth="1"/>
    <col min="7705" max="7707" width="8.25" customWidth="1"/>
    <col min="7937" max="7937" width="0.625" customWidth="1"/>
    <col min="7938" max="7938" width="4.125" customWidth="1"/>
    <col min="7939" max="7940" width="2.5" customWidth="1"/>
    <col min="7941" max="7941" width="5.375" customWidth="1"/>
    <col min="7942" max="7942" width="0.5" customWidth="1"/>
    <col min="7943" max="7943" width="6.25" customWidth="1"/>
    <col min="7944" max="7944" width="1" customWidth="1"/>
    <col min="7945" max="7945" width="6.25" customWidth="1"/>
    <col min="7946" max="7946" width="1" customWidth="1"/>
    <col min="7947" max="7947" width="6.125" customWidth="1"/>
    <col min="7948" max="7948" width="1" customWidth="1"/>
    <col min="7949" max="7949" width="6.25" customWidth="1"/>
    <col min="7950" max="7950" width="1" customWidth="1"/>
    <col min="7951" max="7951" width="6.125" customWidth="1"/>
    <col min="7952" max="7952" width="1" customWidth="1"/>
    <col min="7953" max="7953" width="6.125" customWidth="1"/>
    <col min="7954" max="7954" width="1" customWidth="1"/>
    <col min="7955" max="7955" width="6.25" customWidth="1"/>
    <col min="7956" max="7956" width="1" customWidth="1"/>
    <col min="7957" max="7957" width="6.125" customWidth="1"/>
    <col min="7958" max="7958" width="1" customWidth="1"/>
    <col min="7959" max="7959" width="6.125" customWidth="1"/>
    <col min="7960" max="7960" width="1" customWidth="1"/>
    <col min="7961" max="7963" width="8.25" customWidth="1"/>
    <col min="8193" max="8193" width="0.625" customWidth="1"/>
    <col min="8194" max="8194" width="4.125" customWidth="1"/>
    <col min="8195" max="8196" width="2.5" customWidth="1"/>
    <col min="8197" max="8197" width="5.375" customWidth="1"/>
    <col min="8198" max="8198" width="0.5" customWidth="1"/>
    <col min="8199" max="8199" width="6.25" customWidth="1"/>
    <col min="8200" max="8200" width="1" customWidth="1"/>
    <col min="8201" max="8201" width="6.25" customWidth="1"/>
    <col min="8202" max="8202" width="1" customWidth="1"/>
    <col min="8203" max="8203" width="6.125" customWidth="1"/>
    <col min="8204" max="8204" width="1" customWidth="1"/>
    <col min="8205" max="8205" width="6.25" customWidth="1"/>
    <col min="8206" max="8206" width="1" customWidth="1"/>
    <col min="8207" max="8207" width="6.125" customWidth="1"/>
    <col min="8208" max="8208" width="1" customWidth="1"/>
    <col min="8209" max="8209" width="6.125" customWidth="1"/>
    <col min="8210" max="8210" width="1" customWidth="1"/>
    <col min="8211" max="8211" width="6.25" customWidth="1"/>
    <col min="8212" max="8212" width="1" customWidth="1"/>
    <col min="8213" max="8213" width="6.125" customWidth="1"/>
    <col min="8214" max="8214" width="1" customWidth="1"/>
    <col min="8215" max="8215" width="6.125" customWidth="1"/>
    <col min="8216" max="8216" width="1" customWidth="1"/>
    <col min="8217" max="8219" width="8.25" customWidth="1"/>
    <col min="8449" max="8449" width="0.625" customWidth="1"/>
    <col min="8450" max="8450" width="4.125" customWidth="1"/>
    <col min="8451" max="8452" width="2.5" customWidth="1"/>
    <col min="8453" max="8453" width="5.375" customWidth="1"/>
    <col min="8454" max="8454" width="0.5" customWidth="1"/>
    <col min="8455" max="8455" width="6.25" customWidth="1"/>
    <col min="8456" max="8456" width="1" customWidth="1"/>
    <col min="8457" max="8457" width="6.25" customWidth="1"/>
    <col min="8458" max="8458" width="1" customWidth="1"/>
    <col min="8459" max="8459" width="6.125" customWidth="1"/>
    <col min="8460" max="8460" width="1" customWidth="1"/>
    <col min="8461" max="8461" width="6.25" customWidth="1"/>
    <col min="8462" max="8462" width="1" customWidth="1"/>
    <col min="8463" max="8463" width="6.125" customWidth="1"/>
    <col min="8464" max="8464" width="1" customWidth="1"/>
    <col min="8465" max="8465" width="6.125" customWidth="1"/>
    <col min="8466" max="8466" width="1" customWidth="1"/>
    <col min="8467" max="8467" width="6.25" customWidth="1"/>
    <col min="8468" max="8468" width="1" customWidth="1"/>
    <col min="8469" max="8469" width="6.125" customWidth="1"/>
    <col min="8470" max="8470" width="1" customWidth="1"/>
    <col min="8471" max="8471" width="6.125" customWidth="1"/>
    <col min="8472" max="8472" width="1" customWidth="1"/>
    <col min="8473" max="8475" width="8.25" customWidth="1"/>
    <col min="8705" max="8705" width="0.625" customWidth="1"/>
    <col min="8706" max="8706" width="4.125" customWidth="1"/>
    <col min="8707" max="8708" width="2.5" customWidth="1"/>
    <col min="8709" max="8709" width="5.375" customWidth="1"/>
    <col min="8710" max="8710" width="0.5" customWidth="1"/>
    <col min="8711" max="8711" width="6.25" customWidth="1"/>
    <col min="8712" max="8712" width="1" customWidth="1"/>
    <col min="8713" max="8713" width="6.25" customWidth="1"/>
    <col min="8714" max="8714" width="1" customWidth="1"/>
    <col min="8715" max="8715" width="6.125" customWidth="1"/>
    <col min="8716" max="8716" width="1" customWidth="1"/>
    <col min="8717" max="8717" width="6.25" customWidth="1"/>
    <col min="8718" max="8718" width="1" customWidth="1"/>
    <col min="8719" max="8719" width="6.125" customWidth="1"/>
    <col min="8720" max="8720" width="1" customWidth="1"/>
    <col min="8721" max="8721" width="6.125" customWidth="1"/>
    <col min="8722" max="8722" width="1" customWidth="1"/>
    <col min="8723" max="8723" width="6.25" customWidth="1"/>
    <col min="8724" max="8724" width="1" customWidth="1"/>
    <col min="8725" max="8725" width="6.125" customWidth="1"/>
    <col min="8726" max="8726" width="1" customWidth="1"/>
    <col min="8727" max="8727" width="6.125" customWidth="1"/>
    <col min="8728" max="8728" width="1" customWidth="1"/>
    <col min="8729" max="8731" width="8.25" customWidth="1"/>
    <col min="8961" max="8961" width="0.625" customWidth="1"/>
    <col min="8962" max="8962" width="4.125" customWidth="1"/>
    <col min="8963" max="8964" width="2.5" customWidth="1"/>
    <col min="8965" max="8965" width="5.375" customWidth="1"/>
    <col min="8966" max="8966" width="0.5" customWidth="1"/>
    <col min="8967" max="8967" width="6.25" customWidth="1"/>
    <col min="8968" max="8968" width="1" customWidth="1"/>
    <col min="8969" max="8969" width="6.25" customWidth="1"/>
    <col min="8970" max="8970" width="1" customWidth="1"/>
    <col min="8971" max="8971" width="6.125" customWidth="1"/>
    <col min="8972" max="8972" width="1" customWidth="1"/>
    <col min="8973" max="8973" width="6.25" customWidth="1"/>
    <col min="8974" max="8974" width="1" customWidth="1"/>
    <col min="8975" max="8975" width="6.125" customWidth="1"/>
    <col min="8976" max="8976" width="1" customWidth="1"/>
    <col min="8977" max="8977" width="6.125" customWidth="1"/>
    <col min="8978" max="8978" width="1" customWidth="1"/>
    <col min="8979" max="8979" width="6.25" customWidth="1"/>
    <col min="8980" max="8980" width="1" customWidth="1"/>
    <col min="8981" max="8981" width="6.125" customWidth="1"/>
    <col min="8982" max="8982" width="1" customWidth="1"/>
    <col min="8983" max="8983" width="6.125" customWidth="1"/>
    <col min="8984" max="8984" width="1" customWidth="1"/>
    <col min="8985" max="8987" width="8.25" customWidth="1"/>
    <col min="9217" max="9217" width="0.625" customWidth="1"/>
    <col min="9218" max="9218" width="4.125" customWidth="1"/>
    <col min="9219" max="9220" width="2.5" customWidth="1"/>
    <col min="9221" max="9221" width="5.375" customWidth="1"/>
    <col min="9222" max="9222" width="0.5" customWidth="1"/>
    <col min="9223" max="9223" width="6.25" customWidth="1"/>
    <col min="9224" max="9224" width="1" customWidth="1"/>
    <col min="9225" max="9225" width="6.25" customWidth="1"/>
    <col min="9226" max="9226" width="1" customWidth="1"/>
    <col min="9227" max="9227" width="6.125" customWidth="1"/>
    <col min="9228" max="9228" width="1" customWidth="1"/>
    <col min="9229" max="9229" width="6.25" customWidth="1"/>
    <col min="9230" max="9230" width="1" customWidth="1"/>
    <col min="9231" max="9231" width="6.125" customWidth="1"/>
    <col min="9232" max="9232" width="1" customWidth="1"/>
    <col min="9233" max="9233" width="6.125" customWidth="1"/>
    <col min="9234" max="9234" width="1" customWidth="1"/>
    <col min="9235" max="9235" width="6.25" customWidth="1"/>
    <col min="9236" max="9236" width="1" customWidth="1"/>
    <col min="9237" max="9237" width="6.125" customWidth="1"/>
    <col min="9238" max="9238" width="1" customWidth="1"/>
    <col min="9239" max="9239" width="6.125" customWidth="1"/>
    <col min="9240" max="9240" width="1" customWidth="1"/>
    <col min="9241" max="9243" width="8.25" customWidth="1"/>
    <col min="9473" max="9473" width="0.625" customWidth="1"/>
    <col min="9474" max="9474" width="4.125" customWidth="1"/>
    <col min="9475" max="9476" width="2.5" customWidth="1"/>
    <col min="9477" max="9477" width="5.375" customWidth="1"/>
    <col min="9478" max="9478" width="0.5" customWidth="1"/>
    <col min="9479" max="9479" width="6.25" customWidth="1"/>
    <col min="9480" max="9480" width="1" customWidth="1"/>
    <col min="9481" max="9481" width="6.25" customWidth="1"/>
    <col min="9482" max="9482" width="1" customWidth="1"/>
    <col min="9483" max="9483" width="6.125" customWidth="1"/>
    <col min="9484" max="9484" width="1" customWidth="1"/>
    <col min="9485" max="9485" width="6.25" customWidth="1"/>
    <col min="9486" max="9486" width="1" customWidth="1"/>
    <col min="9487" max="9487" width="6.125" customWidth="1"/>
    <col min="9488" max="9488" width="1" customWidth="1"/>
    <col min="9489" max="9489" width="6.125" customWidth="1"/>
    <col min="9490" max="9490" width="1" customWidth="1"/>
    <col min="9491" max="9491" width="6.25" customWidth="1"/>
    <col min="9492" max="9492" width="1" customWidth="1"/>
    <col min="9493" max="9493" width="6.125" customWidth="1"/>
    <col min="9494" max="9494" width="1" customWidth="1"/>
    <col min="9495" max="9495" width="6.125" customWidth="1"/>
    <col min="9496" max="9496" width="1" customWidth="1"/>
    <col min="9497" max="9499" width="8.25" customWidth="1"/>
    <col min="9729" max="9729" width="0.625" customWidth="1"/>
    <col min="9730" max="9730" width="4.125" customWidth="1"/>
    <col min="9731" max="9732" width="2.5" customWidth="1"/>
    <col min="9733" max="9733" width="5.375" customWidth="1"/>
    <col min="9734" max="9734" width="0.5" customWidth="1"/>
    <col min="9735" max="9735" width="6.25" customWidth="1"/>
    <col min="9736" max="9736" width="1" customWidth="1"/>
    <col min="9737" max="9737" width="6.25" customWidth="1"/>
    <col min="9738" max="9738" width="1" customWidth="1"/>
    <col min="9739" max="9739" width="6.125" customWidth="1"/>
    <col min="9740" max="9740" width="1" customWidth="1"/>
    <col min="9741" max="9741" width="6.25" customWidth="1"/>
    <col min="9742" max="9742" width="1" customWidth="1"/>
    <col min="9743" max="9743" width="6.125" customWidth="1"/>
    <col min="9744" max="9744" width="1" customWidth="1"/>
    <col min="9745" max="9745" width="6.125" customWidth="1"/>
    <col min="9746" max="9746" width="1" customWidth="1"/>
    <col min="9747" max="9747" width="6.25" customWidth="1"/>
    <col min="9748" max="9748" width="1" customWidth="1"/>
    <col min="9749" max="9749" width="6.125" customWidth="1"/>
    <col min="9750" max="9750" width="1" customWidth="1"/>
    <col min="9751" max="9751" width="6.125" customWidth="1"/>
    <col min="9752" max="9752" width="1" customWidth="1"/>
    <col min="9753" max="9755" width="8.25" customWidth="1"/>
    <col min="9985" max="9985" width="0.625" customWidth="1"/>
    <col min="9986" max="9986" width="4.125" customWidth="1"/>
    <col min="9987" max="9988" width="2.5" customWidth="1"/>
    <col min="9989" max="9989" width="5.375" customWidth="1"/>
    <col min="9990" max="9990" width="0.5" customWidth="1"/>
    <col min="9991" max="9991" width="6.25" customWidth="1"/>
    <col min="9992" max="9992" width="1" customWidth="1"/>
    <col min="9993" max="9993" width="6.25" customWidth="1"/>
    <col min="9994" max="9994" width="1" customWidth="1"/>
    <col min="9995" max="9995" width="6.125" customWidth="1"/>
    <col min="9996" max="9996" width="1" customWidth="1"/>
    <col min="9997" max="9997" width="6.25" customWidth="1"/>
    <col min="9998" max="9998" width="1" customWidth="1"/>
    <col min="9999" max="9999" width="6.125" customWidth="1"/>
    <col min="10000" max="10000" width="1" customWidth="1"/>
    <col min="10001" max="10001" width="6.125" customWidth="1"/>
    <col min="10002" max="10002" width="1" customWidth="1"/>
    <col min="10003" max="10003" width="6.25" customWidth="1"/>
    <col min="10004" max="10004" width="1" customWidth="1"/>
    <col min="10005" max="10005" width="6.125" customWidth="1"/>
    <col min="10006" max="10006" width="1" customWidth="1"/>
    <col min="10007" max="10007" width="6.125" customWidth="1"/>
    <col min="10008" max="10008" width="1" customWidth="1"/>
    <col min="10009" max="10011" width="8.25" customWidth="1"/>
    <col min="10241" max="10241" width="0.625" customWidth="1"/>
    <col min="10242" max="10242" width="4.125" customWidth="1"/>
    <col min="10243" max="10244" width="2.5" customWidth="1"/>
    <col min="10245" max="10245" width="5.375" customWidth="1"/>
    <col min="10246" max="10246" width="0.5" customWidth="1"/>
    <col min="10247" max="10247" width="6.25" customWidth="1"/>
    <col min="10248" max="10248" width="1" customWidth="1"/>
    <col min="10249" max="10249" width="6.25" customWidth="1"/>
    <col min="10250" max="10250" width="1" customWidth="1"/>
    <col min="10251" max="10251" width="6.125" customWidth="1"/>
    <col min="10252" max="10252" width="1" customWidth="1"/>
    <col min="10253" max="10253" width="6.25" customWidth="1"/>
    <col min="10254" max="10254" width="1" customWidth="1"/>
    <col min="10255" max="10255" width="6.125" customWidth="1"/>
    <col min="10256" max="10256" width="1" customWidth="1"/>
    <col min="10257" max="10257" width="6.125" customWidth="1"/>
    <col min="10258" max="10258" width="1" customWidth="1"/>
    <col min="10259" max="10259" width="6.25" customWidth="1"/>
    <col min="10260" max="10260" width="1" customWidth="1"/>
    <col min="10261" max="10261" width="6.125" customWidth="1"/>
    <col min="10262" max="10262" width="1" customWidth="1"/>
    <col min="10263" max="10263" width="6.125" customWidth="1"/>
    <col min="10264" max="10264" width="1" customWidth="1"/>
    <col min="10265" max="10267" width="8.25" customWidth="1"/>
    <col min="10497" max="10497" width="0.625" customWidth="1"/>
    <col min="10498" max="10498" width="4.125" customWidth="1"/>
    <col min="10499" max="10500" width="2.5" customWidth="1"/>
    <col min="10501" max="10501" width="5.375" customWidth="1"/>
    <col min="10502" max="10502" width="0.5" customWidth="1"/>
    <col min="10503" max="10503" width="6.25" customWidth="1"/>
    <col min="10504" max="10504" width="1" customWidth="1"/>
    <col min="10505" max="10505" width="6.25" customWidth="1"/>
    <col min="10506" max="10506" width="1" customWidth="1"/>
    <col min="10507" max="10507" width="6.125" customWidth="1"/>
    <col min="10508" max="10508" width="1" customWidth="1"/>
    <col min="10509" max="10509" width="6.25" customWidth="1"/>
    <col min="10510" max="10510" width="1" customWidth="1"/>
    <col min="10511" max="10511" width="6.125" customWidth="1"/>
    <col min="10512" max="10512" width="1" customWidth="1"/>
    <col min="10513" max="10513" width="6.125" customWidth="1"/>
    <col min="10514" max="10514" width="1" customWidth="1"/>
    <col min="10515" max="10515" width="6.25" customWidth="1"/>
    <col min="10516" max="10516" width="1" customWidth="1"/>
    <col min="10517" max="10517" width="6.125" customWidth="1"/>
    <col min="10518" max="10518" width="1" customWidth="1"/>
    <col min="10519" max="10519" width="6.125" customWidth="1"/>
    <col min="10520" max="10520" width="1" customWidth="1"/>
    <col min="10521" max="10523" width="8.25" customWidth="1"/>
    <col min="10753" max="10753" width="0.625" customWidth="1"/>
    <col min="10754" max="10754" width="4.125" customWidth="1"/>
    <col min="10755" max="10756" width="2.5" customWidth="1"/>
    <col min="10757" max="10757" width="5.375" customWidth="1"/>
    <col min="10758" max="10758" width="0.5" customWidth="1"/>
    <col min="10759" max="10759" width="6.25" customWidth="1"/>
    <col min="10760" max="10760" width="1" customWidth="1"/>
    <col min="10761" max="10761" width="6.25" customWidth="1"/>
    <col min="10762" max="10762" width="1" customWidth="1"/>
    <col min="10763" max="10763" width="6.125" customWidth="1"/>
    <col min="10764" max="10764" width="1" customWidth="1"/>
    <col min="10765" max="10765" width="6.25" customWidth="1"/>
    <col min="10766" max="10766" width="1" customWidth="1"/>
    <col min="10767" max="10767" width="6.125" customWidth="1"/>
    <col min="10768" max="10768" width="1" customWidth="1"/>
    <col min="10769" max="10769" width="6.125" customWidth="1"/>
    <col min="10770" max="10770" width="1" customWidth="1"/>
    <col min="10771" max="10771" width="6.25" customWidth="1"/>
    <col min="10772" max="10772" width="1" customWidth="1"/>
    <col min="10773" max="10773" width="6.125" customWidth="1"/>
    <col min="10774" max="10774" width="1" customWidth="1"/>
    <col min="10775" max="10775" width="6.125" customWidth="1"/>
    <col min="10776" max="10776" width="1" customWidth="1"/>
    <col min="10777" max="10779" width="8.25" customWidth="1"/>
    <col min="11009" max="11009" width="0.625" customWidth="1"/>
    <col min="11010" max="11010" width="4.125" customWidth="1"/>
    <col min="11011" max="11012" width="2.5" customWidth="1"/>
    <col min="11013" max="11013" width="5.375" customWidth="1"/>
    <col min="11014" max="11014" width="0.5" customWidth="1"/>
    <col min="11015" max="11015" width="6.25" customWidth="1"/>
    <col min="11016" max="11016" width="1" customWidth="1"/>
    <col min="11017" max="11017" width="6.25" customWidth="1"/>
    <col min="11018" max="11018" width="1" customWidth="1"/>
    <col min="11019" max="11019" width="6.125" customWidth="1"/>
    <col min="11020" max="11020" width="1" customWidth="1"/>
    <col min="11021" max="11021" width="6.25" customWidth="1"/>
    <col min="11022" max="11022" width="1" customWidth="1"/>
    <col min="11023" max="11023" width="6.125" customWidth="1"/>
    <col min="11024" max="11024" width="1" customWidth="1"/>
    <col min="11025" max="11025" width="6.125" customWidth="1"/>
    <col min="11026" max="11026" width="1" customWidth="1"/>
    <col min="11027" max="11027" width="6.25" customWidth="1"/>
    <col min="11028" max="11028" width="1" customWidth="1"/>
    <col min="11029" max="11029" width="6.125" customWidth="1"/>
    <col min="11030" max="11030" width="1" customWidth="1"/>
    <col min="11031" max="11031" width="6.125" customWidth="1"/>
    <col min="11032" max="11032" width="1" customWidth="1"/>
    <col min="11033" max="11035" width="8.25" customWidth="1"/>
    <col min="11265" max="11265" width="0.625" customWidth="1"/>
    <col min="11266" max="11266" width="4.125" customWidth="1"/>
    <col min="11267" max="11268" width="2.5" customWidth="1"/>
    <col min="11269" max="11269" width="5.375" customWidth="1"/>
    <col min="11270" max="11270" width="0.5" customWidth="1"/>
    <col min="11271" max="11271" width="6.25" customWidth="1"/>
    <col min="11272" max="11272" width="1" customWidth="1"/>
    <col min="11273" max="11273" width="6.25" customWidth="1"/>
    <col min="11274" max="11274" width="1" customWidth="1"/>
    <col min="11275" max="11275" width="6.125" customWidth="1"/>
    <col min="11276" max="11276" width="1" customWidth="1"/>
    <col min="11277" max="11277" width="6.25" customWidth="1"/>
    <col min="11278" max="11278" width="1" customWidth="1"/>
    <col min="11279" max="11279" width="6.125" customWidth="1"/>
    <col min="11280" max="11280" width="1" customWidth="1"/>
    <col min="11281" max="11281" width="6.125" customWidth="1"/>
    <col min="11282" max="11282" width="1" customWidth="1"/>
    <col min="11283" max="11283" width="6.25" customWidth="1"/>
    <col min="11284" max="11284" width="1" customWidth="1"/>
    <col min="11285" max="11285" width="6.125" customWidth="1"/>
    <col min="11286" max="11286" width="1" customWidth="1"/>
    <col min="11287" max="11287" width="6.125" customWidth="1"/>
    <col min="11288" max="11288" width="1" customWidth="1"/>
    <col min="11289" max="11291" width="8.25" customWidth="1"/>
    <col min="11521" max="11521" width="0.625" customWidth="1"/>
    <col min="11522" max="11522" width="4.125" customWidth="1"/>
    <col min="11523" max="11524" width="2.5" customWidth="1"/>
    <col min="11525" max="11525" width="5.375" customWidth="1"/>
    <col min="11526" max="11526" width="0.5" customWidth="1"/>
    <col min="11527" max="11527" width="6.25" customWidth="1"/>
    <col min="11528" max="11528" width="1" customWidth="1"/>
    <col min="11529" max="11529" width="6.25" customWidth="1"/>
    <col min="11530" max="11530" width="1" customWidth="1"/>
    <col min="11531" max="11531" width="6.125" customWidth="1"/>
    <col min="11532" max="11532" width="1" customWidth="1"/>
    <col min="11533" max="11533" width="6.25" customWidth="1"/>
    <col min="11534" max="11534" width="1" customWidth="1"/>
    <col min="11535" max="11535" width="6.125" customWidth="1"/>
    <col min="11536" max="11536" width="1" customWidth="1"/>
    <col min="11537" max="11537" width="6.125" customWidth="1"/>
    <col min="11538" max="11538" width="1" customWidth="1"/>
    <col min="11539" max="11539" width="6.25" customWidth="1"/>
    <col min="11540" max="11540" width="1" customWidth="1"/>
    <col min="11541" max="11541" width="6.125" customWidth="1"/>
    <col min="11542" max="11542" width="1" customWidth="1"/>
    <col min="11543" max="11543" width="6.125" customWidth="1"/>
    <col min="11544" max="11544" width="1" customWidth="1"/>
    <col min="11545" max="11547" width="8.25" customWidth="1"/>
    <col min="11777" max="11777" width="0.625" customWidth="1"/>
    <col min="11778" max="11778" width="4.125" customWidth="1"/>
    <col min="11779" max="11780" width="2.5" customWidth="1"/>
    <col min="11781" max="11781" width="5.375" customWidth="1"/>
    <col min="11782" max="11782" width="0.5" customWidth="1"/>
    <col min="11783" max="11783" width="6.25" customWidth="1"/>
    <col min="11784" max="11784" width="1" customWidth="1"/>
    <col min="11785" max="11785" width="6.25" customWidth="1"/>
    <col min="11786" max="11786" width="1" customWidth="1"/>
    <col min="11787" max="11787" width="6.125" customWidth="1"/>
    <col min="11788" max="11788" width="1" customWidth="1"/>
    <col min="11789" max="11789" width="6.25" customWidth="1"/>
    <col min="11790" max="11790" width="1" customWidth="1"/>
    <col min="11791" max="11791" width="6.125" customWidth="1"/>
    <col min="11792" max="11792" width="1" customWidth="1"/>
    <col min="11793" max="11793" width="6.125" customWidth="1"/>
    <col min="11794" max="11794" width="1" customWidth="1"/>
    <col min="11795" max="11795" width="6.25" customWidth="1"/>
    <col min="11796" max="11796" width="1" customWidth="1"/>
    <col min="11797" max="11797" width="6.125" customWidth="1"/>
    <col min="11798" max="11798" width="1" customWidth="1"/>
    <col min="11799" max="11799" width="6.125" customWidth="1"/>
    <col min="11800" max="11800" width="1" customWidth="1"/>
    <col min="11801" max="11803" width="8.25" customWidth="1"/>
    <col min="12033" max="12033" width="0.625" customWidth="1"/>
    <col min="12034" max="12034" width="4.125" customWidth="1"/>
    <col min="12035" max="12036" width="2.5" customWidth="1"/>
    <col min="12037" max="12037" width="5.375" customWidth="1"/>
    <col min="12038" max="12038" width="0.5" customWidth="1"/>
    <col min="12039" max="12039" width="6.25" customWidth="1"/>
    <col min="12040" max="12040" width="1" customWidth="1"/>
    <col min="12041" max="12041" width="6.25" customWidth="1"/>
    <col min="12042" max="12042" width="1" customWidth="1"/>
    <col min="12043" max="12043" width="6.125" customWidth="1"/>
    <col min="12044" max="12044" width="1" customWidth="1"/>
    <col min="12045" max="12045" width="6.25" customWidth="1"/>
    <col min="12046" max="12046" width="1" customWidth="1"/>
    <col min="12047" max="12047" width="6.125" customWidth="1"/>
    <col min="12048" max="12048" width="1" customWidth="1"/>
    <col min="12049" max="12049" width="6.125" customWidth="1"/>
    <col min="12050" max="12050" width="1" customWidth="1"/>
    <col min="12051" max="12051" width="6.25" customWidth="1"/>
    <col min="12052" max="12052" width="1" customWidth="1"/>
    <col min="12053" max="12053" width="6.125" customWidth="1"/>
    <col min="12054" max="12054" width="1" customWidth="1"/>
    <col min="12055" max="12055" width="6.125" customWidth="1"/>
    <col min="12056" max="12056" width="1" customWidth="1"/>
    <col min="12057" max="12059" width="8.25" customWidth="1"/>
    <col min="12289" max="12289" width="0.625" customWidth="1"/>
    <col min="12290" max="12290" width="4.125" customWidth="1"/>
    <col min="12291" max="12292" width="2.5" customWidth="1"/>
    <col min="12293" max="12293" width="5.375" customWidth="1"/>
    <col min="12294" max="12294" width="0.5" customWidth="1"/>
    <col min="12295" max="12295" width="6.25" customWidth="1"/>
    <col min="12296" max="12296" width="1" customWidth="1"/>
    <col min="12297" max="12297" width="6.25" customWidth="1"/>
    <col min="12298" max="12298" width="1" customWidth="1"/>
    <col min="12299" max="12299" width="6.125" customWidth="1"/>
    <col min="12300" max="12300" width="1" customWidth="1"/>
    <col min="12301" max="12301" width="6.25" customWidth="1"/>
    <col min="12302" max="12302" width="1" customWidth="1"/>
    <col min="12303" max="12303" width="6.125" customWidth="1"/>
    <col min="12304" max="12304" width="1" customWidth="1"/>
    <col min="12305" max="12305" width="6.125" customWidth="1"/>
    <col min="12306" max="12306" width="1" customWidth="1"/>
    <col min="12307" max="12307" width="6.25" customWidth="1"/>
    <col min="12308" max="12308" width="1" customWidth="1"/>
    <col min="12309" max="12309" width="6.125" customWidth="1"/>
    <col min="12310" max="12310" width="1" customWidth="1"/>
    <col min="12311" max="12311" width="6.125" customWidth="1"/>
    <col min="12312" max="12312" width="1" customWidth="1"/>
    <col min="12313" max="12315" width="8.25" customWidth="1"/>
    <col min="12545" max="12545" width="0.625" customWidth="1"/>
    <col min="12546" max="12546" width="4.125" customWidth="1"/>
    <col min="12547" max="12548" width="2.5" customWidth="1"/>
    <col min="12549" max="12549" width="5.375" customWidth="1"/>
    <col min="12550" max="12550" width="0.5" customWidth="1"/>
    <col min="12551" max="12551" width="6.25" customWidth="1"/>
    <col min="12552" max="12552" width="1" customWidth="1"/>
    <col min="12553" max="12553" width="6.25" customWidth="1"/>
    <col min="12554" max="12554" width="1" customWidth="1"/>
    <col min="12555" max="12555" width="6.125" customWidth="1"/>
    <col min="12556" max="12556" width="1" customWidth="1"/>
    <col min="12557" max="12557" width="6.25" customWidth="1"/>
    <col min="12558" max="12558" width="1" customWidth="1"/>
    <col min="12559" max="12559" width="6.125" customWidth="1"/>
    <col min="12560" max="12560" width="1" customWidth="1"/>
    <col min="12561" max="12561" width="6.125" customWidth="1"/>
    <col min="12562" max="12562" width="1" customWidth="1"/>
    <col min="12563" max="12563" width="6.25" customWidth="1"/>
    <col min="12564" max="12564" width="1" customWidth="1"/>
    <col min="12565" max="12565" width="6.125" customWidth="1"/>
    <col min="12566" max="12566" width="1" customWidth="1"/>
    <col min="12567" max="12567" width="6.125" customWidth="1"/>
    <col min="12568" max="12568" width="1" customWidth="1"/>
    <col min="12569" max="12571" width="8.25" customWidth="1"/>
    <col min="12801" max="12801" width="0.625" customWidth="1"/>
    <col min="12802" max="12802" width="4.125" customWidth="1"/>
    <col min="12803" max="12804" width="2.5" customWidth="1"/>
    <col min="12805" max="12805" width="5.375" customWidth="1"/>
    <col min="12806" max="12806" width="0.5" customWidth="1"/>
    <col min="12807" max="12807" width="6.25" customWidth="1"/>
    <col min="12808" max="12808" width="1" customWidth="1"/>
    <col min="12809" max="12809" width="6.25" customWidth="1"/>
    <col min="12810" max="12810" width="1" customWidth="1"/>
    <col min="12811" max="12811" width="6.125" customWidth="1"/>
    <col min="12812" max="12812" width="1" customWidth="1"/>
    <col min="12813" max="12813" width="6.25" customWidth="1"/>
    <col min="12814" max="12814" width="1" customWidth="1"/>
    <col min="12815" max="12815" width="6.125" customWidth="1"/>
    <col min="12816" max="12816" width="1" customWidth="1"/>
    <col min="12817" max="12817" width="6.125" customWidth="1"/>
    <col min="12818" max="12818" width="1" customWidth="1"/>
    <col min="12819" max="12819" width="6.25" customWidth="1"/>
    <col min="12820" max="12820" width="1" customWidth="1"/>
    <col min="12821" max="12821" width="6.125" customWidth="1"/>
    <col min="12822" max="12822" width="1" customWidth="1"/>
    <col min="12823" max="12823" width="6.125" customWidth="1"/>
    <col min="12824" max="12824" width="1" customWidth="1"/>
    <col min="12825" max="12827" width="8.25" customWidth="1"/>
    <col min="13057" max="13057" width="0.625" customWidth="1"/>
    <col min="13058" max="13058" width="4.125" customWidth="1"/>
    <col min="13059" max="13060" width="2.5" customWidth="1"/>
    <col min="13061" max="13061" width="5.375" customWidth="1"/>
    <col min="13062" max="13062" width="0.5" customWidth="1"/>
    <col min="13063" max="13063" width="6.25" customWidth="1"/>
    <col min="13064" max="13064" width="1" customWidth="1"/>
    <col min="13065" max="13065" width="6.25" customWidth="1"/>
    <col min="13066" max="13066" width="1" customWidth="1"/>
    <col min="13067" max="13067" width="6.125" customWidth="1"/>
    <col min="13068" max="13068" width="1" customWidth="1"/>
    <col min="13069" max="13069" width="6.25" customWidth="1"/>
    <col min="13070" max="13070" width="1" customWidth="1"/>
    <col min="13071" max="13071" width="6.125" customWidth="1"/>
    <col min="13072" max="13072" width="1" customWidth="1"/>
    <col min="13073" max="13073" width="6.125" customWidth="1"/>
    <col min="13074" max="13074" width="1" customWidth="1"/>
    <col min="13075" max="13075" width="6.25" customWidth="1"/>
    <col min="13076" max="13076" width="1" customWidth="1"/>
    <col min="13077" max="13077" width="6.125" customWidth="1"/>
    <col min="13078" max="13078" width="1" customWidth="1"/>
    <col min="13079" max="13079" width="6.125" customWidth="1"/>
    <col min="13080" max="13080" width="1" customWidth="1"/>
    <col min="13081" max="13083" width="8.25" customWidth="1"/>
    <col min="13313" max="13313" width="0.625" customWidth="1"/>
    <col min="13314" max="13314" width="4.125" customWidth="1"/>
    <col min="13315" max="13316" width="2.5" customWidth="1"/>
    <col min="13317" max="13317" width="5.375" customWidth="1"/>
    <col min="13318" max="13318" width="0.5" customWidth="1"/>
    <col min="13319" max="13319" width="6.25" customWidth="1"/>
    <col min="13320" max="13320" width="1" customWidth="1"/>
    <col min="13321" max="13321" width="6.25" customWidth="1"/>
    <col min="13322" max="13322" width="1" customWidth="1"/>
    <col min="13323" max="13323" width="6.125" customWidth="1"/>
    <col min="13324" max="13324" width="1" customWidth="1"/>
    <col min="13325" max="13325" width="6.25" customWidth="1"/>
    <col min="13326" max="13326" width="1" customWidth="1"/>
    <col min="13327" max="13327" width="6.125" customWidth="1"/>
    <col min="13328" max="13328" width="1" customWidth="1"/>
    <col min="13329" max="13329" width="6.125" customWidth="1"/>
    <col min="13330" max="13330" width="1" customWidth="1"/>
    <col min="13331" max="13331" width="6.25" customWidth="1"/>
    <col min="13332" max="13332" width="1" customWidth="1"/>
    <col min="13333" max="13333" width="6.125" customWidth="1"/>
    <col min="13334" max="13334" width="1" customWidth="1"/>
    <col min="13335" max="13335" width="6.125" customWidth="1"/>
    <col min="13336" max="13336" width="1" customWidth="1"/>
    <col min="13337" max="13339" width="8.25" customWidth="1"/>
    <col min="13569" max="13569" width="0.625" customWidth="1"/>
    <col min="13570" max="13570" width="4.125" customWidth="1"/>
    <col min="13571" max="13572" width="2.5" customWidth="1"/>
    <col min="13573" max="13573" width="5.375" customWidth="1"/>
    <col min="13574" max="13574" width="0.5" customWidth="1"/>
    <col min="13575" max="13575" width="6.25" customWidth="1"/>
    <col min="13576" max="13576" width="1" customWidth="1"/>
    <col min="13577" max="13577" width="6.25" customWidth="1"/>
    <col min="13578" max="13578" width="1" customWidth="1"/>
    <col min="13579" max="13579" width="6.125" customWidth="1"/>
    <col min="13580" max="13580" width="1" customWidth="1"/>
    <col min="13581" max="13581" width="6.25" customWidth="1"/>
    <col min="13582" max="13582" width="1" customWidth="1"/>
    <col min="13583" max="13583" width="6.125" customWidth="1"/>
    <col min="13584" max="13584" width="1" customWidth="1"/>
    <col min="13585" max="13585" width="6.125" customWidth="1"/>
    <col min="13586" max="13586" width="1" customWidth="1"/>
    <col min="13587" max="13587" width="6.25" customWidth="1"/>
    <col min="13588" max="13588" width="1" customWidth="1"/>
    <col min="13589" max="13589" width="6.125" customWidth="1"/>
    <col min="13590" max="13590" width="1" customWidth="1"/>
    <col min="13591" max="13591" width="6.125" customWidth="1"/>
    <col min="13592" max="13592" width="1" customWidth="1"/>
    <col min="13593" max="13595" width="8.25" customWidth="1"/>
    <col min="13825" max="13825" width="0.625" customWidth="1"/>
    <col min="13826" max="13826" width="4.125" customWidth="1"/>
    <col min="13827" max="13828" width="2.5" customWidth="1"/>
    <col min="13829" max="13829" width="5.375" customWidth="1"/>
    <col min="13830" max="13830" width="0.5" customWidth="1"/>
    <col min="13831" max="13831" width="6.25" customWidth="1"/>
    <col min="13832" max="13832" width="1" customWidth="1"/>
    <col min="13833" max="13833" width="6.25" customWidth="1"/>
    <col min="13834" max="13834" width="1" customWidth="1"/>
    <col min="13835" max="13835" width="6.125" customWidth="1"/>
    <col min="13836" max="13836" width="1" customWidth="1"/>
    <col min="13837" max="13837" width="6.25" customWidth="1"/>
    <col min="13838" max="13838" width="1" customWidth="1"/>
    <col min="13839" max="13839" width="6.125" customWidth="1"/>
    <col min="13840" max="13840" width="1" customWidth="1"/>
    <col min="13841" max="13841" width="6.125" customWidth="1"/>
    <col min="13842" max="13842" width="1" customWidth="1"/>
    <col min="13843" max="13843" width="6.25" customWidth="1"/>
    <col min="13844" max="13844" width="1" customWidth="1"/>
    <col min="13845" max="13845" width="6.125" customWidth="1"/>
    <col min="13846" max="13846" width="1" customWidth="1"/>
    <col min="13847" max="13847" width="6.125" customWidth="1"/>
    <col min="13848" max="13848" width="1" customWidth="1"/>
    <col min="13849" max="13851" width="8.25" customWidth="1"/>
    <col min="14081" max="14081" width="0.625" customWidth="1"/>
    <col min="14082" max="14082" width="4.125" customWidth="1"/>
    <col min="14083" max="14084" width="2.5" customWidth="1"/>
    <col min="14085" max="14085" width="5.375" customWidth="1"/>
    <col min="14086" max="14086" width="0.5" customWidth="1"/>
    <col min="14087" max="14087" width="6.25" customWidth="1"/>
    <col min="14088" max="14088" width="1" customWidth="1"/>
    <col min="14089" max="14089" width="6.25" customWidth="1"/>
    <col min="14090" max="14090" width="1" customWidth="1"/>
    <col min="14091" max="14091" width="6.125" customWidth="1"/>
    <col min="14092" max="14092" width="1" customWidth="1"/>
    <col min="14093" max="14093" width="6.25" customWidth="1"/>
    <col min="14094" max="14094" width="1" customWidth="1"/>
    <col min="14095" max="14095" width="6.125" customWidth="1"/>
    <col min="14096" max="14096" width="1" customWidth="1"/>
    <col min="14097" max="14097" width="6.125" customWidth="1"/>
    <col min="14098" max="14098" width="1" customWidth="1"/>
    <col min="14099" max="14099" width="6.25" customWidth="1"/>
    <col min="14100" max="14100" width="1" customWidth="1"/>
    <col min="14101" max="14101" width="6.125" customWidth="1"/>
    <col min="14102" max="14102" width="1" customWidth="1"/>
    <col min="14103" max="14103" width="6.125" customWidth="1"/>
    <col min="14104" max="14104" width="1" customWidth="1"/>
    <col min="14105" max="14107" width="8.25" customWidth="1"/>
    <col min="14337" max="14337" width="0.625" customWidth="1"/>
    <col min="14338" max="14338" width="4.125" customWidth="1"/>
    <col min="14339" max="14340" width="2.5" customWidth="1"/>
    <col min="14341" max="14341" width="5.375" customWidth="1"/>
    <col min="14342" max="14342" width="0.5" customWidth="1"/>
    <col min="14343" max="14343" width="6.25" customWidth="1"/>
    <col min="14344" max="14344" width="1" customWidth="1"/>
    <col min="14345" max="14345" width="6.25" customWidth="1"/>
    <col min="14346" max="14346" width="1" customWidth="1"/>
    <col min="14347" max="14347" width="6.125" customWidth="1"/>
    <col min="14348" max="14348" width="1" customWidth="1"/>
    <col min="14349" max="14349" width="6.25" customWidth="1"/>
    <col min="14350" max="14350" width="1" customWidth="1"/>
    <col min="14351" max="14351" width="6.125" customWidth="1"/>
    <col min="14352" max="14352" width="1" customWidth="1"/>
    <col min="14353" max="14353" width="6.125" customWidth="1"/>
    <col min="14354" max="14354" width="1" customWidth="1"/>
    <col min="14355" max="14355" width="6.25" customWidth="1"/>
    <col min="14356" max="14356" width="1" customWidth="1"/>
    <col min="14357" max="14357" width="6.125" customWidth="1"/>
    <col min="14358" max="14358" width="1" customWidth="1"/>
    <col min="14359" max="14359" width="6.125" customWidth="1"/>
    <col min="14360" max="14360" width="1" customWidth="1"/>
    <col min="14361" max="14363" width="8.25" customWidth="1"/>
    <col min="14593" max="14593" width="0.625" customWidth="1"/>
    <col min="14594" max="14594" width="4.125" customWidth="1"/>
    <col min="14595" max="14596" width="2.5" customWidth="1"/>
    <col min="14597" max="14597" width="5.375" customWidth="1"/>
    <col min="14598" max="14598" width="0.5" customWidth="1"/>
    <col min="14599" max="14599" width="6.25" customWidth="1"/>
    <col min="14600" max="14600" width="1" customWidth="1"/>
    <col min="14601" max="14601" width="6.25" customWidth="1"/>
    <col min="14602" max="14602" width="1" customWidth="1"/>
    <col min="14603" max="14603" width="6.125" customWidth="1"/>
    <col min="14604" max="14604" width="1" customWidth="1"/>
    <col min="14605" max="14605" width="6.25" customWidth="1"/>
    <col min="14606" max="14606" width="1" customWidth="1"/>
    <col min="14607" max="14607" width="6.125" customWidth="1"/>
    <col min="14608" max="14608" width="1" customWidth="1"/>
    <col min="14609" max="14609" width="6.125" customWidth="1"/>
    <col min="14610" max="14610" width="1" customWidth="1"/>
    <col min="14611" max="14611" width="6.25" customWidth="1"/>
    <col min="14612" max="14612" width="1" customWidth="1"/>
    <col min="14613" max="14613" width="6.125" customWidth="1"/>
    <col min="14614" max="14614" width="1" customWidth="1"/>
    <col min="14615" max="14615" width="6.125" customWidth="1"/>
    <col min="14616" max="14616" width="1" customWidth="1"/>
    <col min="14617" max="14619" width="8.25" customWidth="1"/>
    <col min="14849" max="14849" width="0.625" customWidth="1"/>
    <col min="14850" max="14850" width="4.125" customWidth="1"/>
    <col min="14851" max="14852" width="2.5" customWidth="1"/>
    <col min="14853" max="14853" width="5.375" customWidth="1"/>
    <col min="14854" max="14854" width="0.5" customWidth="1"/>
    <col min="14855" max="14855" width="6.25" customWidth="1"/>
    <col min="14856" max="14856" width="1" customWidth="1"/>
    <col min="14857" max="14857" width="6.25" customWidth="1"/>
    <col min="14858" max="14858" width="1" customWidth="1"/>
    <col min="14859" max="14859" width="6.125" customWidth="1"/>
    <col min="14860" max="14860" width="1" customWidth="1"/>
    <col min="14861" max="14861" width="6.25" customWidth="1"/>
    <col min="14862" max="14862" width="1" customWidth="1"/>
    <col min="14863" max="14863" width="6.125" customWidth="1"/>
    <col min="14864" max="14864" width="1" customWidth="1"/>
    <col min="14865" max="14865" width="6.125" customWidth="1"/>
    <col min="14866" max="14866" width="1" customWidth="1"/>
    <col min="14867" max="14867" width="6.25" customWidth="1"/>
    <col min="14868" max="14868" width="1" customWidth="1"/>
    <col min="14869" max="14869" width="6.125" customWidth="1"/>
    <col min="14870" max="14870" width="1" customWidth="1"/>
    <col min="14871" max="14871" width="6.125" customWidth="1"/>
    <col min="14872" max="14872" width="1" customWidth="1"/>
    <col min="14873" max="14875" width="8.25" customWidth="1"/>
    <col min="15105" max="15105" width="0.625" customWidth="1"/>
    <col min="15106" max="15106" width="4.125" customWidth="1"/>
    <col min="15107" max="15108" width="2.5" customWidth="1"/>
    <col min="15109" max="15109" width="5.375" customWidth="1"/>
    <col min="15110" max="15110" width="0.5" customWidth="1"/>
    <col min="15111" max="15111" width="6.25" customWidth="1"/>
    <col min="15112" max="15112" width="1" customWidth="1"/>
    <col min="15113" max="15113" width="6.25" customWidth="1"/>
    <col min="15114" max="15114" width="1" customWidth="1"/>
    <col min="15115" max="15115" width="6.125" customWidth="1"/>
    <col min="15116" max="15116" width="1" customWidth="1"/>
    <col min="15117" max="15117" width="6.25" customWidth="1"/>
    <col min="15118" max="15118" width="1" customWidth="1"/>
    <col min="15119" max="15119" width="6.125" customWidth="1"/>
    <col min="15120" max="15120" width="1" customWidth="1"/>
    <col min="15121" max="15121" width="6.125" customWidth="1"/>
    <col min="15122" max="15122" width="1" customWidth="1"/>
    <col min="15123" max="15123" width="6.25" customWidth="1"/>
    <col min="15124" max="15124" width="1" customWidth="1"/>
    <col min="15125" max="15125" width="6.125" customWidth="1"/>
    <col min="15126" max="15126" width="1" customWidth="1"/>
    <col min="15127" max="15127" width="6.125" customWidth="1"/>
    <col min="15128" max="15128" width="1" customWidth="1"/>
    <col min="15129" max="15131" width="8.25" customWidth="1"/>
    <col min="15361" max="15361" width="0.625" customWidth="1"/>
    <col min="15362" max="15362" width="4.125" customWidth="1"/>
    <col min="15363" max="15364" width="2.5" customWidth="1"/>
    <col min="15365" max="15365" width="5.375" customWidth="1"/>
    <col min="15366" max="15366" width="0.5" customWidth="1"/>
    <col min="15367" max="15367" width="6.25" customWidth="1"/>
    <col min="15368" max="15368" width="1" customWidth="1"/>
    <col min="15369" max="15369" width="6.25" customWidth="1"/>
    <col min="15370" max="15370" width="1" customWidth="1"/>
    <col min="15371" max="15371" width="6.125" customWidth="1"/>
    <col min="15372" max="15372" width="1" customWidth="1"/>
    <col min="15373" max="15373" width="6.25" customWidth="1"/>
    <col min="15374" max="15374" width="1" customWidth="1"/>
    <col min="15375" max="15375" width="6.125" customWidth="1"/>
    <col min="15376" max="15376" width="1" customWidth="1"/>
    <col min="15377" max="15377" width="6.125" customWidth="1"/>
    <col min="15378" max="15378" width="1" customWidth="1"/>
    <col min="15379" max="15379" width="6.25" customWidth="1"/>
    <col min="15380" max="15380" width="1" customWidth="1"/>
    <col min="15381" max="15381" width="6.125" customWidth="1"/>
    <col min="15382" max="15382" width="1" customWidth="1"/>
    <col min="15383" max="15383" width="6.125" customWidth="1"/>
    <col min="15384" max="15384" width="1" customWidth="1"/>
    <col min="15385" max="15387" width="8.25" customWidth="1"/>
    <col min="15617" max="15617" width="0.625" customWidth="1"/>
    <col min="15618" max="15618" width="4.125" customWidth="1"/>
    <col min="15619" max="15620" width="2.5" customWidth="1"/>
    <col min="15621" max="15621" width="5.375" customWidth="1"/>
    <col min="15622" max="15622" width="0.5" customWidth="1"/>
    <col min="15623" max="15623" width="6.25" customWidth="1"/>
    <col min="15624" max="15624" width="1" customWidth="1"/>
    <col min="15625" max="15625" width="6.25" customWidth="1"/>
    <col min="15626" max="15626" width="1" customWidth="1"/>
    <col min="15627" max="15627" width="6.125" customWidth="1"/>
    <col min="15628" max="15628" width="1" customWidth="1"/>
    <col min="15629" max="15629" width="6.25" customWidth="1"/>
    <col min="15630" max="15630" width="1" customWidth="1"/>
    <col min="15631" max="15631" width="6.125" customWidth="1"/>
    <col min="15632" max="15632" width="1" customWidth="1"/>
    <col min="15633" max="15633" width="6.125" customWidth="1"/>
    <col min="15634" max="15634" width="1" customWidth="1"/>
    <col min="15635" max="15635" width="6.25" customWidth="1"/>
    <col min="15636" max="15636" width="1" customWidth="1"/>
    <col min="15637" max="15637" width="6.125" customWidth="1"/>
    <col min="15638" max="15638" width="1" customWidth="1"/>
    <col min="15639" max="15639" width="6.125" customWidth="1"/>
    <col min="15640" max="15640" width="1" customWidth="1"/>
    <col min="15641" max="15643" width="8.25" customWidth="1"/>
    <col min="15873" max="15873" width="0.625" customWidth="1"/>
    <col min="15874" max="15874" width="4.125" customWidth="1"/>
    <col min="15875" max="15876" width="2.5" customWidth="1"/>
    <col min="15877" max="15877" width="5.375" customWidth="1"/>
    <col min="15878" max="15878" width="0.5" customWidth="1"/>
    <col min="15879" max="15879" width="6.25" customWidth="1"/>
    <col min="15880" max="15880" width="1" customWidth="1"/>
    <col min="15881" max="15881" width="6.25" customWidth="1"/>
    <col min="15882" max="15882" width="1" customWidth="1"/>
    <col min="15883" max="15883" width="6.125" customWidth="1"/>
    <col min="15884" max="15884" width="1" customWidth="1"/>
    <col min="15885" max="15885" width="6.25" customWidth="1"/>
    <col min="15886" max="15886" width="1" customWidth="1"/>
    <col min="15887" max="15887" width="6.125" customWidth="1"/>
    <col min="15888" max="15888" width="1" customWidth="1"/>
    <col min="15889" max="15889" width="6.125" customWidth="1"/>
    <col min="15890" max="15890" width="1" customWidth="1"/>
    <col min="15891" max="15891" width="6.25" customWidth="1"/>
    <col min="15892" max="15892" width="1" customWidth="1"/>
    <col min="15893" max="15893" width="6.125" customWidth="1"/>
    <col min="15894" max="15894" width="1" customWidth="1"/>
    <col min="15895" max="15895" width="6.125" customWidth="1"/>
    <col min="15896" max="15896" width="1" customWidth="1"/>
    <col min="15897" max="15899" width="8.25" customWidth="1"/>
    <col min="16129" max="16129" width="0.625" customWidth="1"/>
    <col min="16130" max="16130" width="4.125" customWidth="1"/>
    <col min="16131" max="16132" width="2.5" customWidth="1"/>
    <col min="16133" max="16133" width="5.375" customWidth="1"/>
    <col min="16134" max="16134" width="0.5" customWidth="1"/>
    <col min="16135" max="16135" width="6.25" customWidth="1"/>
    <col min="16136" max="16136" width="1" customWidth="1"/>
    <col min="16137" max="16137" width="6.25" customWidth="1"/>
    <col min="16138" max="16138" width="1" customWidth="1"/>
    <col min="16139" max="16139" width="6.125" customWidth="1"/>
    <col min="16140" max="16140" width="1" customWidth="1"/>
    <col min="16141" max="16141" width="6.25" customWidth="1"/>
    <col min="16142" max="16142" width="1" customWidth="1"/>
    <col min="16143" max="16143" width="6.125" customWidth="1"/>
    <col min="16144" max="16144" width="1" customWidth="1"/>
    <col min="16145" max="16145" width="6.125" customWidth="1"/>
    <col min="16146" max="16146" width="1" customWidth="1"/>
    <col min="16147" max="16147" width="6.25" customWidth="1"/>
    <col min="16148" max="16148" width="1" customWidth="1"/>
    <col min="16149" max="16149" width="6.125" customWidth="1"/>
    <col min="16150" max="16150" width="1" customWidth="1"/>
    <col min="16151" max="16151" width="6.125" customWidth="1"/>
    <col min="16152" max="16152" width="1" customWidth="1"/>
    <col min="16153" max="16155" width="8.25" customWidth="1"/>
  </cols>
  <sheetData>
    <row r="1" spans="1:24" s="270" customFormat="1" ht="18" customHeight="1">
      <c r="A1" s="84" t="s">
        <v>534</v>
      </c>
      <c r="B1" s="345"/>
      <c r="C1" s="345"/>
      <c r="D1" s="345"/>
      <c r="E1" s="345"/>
      <c r="F1" s="346"/>
      <c r="G1" s="347"/>
      <c r="H1" s="348"/>
      <c r="I1" s="345"/>
      <c r="J1" s="345"/>
      <c r="K1" s="345"/>
      <c r="L1" s="345"/>
      <c r="M1" s="345"/>
      <c r="N1" s="345"/>
      <c r="O1" s="345"/>
      <c r="P1" s="345"/>
      <c r="Q1" s="345"/>
      <c r="R1" s="345"/>
      <c r="S1" s="345"/>
      <c r="T1" s="345"/>
    </row>
    <row r="2" spans="1:24" s="270" customFormat="1" ht="18.75" customHeight="1">
      <c r="A2" s="273"/>
      <c r="B2" s="545"/>
      <c r="C2" s="545"/>
      <c r="D2" s="545"/>
      <c r="E2" s="545"/>
      <c r="F2" s="545"/>
      <c r="G2" s="273"/>
      <c r="H2" s="273"/>
      <c r="I2" s="273"/>
      <c r="J2" s="273"/>
      <c r="K2" s="273"/>
      <c r="L2" s="273"/>
      <c r="M2" s="273"/>
      <c r="N2" s="273"/>
      <c r="O2" s="273"/>
      <c r="P2" s="273"/>
      <c r="Q2" s="273"/>
      <c r="R2" s="273"/>
      <c r="S2" s="273"/>
      <c r="T2" s="273"/>
      <c r="U2" s="273"/>
      <c r="V2" s="275"/>
      <c r="W2" s="273"/>
      <c r="X2" s="275" t="s">
        <v>339</v>
      </c>
    </row>
    <row r="3" spans="1:24" s="270" customFormat="1" ht="22.5" customHeight="1">
      <c r="A3" s="350"/>
      <c r="B3" s="142"/>
      <c r="C3" s="295"/>
      <c r="D3" s="295"/>
      <c r="E3" s="142" t="s">
        <v>399</v>
      </c>
      <c r="F3" s="143"/>
      <c r="G3" s="707" t="s">
        <v>8</v>
      </c>
      <c r="H3" s="749"/>
      <c r="I3" s="844" t="s">
        <v>535</v>
      </c>
      <c r="J3" s="749"/>
      <c r="K3" s="707" t="s">
        <v>536</v>
      </c>
      <c r="L3" s="749"/>
      <c r="M3" s="845" t="s">
        <v>537</v>
      </c>
      <c r="N3" s="749"/>
      <c r="O3" s="844" t="s">
        <v>542</v>
      </c>
      <c r="P3" s="749"/>
      <c r="Q3" s="707" t="s">
        <v>543</v>
      </c>
      <c r="R3" s="749"/>
      <c r="S3" s="707" t="s">
        <v>544</v>
      </c>
      <c r="T3" s="749"/>
      <c r="U3" s="707" t="s">
        <v>545</v>
      </c>
      <c r="V3" s="749"/>
      <c r="W3" s="707" t="s">
        <v>139</v>
      </c>
      <c r="X3" s="752"/>
    </row>
    <row r="4" spans="1:24" s="270" customFormat="1" ht="22.5" customHeight="1">
      <c r="A4" s="345"/>
      <c r="B4" s="276" t="s">
        <v>406</v>
      </c>
      <c r="C4" s="296"/>
      <c r="D4" s="296"/>
      <c r="E4" s="296"/>
      <c r="F4" s="145"/>
      <c r="G4" s="750"/>
      <c r="H4" s="751"/>
      <c r="I4" s="750"/>
      <c r="J4" s="751"/>
      <c r="K4" s="750"/>
      <c r="L4" s="751"/>
      <c r="M4" s="750"/>
      <c r="N4" s="751"/>
      <c r="O4" s="750"/>
      <c r="P4" s="751"/>
      <c r="Q4" s="750"/>
      <c r="R4" s="751"/>
      <c r="S4" s="750"/>
      <c r="T4" s="751"/>
      <c r="U4" s="750"/>
      <c r="V4" s="751"/>
      <c r="W4" s="750"/>
      <c r="X4" s="753"/>
    </row>
    <row r="5" spans="1:24" s="270" customFormat="1" ht="21" customHeight="1">
      <c r="A5" s="353"/>
      <c r="B5" s="793" t="s">
        <v>16</v>
      </c>
      <c r="C5" s="796">
        <v>12</v>
      </c>
      <c r="D5" s="841" t="s">
        <v>13</v>
      </c>
      <c r="E5" s="457" t="s">
        <v>8</v>
      </c>
      <c r="F5" s="155"/>
      <c r="G5" s="546">
        <v>53</v>
      </c>
      <c r="H5" s="376"/>
      <c r="I5" s="377">
        <v>12</v>
      </c>
      <c r="J5" s="376"/>
      <c r="K5" s="377">
        <v>7</v>
      </c>
      <c r="L5" s="376"/>
      <c r="M5" s="377">
        <v>20</v>
      </c>
      <c r="N5" s="376"/>
      <c r="O5" s="378" t="s">
        <v>538</v>
      </c>
      <c r="P5" s="376"/>
      <c r="Q5" s="378">
        <v>6</v>
      </c>
      <c r="R5" s="376"/>
      <c r="S5" s="377">
        <v>2</v>
      </c>
      <c r="T5" s="376"/>
      <c r="U5" s="377">
        <v>1</v>
      </c>
      <c r="V5" s="345"/>
      <c r="W5" s="377">
        <v>3</v>
      </c>
    </row>
    <row r="6" spans="1:24" s="270" customFormat="1" ht="21" customHeight="1">
      <c r="A6" s="345"/>
      <c r="B6" s="794"/>
      <c r="C6" s="797"/>
      <c r="D6" s="842"/>
      <c r="E6" s="360" t="s">
        <v>9</v>
      </c>
      <c r="F6" s="547"/>
      <c r="G6" s="546">
        <v>24</v>
      </c>
      <c r="H6" s="376"/>
      <c r="I6" s="377">
        <v>7</v>
      </c>
      <c r="J6" s="376"/>
      <c r="K6" s="377">
        <v>2</v>
      </c>
      <c r="L6" s="376"/>
      <c r="M6" s="377">
        <v>8</v>
      </c>
      <c r="N6" s="376"/>
      <c r="O6" s="548" t="s">
        <v>538</v>
      </c>
      <c r="P6" s="376"/>
      <c r="Q6" s="378">
        <v>4</v>
      </c>
      <c r="R6" s="376"/>
      <c r="S6" s="548">
        <v>1</v>
      </c>
      <c r="T6" s="376"/>
      <c r="U6" s="548" t="s">
        <v>538</v>
      </c>
      <c r="V6" s="345"/>
      <c r="W6" s="377">
        <v>1</v>
      </c>
      <c r="X6" s="345"/>
    </row>
    <row r="7" spans="1:24" s="270" customFormat="1" ht="21" customHeight="1">
      <c r="A7" s="345"/>
      <c r="B7" s="795"/>
      <c r="C7" s="801"/>
      <c r="D7" s="843"/>
      <c r="E7" s="549" t="s">
        <v>10</v>
      </c>
      <c r="F7" s="550"/>
      <c r="G7" s="551">
        <v>29</v>
      </c>
      <c r="H7" s="394"/>
      <c r="I7" s="395">
        <v>5</v>
      </c>
      <c r="J7" s="394"/>
      <c r="K7" s="395">
        <v>5</v>
      </c>
      <c r="L7" s="394"/>
      <c r="M7" s="395">
        <v>12</v>
      </c>
      <c r="N7" s="394"/>
      <c r="O7" s="396" t="s">
        <v>538</v>
      </c>
      <c r="P7" s="394"/>
      <c r="Q7" s="396">
        <v>2</v>
      </c>
      <c r="R7" s="394"/>
      <c r="S7" s="395">
        <v>1</v>
      </c>
      <c r="T7" s="394"/>
      <c r="U7" s="395">
        <v>1</v>
      </c>
      <c r="V7" s="366"/>
      <c r="W7" s="395">
        <v>2</v>
      </c>
      <c r="X7" s="366"/>
    </row>
    <row r="8" spans="1:24" s="270" customFormat="1" ht="21" customHeight="1">
      <c r="A8" s="353"/>
      <c r="B8" s="793"/>
      <c r="C8" s="796">
        <v>17</v>
      </c>
      <c r="D8" s="841"/>
      <c r="E8" s="451" t="s">
        <v>8</v>
      </c>
      <c r="F8" s="163"/>
      <c r="G8" s="546">
        <v>97</v>
      </c>
      <c r="H8" s="376"/>
      <c r="I8" s="376">
        <v>20</v>
      </c>
      <c r="J8" s="376"/>
      <c r="K8" s="548">
        <v>23</v>
      </c>
      <c r="L8" s="376"/>
      <c r="M8" s="548">
        <v>30</v>
      </c>
      <c r="N8" s="376"/>
      <c r="O8" s="548">
        <v>1</v>
      </c>
      <c r="P8" s="376">
        <v>4</v>
      </c>
      <c r="Q8" s="376">
        <v>4</v>
      </c>
      <c r="R8" s="376"/>
      <c r="S8" s="548" t="s">
        <v>538</v>
      </c>
      <c r="T8" s="376"/>
      <c r="U8" s="376">
        <v>1</v>
      </c>
      <c r="V8" s="345"/>
      <c r="W8" s="548">
        <v>18</v>
      </c>
      <c r="X8" s="345"/>
    </row>
    <row r="9" spans="1:24" s="270" customFormat="1" ht="21" customHeight="1">
      <c r="A9" s="345"/>
      <c r="B9" s="794"/>
      <c r="C9" s="797"/>
      <c r="D9" s="842"/>
      <c r="E9" s="360" t="s">
        <v>9</v>
      </c>
      <c r="F9" s="547"/>
      <c r="G9" s="546">
        <v>38</v>
      </c>
      <c r="H9" s="376"/>
      <c r="I9" s="376">
        <v>7</v>
      </c>
      <c r="J9" s="376"/>
      <c r="K9" s="548">
        <v>8</v>
      </c>
      <c r="L9" s="376"/>
      <c r="M9" s="548">
        <v>6</v>
      </c>
      <c r="N9" s="376"/>
      <c r="O9" s="548">
        <v>1</v>
      </c>
      <c r="P9" s="376">
        <v>3</v>
      </c>
      <c r="Q9" s="376">
        <v>3</v>
      </c>
      <c r="R9" s="376"/>
      <c r="S9" s="548" t="s">
        <v>538</v>
      </c>
      <c r="T9" s="376"/>
      <c r="U9" s="376" t="s">
        <v>538</v>
      </c>
      <c r="V9" s="345"/>
      <c r="W9" s="548">
        <v>13</v>
      </c>
      <c r="X9" s="345"/>
    </row>
    <row r="10" spans="1:24" s="270" customFormat="1" ht="21" customHeight="1">
      <c r="A10" s="345"/>
      <c r="B10" s="795"/>
      <c r="C10" s="801"/>
      <c r="D10" s="843"/>
      <c r="E10" s="549" t="s">
        <v>10</v>
      </c>
      <c r="F10" s="550"/>
      <c r="G10" s="546">
        <v>59</v>
      </c>
      <c r="H10" s="376"/>
      <c r="I10" s="376">
        <v>13</v>
      </c>
      <c r="J10" s="376"/>
      <c r="K10" s="548">
        <v>15</v>
      </c>
      <c r="L10" s="376"/>
      <c r="M10" s="548">
        <v>24</v>
      </c>
      <c r="N10" s="376"/>
      <c r="O10" s="548" t="s">
        <v>538</v>
      </c>
      <c r="P10" s="376">
        <v>1</v>
      </c>
      <c r="Q10" s="376">
        <v>1</v>
      </c>
      <c r="R10" s="376"/>
      <c r="S10" s="548" t="s">
        <v>538</v>
      </c>
      <c r="T10" s="376"/>
      <c r="U10" s="376">
        <v>1</v>
      </c>
      <c r="V10" s="345"/>
      <c r="W10" s="548">
        <v>5</v>
      </c>
      <c r="X10" s="366"/>
    </row>
    <row r="11" spans="1:24" s="270" customFormat="1" ht="21" customHeight="1">
      <c r="A11" s="353"/>
      <c r="B11" s="796"/>
      <c r="C11" s="796">
        <v>22</v>
      </c>
      <c r="D11" s="796"/>
      <c r="E11" s="360" t="s">
        <v>8</v>
      </c>
      <c r="F11" s="550"/>
      <c r="G11" s="553">
        <v>118</v>
      </c>
      <c r="H11" s="379"/>
      <c r="I11" s="379">
        <v>15</v>
      </c>
      <c r="J11" s="379"/>
      <c r="K11" s="554">
        <v>49</v>
      </c>
      <c r="L11" s="379"/>
      <c r="M11" s="554">
        <v>39</v>
      </c>
      <c r="N11" s="379"/>
      <c r="O11" s="554">
        <v>1</v>
      </c>
      <c r="P11" s="379"/>
      <c r="Q11" s="379">
        <v>5</v>
      </c>
      <c r="R11" s="379"/>
      <c r="S11" s="554">
        <v>1</v>
      </c>
      <c r="T11" s="379"/>
      <c r="U11" s="379">
        <v>1</v>
      </c>
      <c r="V11" s="353"/>
      <c r="W11" s="554">
        <v>7</v>
      </c>
      <c r="X11" s="353"/>
    </row>
    <row r="12" spans="1:24" s="270" customFormat="1" ht="21" customHeight="1">
      <c r="A12" s="345"/>
      <c r="B12" s="797"/>
      <c r="C12" s="797"/>
      <c r="D12" s="797"/>
      <c r="E12" s="360" t="s">
        <v>9</v>
      </c>
      <c r="F12" s="390"/>
      <c r="G12" s="546">
        <v>41</v>
      </c>
      <c r="H12" s="376"/>
      <c r="I12" s="376">
        <v>6</v>
      </c>
      <c r="J12" s="376"/>
      <c r="K12" s="548">
        <v>18</v>
      </c>
      <c r="L12" s="376"/>
      <c r="M12" s="548">
        <v>8</v>
      </c>
      <c r="N12" s="376"/>
      <c r="O12" s="548">
        <v>1</v>
      </c>
      <c r="P12" s="376"/>
      <c r="Q12" s="376">
        <v>2</v>
      </c>
      <c r="R12" s="376"/>
      <c r="S12" s="548">
        <v>1</v>
      </c>
      <c r="T12" s="376"/>
      <c r="U12" s="376" t="s">
        <v>539</v>
      </c>
      <c r="V12" s="345"/>
      <c r="W12" s="548">
        <v>5</v>
      </c>
      <c r="X12" s="345"/>
    </row>
    <row r="13" spans="1:24" s="270" customFormat="1" ht="21" customHeight="1">
      <c r="A13" s="366"/>
      <c r="B13" s="801"/>
      <c r="C13" s="801"/>
      <c r="D13" s="801"/>
      <c r="E13" s="549" t="s">
        <v>10</v>
      </c>
      <c r="F13" s="390"/>
      <c r="G13" s="551">
        <v>77</v>
      </c>
      <c r="H13" s="394"/>
      <c r="I13" s="394">
        <v>9</v>
      </c>
      <c r="J13" s="394"/>
      <c r="K13" s="640">
        <v>31</v>
      </c>
      <c r="L13" s="394"/>
      <c r="M13" s="640">
        <v>31</v>
      </c>
      <c r="N13" s="394"/>
      <c r="O13" s="640" t="s">
        <v>539</v>
      </c>
      <c r="P13" s="394"/>
      <c r="Q13" s="394">
        <v>3</v>
      </c>
      <c r="R13" s="394"/>
      <c r="S13" s="640" t="s">
        <v>539</v>
      </c>
      <c r="T13" s="394"/>
      <c r="U13" s="394">
        <v>1</v>
      </c>
      <c r="V13" s="366"/>
      <c r="W13" s="640">
        <v>2</v>
      </c>
      <c r="X13" s="366"/>
    </row>
    <row r="14" spans="1:24" s="270" customFormat="1" ht="21" customHeight="1">
      <c r="A14" s="345"/>
      <c r="B14" s="846"/>
      <c r="C14" s="846">
        <v>27</v>
      </c>
      <c r="D14" s="846"/>
      <c r="E14" s="354" t="s">
        <v>8</v>
      </c>
      <c r="F14" s="552"/>
      <c r="G14" s="546">
        <v>99</v>
      </c>
      <c r="H14" s="376"/>
      <c r="I14" s="376">
        <v>14</v>
      </c>
      <c r="J14" s="376"/>
      <c r="K14" s="548">
        <v>34</v>
      </c>
      <c r="L14" s="376"/>
      <c r="M14" s="548">
        <v>33</v>
      </c>
      <c r="N14" s="376"/>
      <c r="O14" s="548" t="s">
        <v>566</v>
      </c>
      <c r="P14" s="376"/>
      <c r="Q14" s="376">
        <v>5</v>
      </c>
      <c r="R14" s="376"/>
      <c r="S14" s="548">
        <v>2</v>
      </c>
      <c r="T14" s="376"/>
      <c r="U14" s="376">
        <v>1</v>
      </c>
      <c r="V14" s="345"/>
      <c r="W14" s="548">
        <v>10</v>
      </c>
      <c r="X14" s="345"/>
    </row>
    <row r="15" spans="1:24" s="270" customFormat="1" ht="21" customHeight="1">
      <c r="A15" s="345"/>
      <c r="B15" s="797"/>
      <c r="C15" s="797"/>
      <c r="D15" s="797"/>
      <c r="E15" s="360" t="s">
        <v>9</v>
      </c>
      <c r="F15" s="390"/>
      <c r="G15" s="546">
        <v>29</v>
      </c>
      <c r="H15" s="376"/>
      <c r="I15" s="376">
        <v>5</v>
      </c>
      <c r="J15" s="376"/>
      <c r="K15" s="548">
        <v>6</v>
      </c>
      <c r="L15" s="376"/>
      <c r="M15" s="548">
        <v>5</v>
      </c>
      <c r="N15" s="376"/>
      <c r="O15" s="548" t="s">
        <v>567</v>
      </c>
      <c r="P15" s="376"/>
      <c r="Q15" s="376">
        <v>4</v>
      </c>
      <c r="R15" s="376"/>
      <c r="S15" s="548">
        <v>2</v>
      </c>
      <c r="T15" s="376"/>
      <c r="U15" s="376" t="s">
        <v>567</v>
      </c>
      <c r="V15" s="345"/>
      <c r="W15" s="548">
        <v>7</v>
      </c>
      <c r="X15" s="345"/>
    </row>
    <row r="16" spans="1:24" s="270" customFormat="1" ht="21" customHeight="1">
      <c r="A16" s="273"/>
      <c r="B16" s="847"/>
      <c r="C16" s="847"/>
      <c r="D16" s="847"/>
      <c r="E16" s="555" t="s">
        <v>10</v>
      </c>
      <c r="F16" s="556"/>
      <c r="G16" s="557">
        <v>70</v>
      </c>
      <c r="H16" s="400"/>
      <c r="I16" s="400">
        <v>9</v>
      </c>
      <c r="J16" s="400"/>
      <c r="K16" s="558">
        <v>28</v>
      </c>
      <c r="L16" s="400"/>
      <c r="M16" s="558">
        <v>28</v>
      </c>
      <c r="N16" s="400"/>
      <c r="O16" s="558" t="s">
        <v>567</v>
      </c>
      <c r="P16" s="400"/>
      <c r="Q16" s="400">
        <v>1</v>
      </c>
      <c r="R16" s="400"/>
      <c r="S16" s="558" t="s">
        <v>567</v>
      </c>
      <c r="T16" s="400"/>
      <c r="U16" s="400">
        <v>1</v>
      </c>
      <c r="V16" s="273"/>
      <c r="W16" s="558">
        <v>3</v>
      </c>
      <c r="X16" s="273"/>
    </row>
    <row r="17" spans="1:24" s="270" customFormat="1" ht="18.75" customHeight="1">
      <c r="A17" s="405" t="s">
        <v>540</v>
      </c>
      <c r="F17" s="345"/>
      <c r="S17" s="345"/>
      <c r="V17" s="105"/>
      <c r="X17" s="105" t="s">
        <v>360</v>
      </c>
    </row>
    <row r="18" spans="1:24" s="270" customFormat="1" ht="18.75" customHeight="1">
      <c r="A18" s="405" t="s">
        <v>541</v>
      </c>
      <c r="F18" s="345"/>
      <c r="S18" s="345"/>
      <c r="V18" s="105"/>
      <c r="X18" s="105"/>
    </row>
  </sheetData>
  <mergeCells count="21">
    <mergeCell ref="B14:B16"/>
    <mergeCell ref="C14:C16"/>
    <mergeCell ref="D14:D16"/>
    <mergeCell ref="B8:B10"/>
    <mergeCell ref="C8:C10"/>
    <mergeCell ref="D8:D10"/>
    <mergeCell ref="B11:B13"/>
    <mergeCell ref="C11:C13"/>
    <mergeCell ref="D11:D13"/>
    <mergeCell ref="S3:T4"/>
    <mergeCell ref="U3:V4"/>
    <mergeCell ref="W3:X4"/>
    <mergeCell ref="B5:B7"/>
    <mergeCell ref="C5:C7"/>
    <mergeCell ref="D5:D7"/>
    <mergeCell ref="G3:H4"/>
    <mergeCell ref="I3:J4"/>
    <mergeCell ref="K3:L4"/>
    <mergeCell ref="M3:N4"/>
    <mergeCell ref="O3:P4"/>
    <mergeCell ref="Q3:R4"/>
  </mergeCells>
  <phoneticPr fontId="9"/>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workbookViewId="0">
      <selection activeCell="K11" sqref="K11"/>
    </sheetView>
  </sheetViews>
  <sheetFormatPr defaultRowHeight="13.5"/>
  <cols>
    <col min="1" max="1" width="1.25" customWidth="1"/>
    <col min="2" max="2" width="4.625" customWidth="1"/>
    <col min="3" max="3" width="4" customWidth="1"/>
    <col min="4" max="4" width="3.125" customWidth="1"/>
    <col min="5" max="5" width="9.375" customWidth="1"/>
    <col min="6" max="6" width="0.875" customWidth="1"/>
    <col min="7" max="7" width="8.875" customWidth="1"/>
    <col min="8" max="8" width="0.875" customWidth="1"/>
    <col min="9" max="9" width="8.875" customWidth="1"/>
    <col min="10" max="10" width="0.875" customWidth="1"/>
    <col min="11" max="11" width="8.375" customWidth="1"/>
    <col min="12" max="12" width="0.875" customWidth="1"/>
    <col min="13" max="13" width="8.875" customWidth="1"/>
    <col min="14" max="14" width="0.875" customWidth="1"/>
    <col min="15" max="15" width="8.375" customWidth="1"/>
    <col min="16" max="16" width="0.875" customWidth="1"/>
    <col min="17" max="17" width="8.375" customWidth="1"/>
    <col min="18" max="18" width="0.875" customWidth="1"/>
    <col min="257" max="257" width="1.25" customWidth="1"/>
    <col min="258" max="258" width="4.625" customWidth="1"/>
    <col min="259" max="259" width="4" customWidth="1"/>
    <col min="260" max="260" width="3.125" customWidth="1"/>
    <col min="261" max="261" width="9.375" customWidth="1"/>
    <col min="262" max="262" width="0.875" customWidth="1"/>
    <col min="263" max="263" width="8.875" customWidth="1"/>
    <col min="264" max="264" width="0.875" customWidth="1"/>
    <col min="265" max="265" width="8.875" customWidth="1"/>
    <col min="266" max="266" width="0.875" customWidth="1"/>
    <col min="267" max="267" width="8.375" customWidth="1"/>
    <col min="268" max="268" width="0.875" customWidth="1"/>
    <col min="269" max="269" width="8.875" customWidth="1"/>
    <col min="270" max="270" width="0.875" customWidth="1"/>
    <col min="271" max="271" width="8.375" customWidth="1"/>
    <col min="272" max="272" width="0.875" customWidth="1"/>
    <col min="273" max="273" width="8.375" customWidth="1"/>
    <col min="274" max="274" width="0.875" customWidth="1"/>
    <col min="513" max="513" width="1.25" customWidth="1"/>
    <col min="514" max="514" width="4.625" customWidth="1"/>
    <col min="515" max="515" width="4" customWidth="1"/>
    <col min="516" max="516" width="3.125" customWidth="1"/>
    <col min="517" max="517" width="9.375" customWidth="1"/>
    <col min="518" max="518" width="0.875" customWidth="1"/>
    <col min="519" max="519" width="8.875" customWidth="1"/>
    <col min="520" max="520" width="0.875" customWidth="1"/>
    <col min="521" max="521" width="8.875" customWidth="1"/>
    <col min="522" max="522" width="0.875" customWidth="1"/>
    <col min="523" max="523" width="8.375" customWidth="1"/>
    <col min="524" max="524" width="0.875" customWidth="1"/>
    <col min="525" max="525" width="8.875" customWidth="1"/>
    <col min="526" max="526" width="0.875" customWidth="1"/>
    <col min="527" max="527" width="8.375" customWidth="1"/>
    <col min="528" max="528" width="0.875" customWidth="1"/>
    <col min="529" max="529" width="8.375" customWidth="1"/>
    <col min="530" max="530" width="0.875" customWidth="1"/>
    <col min="769" max="769" width="1.25" customWidth="1"/>
    <col min="770" max="770" width="4.625" customWidth="1"/>
    <col min="771" max="771" width="4" customWidth="1"/>
    <col min="772" max="772" width="3.125" customWidth="1"/>
    <col min="773" max="773" width="9.375" customWidth="1"/>
    <col min="774" max="774" width="0.875" customWidth="1"/>
    <col min="775" max="775" width="8.875" customWidth="1"/>
    <col min="776" max="776" width="0.875" customWidth="1"/>
    <col min="777" max="777" width="8.875" customWidth="1"/>
    <col min="778" max="778" width="0.875" customWidth="1"/>
    <col min="779" max="779" width="8.375" customWidth="1"/>
    <col min="780" max="780" width="0.875" customWidth="1"/>
    <col min="781" max="781" width="8.875" customWidth="1"/>
    <col min="782" max="782" width="0.875" customWidth="1"/>
    <col min="783" max="783" width="8.375" customWidth="1"/>
    <col min="784" max="784" width="0.875" customWidth="1"/>
    <col min="785" max="785" width="8.375" customWidth="1"/>
    <col min="786" max="786" width="0.875" customWidth="1"/>
    <col min="1025" max="1025" width="1.25" customWidth="1"/>
    <col min="1026" max="1026" width="4.625" customWidth="1"/>
    <col min="1027" max="1027" width="4" customWidth="1"/>
    <col min="1028" max="1028" width="3.125" customWidth="1"/>
    <col min="1029" max="1029" width="9.375" customWidth="1"/>
    <col min="1030" max="1030" width="0.875" customWidth="1"/>
    <col min="1031" max="1031" width="8.875" customWidth="1"/>
    <col min="1032" max="1032" width="0.875" customWidth="1"/>
    <col min="1033" max="1033" width="8.875" customWidth="1"/>
    <col min="1034" max="1034" width="0.875" customWidth="1"/>
    <col min="1035" max="1035" width="8.375" customWidth="1"/>
    <col min="1036" max="1036" width="0.875" customWidth="1"/>
    <col min="1037" max="1037" width="8.875" customWidth="1"/>
    <col min="1038" max="1038" width="0.875" customWidth="1"/>
    <col min="1039" max="1039" width="8.375" customWidth="1"/>
    <col min="1040" max="1040" width="0.875" customWidth="1"/>
    <col min="1041" max="1041" width="8.375" customWidth="1"/>
    <col min="1042" max="1042" width="0.875" customWidth="1"/>
    <col min="1281" max="1281" width="1.25" customWidth="1"/>
    <col min="1282" max="1282" width="4.625" customWidth="1"/>
    <col min="1283" max="1283" width="4" customWidth="1"/>
    <col min="1284" max="1284" width="3.125" customWidth="1"/>
    <col min="1285" max="1285" width="9.375" customWidth="1"/>
    <col min="1286" max="1286" width="0.875" customWidth="1"/>
    <col min="1287" max="1287" width="8.875" customWidth="1"/>
    <col min="1288" max="1288" width="0.875" customWidth="1"/>
    <col min="1289" max="1289" width="8.875" customWidth="1"/>
    <col min="1290" max="1290" width="0.875" customWidth="1"/>
    <col min="1291" max="1291" width="8.375" customWidth="1"/>
    <col min="1292" max="1292" width="0.875" customWidth="1"/>
    <col min="1293" max="1293" width="8.875" customWidth="1"/>
    <col min="1294" max="1294" width="0.875" customWidth="1"/>
    <col min="1295" max="1295" width="8.375" customWidth="1"/>
    <col min="1296" max="1296" width="0.875" customWidth="1"/>
    <col min="1297" max="1297" width="8.375" customWidth="1"/>
    <col min="1298" max="1298" width="0.875" customWidth="1"/>
    <col min="1537" max="1537" width="1.25" customWidth="1"/>
    <col min="1538" max="1538" width="4.625" customWidth="1"/>
    <col min="1539" max="1539" width="4" customWidth="1"/>
    <col min="1540" max="1540" width="3.125" customWidth="1"/>
    <col min="1541" max="1541" width="9.375" customWidth="1"/>
    <col min="1542" max="1542" width="0.875" customWidth="1"/>
    <col min="1543" max="1543" width="8.875" customWidth="1"/>
    <col min="1544" max="1544" width="0.875" customWidth="1"/>
    <col min="1545" max="1545" width="8.875" customWidth="1"/>
    <col min="1546" max="1546" width="0.875" customWidth="1"/>
    <col min="1547" max="1547" width="8.375" customWidth="1"/>
    <col min="1548" max="1548" width="0.875" customWidth="1"/>
    <col min="1549" max="1549" width="8.875" customWidth="1"/>
    <col min="1550" max="1550" width="0.875" customWidth="1"/>
    <col min="1551" max="1551" width="8.375" customWidth="1"/>
    <col min="1552" max="1552" width="0.875" customWidth="1"/>
    <col min="1553" max="1553" width="8.375" customWidth="1"/>
    <col min="1554" max="1554" width="0.875" customWidth="1"/>
    <col min="1793" max="1793" width="1.25" customWidth="1"/>
    <col min="1794" max="1794" width="4.625" customWidth="1"/>
    <col min="1795" max="1795" width="4" customWidth="1"/>
    <col min="1796" max="1796" width="3.125" customWidth="1"/>
    <col min="1797" max="1797" width="9.375" customWidth="1"/>
    <col min="1798" max="1798" width="0.875" customWidth="1"/>
    <col min="1799" max="1799" width="8.875" customWidth="1"/>
    <col min="1800" max="1800" width="0.875" customWidth="1"/>
    <col min="1801" max="1801" width="8.875" customWidth="1"/>
    <col min="1802" max="1802" width="0.875" customWidth="1"/>
    <col min="1803" max="1803" width="8.375" customWidth="1"/>
    <col min="1804" max="1804" width="0.875" customWidth="1"/>
    <col min="1805" max="1805" width="8.875" customWidth="1"/>
    <col min="1806" max="1806" width="0.875" customWidth="1"/>
    <col min="1807" max="1807" width="8.375" customWidth="1"/>
    <col min="1808" max="1808" width="0.875" customWidth="1"/>
    <col min="1809" max="1809" width="8.375" customWidth="1"/>
    <col min="1810" max="1810" width="0.875" customWidth="1"/>
    <col min="2049" max="2049" width="1.25" customWidth="1"/>
    <col min="2050" max="2050" width="4.625" customWidth="1"/>
    <col min="2051" max="2051" width="4" customWidth="1"/>
    <col min="2052" max="2052" width="3.125" customWidth="1"/>
    <col min="2053" max="2053" width="9.375" customWidth="1"/>
    <col min="2054" max="2054" width="0.875" customWidth="1"/>
    <col min="2055" max="2055" width="8.875" customWidth="1"/>
    <col min="2056" max="2056" width="0.875" customWidth="1"/>
    <col min="2057" max="2057" width="8.875" customWidth="1"/>
    <col min="2058" max="2058" width="0.875" customWidth="1"/>
    <col min="2059" max="2059" width="8.375" customWidth="1"/>
    <col min="2060" max="2060" width="0.875" customWidth="1"/>
    <col min="2061" max="2061" width="8.875" customWidth="1"/>
    <col min="2062" max="2062" width="0.875" customWidth="1"/>
    <col min="2063" max="2063" width="8.375" customWidth="1"/>
    <col min="2064" max="2064" width="0.875" customWidth="1"/>
    <col min="2065" max="2065" width="8.375" customWidth="1"/>
    <col min="2066" max="2066" width="0.875" customWidth="1"/>
    <col min="2305" max="2305" width="1.25" customWidth="1"/>
    <col min="2306" max="2306" width="4.625" customWidth="1"/>
    <col min="2307" max="2307" width="4" customWidth="1"/>
    <col min="2308" max="2308" width="3.125" customWidth="1"/>
    <col min="2309" max="2309" width="9.375" customWidth="1"/>
    <col min="2310" max="2310" width="0.875" customWidth="1"/>
    <col min="2311" max="2311" width="8.875" customWidth="1"/>
    <col min="2312" max="2312" width="0.875" customWidth="1"/>
    <col min="2313" max="2313" width="8.875" customWidth="1"/>
    <col min="2314" max="2314" width="0.875" customWidth="1"/>
    <col min="2315" max="2315" width="8.375" customWidth="1"/>
    <col min="2316" max="2316" width="0.875" customWidth="1"/>
    <col min="2317" max="2317" width="8.875" customWidth="1"/>
    <col min="2318" max="2318" width="0.875" customWidth="1"/>
    <col min="2319" max="2319" width="8.375" customWidth="1"/>
    <col min="2320" max="2320" width="0.875" customWidth="1"/>
    <col min="2321" max="2321" width="8.375" customWidth="1"/>
    <col min="2322" max="2322" width="0.875" customWidth="1"/>
    <col min="2561" max="2561" width="1.25" customWidth="1"/>
    <col min="2562" max="2562" width="4.625" customWidth="1"/>
    <col min="2563" max="2563" width="4" customWidth="1"/>
    <col min="2564" max="2564" width="3.125" customWidth="1"/>
    <col min="2565" max="2565" width="9.375" customWidth="1"/>
    <col min="2566" max="2566" width="0.875" customWidth="1"/>
    <col min="2567" max="2567" width="8.875" customWidth="1"/>
    <col min="2568" max="2568" width="0.875" customWidth="1"/>
    <col min="2569" max="2569" width="8.875" customWidth="1"/>
    <col min="2570" max="2570" width="0.875" customWidth="1"/>
    <col min="2571" max="2571" width="8.375" customWidth="1"/>
    <col min="2572" max="2572" width="0.875" customWidth="1"/>
    <col min="2573" max="2573" width="8.875" customWidth="1"/>
    <col min="2574" max="2574" width="0.875" customWidth="1"/>
    <col min="2575" max="2575" width="8.375" customWidth="1"/>
    <col min="2576" max="2576" width="0.875" customWidth="1"/>
    <col min="2577" max="2577" width="8.375" customWidth="1"/>
    <col min="2578" max="2578" width="0.875" customWidth="1"/>
    <col min="2817" max="2817" width="1.25" customWidth="1"/>
    <col min="2818" max="2818" width="4.625" customWidth="1"/>
    <col min="2819" max="2819" width="4" customWidth="1"/>
    <col min="2820" max="2820" width="3.125" customWidth="1"/>
    <col min="2821" max="2821" width="9.375" customWidth="1"/>
    <col min="2822" max="2822" width="0.875" customWidth="1"/>
    <col min="2823" max="2823" width="8.875" customWidth="1"/>
    <col min="2824" max="2824" width="0.875" customWidth="1"/>
    <col min="2825" max="2825" width="8.875" customWidth="1"/>
    <col min="2826" max="2826" width="0.875" customWidth="1"/>
    <col min="2827" max="2827" width="8.375" customWidth="1"/>
    <col min="2828" max="2828" width="0.875" customWidth="1"/>
    <col min="2829" max="2829" width="8.875" customWidth="1"/>
    <col min="2830" max="2830" width="0.875" customWidth="1"/>
    <col min="2831" max="2831" width="8.375" customWidth="1"/>
    <col min="2832" max="2832" width="0.875" customWidth="1"/>
    <col min="2833" max="2833" width="8.375" customWidth="1"/>
    <col min="2834" max="2834" width="0.875" customWidth="1"/>
    <col min="3073" max="3073" width="1.25" customWidth="1"/>
    <col min="3074" max="3074" width="4.625" customWidth="1"/>
    <col min="3075" max="3075" width="4" customWidth="1"/>
    <col min="3076" max="3076" width="3.125" customWidth="1"/>
    <col min="3077" max="3077" width="9.375" customWidth="1"/>
    <col min="3078" max="3078" width="0.875" customWidth="1"/>
    <col min="3079" max="3079" width="8.875" customWidth="1"/>
    <col min="3080" max="3080" width="0.875" customWidth="1"/>
    <col min="3081" max="3081" width="8.875" customWidth="1"/>
    <col min="3082" max="3082" width="0.875" customWidth="1"/>
    <col min="3083" max="3083" width="8.375" customWidth="1"/>
    <col min="3084" max="3084" width="0.875" customWidth="1"/>
    <col min="3085" max="3085" width="8.875" customWidth="1"/>
    <col min="3086" max="3086" width="0.875" customWidth="1"/>
    <col min="3087" max="3087" width="8.375" customWidth="1"/>
    <col min="3088" max="3088" width="0.875" customWidth="1"/>
    <col min="3089" max="3089" width="8.375" customWidth="1"/>
    <col min="3090" max="3090" width="0.875" customWidth="1"/>
    <col min="3329" max="3329" width="1.25" customWidth="1"/>
    <col min="3330" max="3330" width="4.625" customWidth="1"/>
    <col min="3331" max="3331" width="4" customWidth="1"/>
    <col min="3332" max="3332" width="3.125" customWidth="1"/>
    <col min="3333" max="3333" width="9.375" customWidth="1"/>
    <col min="3334" max="3334" width="0.875" customWidth="1"/>
    <col min="3335" max="3335" width="8.875" customWidth="1"/>
    <col min="3336" max="3336" width="0.875" customWidth="1"/>
    <col min="3337" max="3337" width="8.875" customWidth="1"/>
    <col min="3338" max="3338" width="0.875" customWidth="1"/>
    <col min="3339" max="3339" width="8.375" customWidth="1"/>
    <col min="3340" max="3340" width="0.875" customWidth="1"/>
    <col min="3341" max="3341" width="8.875" customWidth="1"/>
    <col min="3342" max="3342" width="0.875" customWidth="1"/>
    <col min="3343" max="3343" width="8.375" customWidth="1"/>
    <col min="3344" max="3344" width="0.875" customWidth="1"/>
    <col min="3345" max="3345" width="8.375" customWidth="1"/>
    <col min="3346" max="3346" width="0.875" customWidth="1"/>
    <col min="3585" max="3585" width="1.25" customWidth="1"/>
    <col min="3586" max="3586" width="4.625" customWidth="1"/>
    <col min="3587" max="3587" width="4" customWidth="1"/>
    <col min="3588" max="3588" width="3.125" customWidth="1"/>
    <col min="3589" max="3589" width="9.375" customWidth="1"/>
    <col min="3590" max="3590" width="0.875" customWidth="1"/>
    <col min="3591" max="3591" width="8.875" customWidth="1"/>
    <col min="3592" max="3592" width="0.875" customWidth="1"/>
    <col min="3593" max="3593" width="8.875" customWidth="1"/>
    <col min="3594" max="3594" width="0.875" customWidth="1"/>
    <col min="3595" max="3595" width="8.375" customWidth="1"/>
    <col min="3596" max="3596" width="0.875" customWidth="1"/>
    <col min="3597" max="3597" width="8.875" customWidth="1"/>
    <col min="3598" max="3598" width="0.875" customWidth="1"/>
    <col min="3599" max="3599" width="8.375" customWidth="1"/>
    <col min="3600" max="3600" width="0.875" customWidth="1"/>
    <col min="3601" max="3601" width="8.375" customWidth="1"/>
    <col min="3602" max="3602" width="0.875" customWidth="1"/>
    <col min="3841" max="3841" width="1.25" customWidth="1"/>
    <col min="3842" max="3842" width="4.625" customWidth="1"/>
    <col min="3843" max="3843" width="4" customWidth="1"/>
    <col min="3844" max="3844" width="3.125" customWidth="1"/>
    <col min="3845" max="3845" width="9.375" customWidth="1"/>
    <col min="3846" max="3846" width="0.875" customWidth="1"/>
    <col min="3847" max="3847" width="8.875" customWidth="1"/>
    <col min="3848" max="3848" width="0.875" customWidth="1"/>
    <col min="3849" max="3849" width="8.875" customWidth="1"/>
    <col min="3850" max="3850" width="0.875" customWidth="1"/>
    <col min="3851" max="3851" width="8.375" customWidth="1"/>
    <col min="3852" max="3852" width="0.875" customWidth="1"/>
    <col min="3853" max="3853" width="8.875" customWidth="1"/>
    <col min="3854" max="3854" width="0.875" customWidth="1"/>
    <col min="3855" max="3855" width="8.375" customWidth="1"/>
    <col min="3856" max="3856" width="0.875" customWidth="1"/>
    <col min="3857" max="3857" width="8.375" customWidth="1"/>
    <col min="3858" max="3858" width="0.875" customWidth="1"/>
    <col min="4097" max="4097" width="1.25" customWidth="1"/>
    <col min="4098" max="4098" width="4.625" customWidth="1"/>
    <col min="4099" max="4099" width="4" customWidth="1"/>
    <col min="4100" max="4100" width="3.125" customWidth="1"/>
    <col min="4101" max="4101" width="9.375" customWidth="1"/>
    <col min="4102" max="4102" width="0.875" customWidth="1"/>
    <col min="4103" max="4103" width="8.875" customWidth="1"/>
    <col min="4104" max="4104" width="0.875" customWidth="1"/>
    <col min="4105" max="4105" width="8.875" customWidth="1"/>
    <col min="4106" max="4106" width="0.875" customWidth="1"/>
    <col min="4107" max="4107" width="8.375" customWidth="1"/>
    <col min="4108" max="4108" width="0.875" customWidth="1"/>
    <col min="4109" max="4109" width="8.875" customWidth="1"/>
    <col min="4110" max="4110" width="0.875" customWidth="1"/>
    <col min="4111" max="4111" width="8.375" customWidth="1"/>
    <col min="4112" max="4112" width="0.875" customWidth="1"/>
    <col min="4113" max="4113" width="8.375" customWidth="1"/>
    <col min="4114" max="4114" width="0.875" customWidth="1"/>
    <col min="4353" max="4353" width="1.25" customWidth="1"/>
    <col min="4354" max="4354" width="4.625" customWidth="1"/>
    <col min="4355" max="4355" width="4" customWidth="1"/>
    <col min="4356" max="4356" width="3.125" customWidth="1"/>
    <col min="4357" max="4357" width="9.375" customWidth="1"/>
    <col min="4358" max="4358" width="0.875" customWidth="1"/>
    <col min="4359" max="4359" width="8.875" customWidth="1"/>
    <col min="4360" max="4360" width="0.875" customWidth="1"/>
    <col min="4361" max="4361" width="8.875" customWidth="1"/>
    <col min="4362" max="4362" width="0.875" customWidth="1"/>
    <col min="4363" max="4363" width="8.375" customWidth="1"/>
    <col min="4364" max="4364" width="0.875" customWidth="1"/>
    <col min="4365" max="4365" width="8.875" customWidth="1"/>
    <col min="4366" max="4366" width="0.875" customWidth="1"/>
    <col min="4367" max="4367" width="8.375" customWidth="1"/>
    <col min="4368" max="4368" width="0.875" customWidth="1"/>
    <col min="4369" max="4369" width="8.375" customWidth="1"/>
    <col min="4370" max="4370" width="0.875" customWidth="1"/>
    <col min="4609" max="4609" width="1.25" customWidth="1"/>
    <col min="4610" max="4610" width="4.625" customWidth="1"/>
    <col min="4611" max="4611" width="4" customWidth="1"/>
    <col min="4612" max="4612" width="3.125" customWidth="1"/>
    <col min="4613" max="4613" width="9.375" customWidth="1"/>
    <col min="4614" max="4614" width="0.875" customWidth="1"/>
    <col min="4615" max="4615" width="8.875" customWidth="1"/>
    <col min="4616" max="4616" width="0.875" customWidth="1"/>
    <col min="4617" max="4617" width="8.875" customWidth="1"/>
    <col min="4618" max="4618" width="0.875" customWidth="1"/>
    <col min="4619" max="4619" width="8.375" customWidth="1"/>
    <col min="4620" max="4620" width="0.875" customWidth="1"/>
    <col min="4621" max="4621" width="8.875" customWidth="1"/>
    <col min="4622" max="4622" width="0.875" customWidth="1"/>
    <col min="4623" max="4623" width="8.375" customWidth="1"/>
    <col min="4624" max="4624" width="0.875" customWidth="1"/>
    <col min="4625" max="4625" width="8.375" customWidth="1"/>
    <col min="4626" max="4626" width="0.875" customWidth="1"/>
    <col min="4865" max="4865" width="1.25" customWidth="1"/>
    <col min="4866" max="4866" width="4.625" customWidth="1"/>
    <col min="4867" max="4867" width="4" customWidth="1"/>
    <col min="4868" max="4868" width="3.125" customWidth="1"/>
    <col min="4869" max="4869" width="9.375" customWidth="1"/>
    <col min="4870" max="4870" width="0.875" customWidth="1"/>
    <col min="4871" max="4871" width="8.875" customWidth="1"/>
    <col min="4872" max="4872" width="0.875" customWidth="1"/>
    <col min="4873" max="4873" width="8.875" customWidth="1"/>
    <col min="4874" max="4874" width="0.875" customWidth="1"/>
    <col min="4875" max="4875" width="8.375" customWidth="1"/>
    <col min="4876" max="4876" width="0.875" customWidth="1"/>
    <col min="4877" max="4877" width="8.875" customWidth="1"/>
    <col min="4878" max="4878" width="0.875" customWidth="1"/>
    <col min="4879" max="4879" width="8.375" customWidth="1"/>
    <col min="4880" max="4880" width="0.875" customWidth="1"/>
    <col min="4881" max="4881" width="8.375" customWidth="1"/>
    <col min="4882" max="4882" width="0.875" customWidth="1"/>
    <col min="5121" max="5121" width="1.25" customWidth="1"/>
    <col min="5122" max="5122" width="4.625" customWidth="1"/>
    <col min="5123" max="5123" width="4" customWidth="1"/>
    <col min="5124" max="5124" width="3.125" customWidth="1"/>
    <col min="5125" max="5125" width="9.375" customWidth="1"/>
    <col min="5126" max="5126" width="0.875" customWidth="1"/>
    <col min="5127" max="5127" width="8.875" customWidth="1"/>
    <col min="5128" max="5128" width="0.875" customWidth="1"/>
    <col min="5129" max="5129" width="8.875" customWidth="1"/>
    <col min="5130" max="5130" width="0.875" customWidth="1"/>
    <col min="5131" max="5131" width="8.375" customWidth="1"/>
    <col min="5132" max="5132" width="0.875" customWidth="1"/>
    <col min="5133" max="5133" width="8.875" customWidth="1"/>
    <col min="5134" max="5134" width="0.875" customWidth="1"/>
    <col min="5135" max="5135" width="8.375" customWidth="1"/>
    <col min="5136" max="5136" width="0.875" customWidth="1"/>
    <col min="5137" max="5137" width="8.375" customWidth="1"/>
    <col min="5138" max="5138" width="0.875" customWidth="1"/>
    <col min="5377" max="5377" width="1.25" customWidth="1"/>
    <col min="5378" max="5378" width="4.625" customWidth="1"/>
    <col min="5379" max="5379" width="4" customWidth="1"/>
    <col min="5380" max="5380" width="3.125" customWidth="1"/>
    <col min="5381" max="5381" width="9.375" customWidth="1"/>
    <col min="5382" max="5382" width="0.875" customWidth="1"/>
    <col min="5383" max="5383" width="8.875" customWidth="1"/>
    <col min="5384" max="5384" width="0.875" customWidth="1"/>
    <col min="5385" max="5385" width="8.875" customWidth="1"/>
    <col min="5386" max="5386" width="0.875" customWidth="1"/>
    <col min="5387" max="5387" width="8.375" customWidth="1"/>
    <col min="5388" max="5388" width="0.875" customWidth="1"/>
    <col min="5389" max="5389" width="8.875" customWidth="1"/>
    <col min="5390" max="5390" width="0.875" customWidth="1"/>
    <col min="5391" max="5391" width="8.375" customWidth="1"/>
    <col min="5392" max="5392" width="0.875" customWidth="1"/>
    <col min="5393" max="5393" width="8.375" customWidth="1"/>
    <col min="5394" max="5394" width="0.875" customWidth="1"/>
    <col min="5633" max="5633" width="1.25" customWidth="1"/>
    <col min="5634" max="5634" width="4.625" customWidth="1"/>
    <col min="5635" max="5635" width="4" customWidth="1"/>
    <col min="5636" max="5636" width="3.125" customWidth="1"/>
    <col min="5637" max="5637" width="9.375" customWidth="1"/>
    <col min="5638" max="5638" width="0.875" customWidth="1"/>
    <col min="5639" max="5639" width="8.875" customWidth="1"/>
    <col min="5640" max="5640" width="0.875" customWidth="1"/>
    <col min="5641" max="5641" width="8.875" customWidth="1"/>
    <col min="5642" max="5642" width="0.875" customWidth="1"/>
    <col min="5643" max="5643" width="8.375" customWidth="1"/>
    <col min="5644" max="5644" width="0.875" customWidth="1"/>
    <col min="5645" max="5645" width="8.875" customWidth="1"/>
    <col min="5646" max="5646" width="0.875" customWidth="1"/>
    <col min="5647" max="5647" width="8.375" customWidth="1"/>
    <col min="5648" max="5648" width="0.875" customWidth="1"/>
    <col min="5649" max="5649" width="8.375" customWidth="1"/>
    <col min="5650" max="5650" width="0.875" customWidth="1"/>
    <col min="5889" max="5889" width="1.25" customWidth="1"/>
    <col min="5890" max="5890" width="4.625" customWidth="1"/>
    <col min="5891" max="5891" width="4" customWidth="1"/>
    <col min="5892" max="5892" width="3.125" customWidth="1"/>
    <col min="5893" max="5893" width="9.375" customWidth="1"/>
    <col min="5894" max="5894" width="0.875" customWidth="1"/>
    <col min="5895" max="5895" width="8.875" customWidth="1"/>
    <col min="5896" max="5896" width="0.875" customWidth="1"/>
    <col min="5897" max="5897" width="8.875" customWidth="1"/>
    <col min="5898" max="5898" width="0.875" customWidth="1"/>
    <col min="5899" max="5899" width="8.375" customWidth="1"/>
    <col min="5900" max="5900" width="0.875" customWidth="1"/>
    <col min="5901" max="5901" width="8.875" customWidth="1"/>
    <col min="5902" max="5902" width="0.875" customWidth="1"/>
    <col min="5903" max="5903" width="8.375" customWidth="1"/>
    <col min="5904" max="5904" width="0.875" customWidth="1"/>
    <col min="5905" max="5905" width="8.375" customWidth="1"/>
    <col min="5906" max="5906" width="0.875" customWidth="1"/>
    <col min="6145" max="6145" width="1.25" customWidth="1"/>
    <col min="6146" max="6146" width="4.625" customWidth="1"/>
    <col min="6147" max="6147" width="4" customWidth="1"/>
    <col min="6148" max="6148" width="3.125" customWidth="1"/>
    <col min="6149" max="6149" width="9.375" customWidth="1"/>
    <col min="6150" max="6150" width="0.875" customWidth="1"/>
    <col min="6151" max="6151" width="8.875" customWidth="1"/>
    <col min="6152" max="6152" width="0.875" customWidth="1"/>
    <col min="6153" max="6153" width="8.875" customWidth="1"/>
    <col min="6154" max="6154" width="0.875" customWidth="1"/>
    <col min="6155" max="6155" width="8.375" customWidth="1"/>
    <col min="6156" max="6156" width="0.875" customWidth="1"/>
    <col min="6157" max="6157" width="8.875" customWidth="1"/>
    <col min="6158" max="6158" width="0.875" customWidth="1"/>
    <col min="6159" max="6159" width="8.375" customWidth="1"/>
    <col min="6160" max="6160" width="0.875" customWidth="1"/>
    <col min="6161" max="6161" width="8.375" customWidth="1"/>
    <col min="6162" max="6162" width="0.875" customWidth="1"/>
    <col min="6401" max="6401" width="1.25" customWidth="1"/>
    <col min="6402" max="6402" width="4.625" customWidth="1"/>
    <col min="6403" max="6403" width="4" customWidth="1"/>
    <col min="6404" max="6404" width="3.125" customWidth="1"/>
    <col min="6405" max="6405" width="9.375" customWidth="1"/>
    <col min="6406" max="6406" width="0.875" customWidth="1"/>
    <col min="6407" max="6407" width="8.875" customWidth="1"/>
    <col min="6408" max="6408" width="0.875" customWidth="1"/>
    <col min="6409" max="6409" width="8.875" customWidth="1"/>
    <col min="6410" max="6410" width="0.875" customWidth="1"/>
    <col min="6411" max="6411" width="8.375" customWidth="1"/>
    <col min="6412" max="6412" width="0.875" customWidth="1"/>
    <col min="6413" max="6413" width="8.875" customWidth="1"/>
    <col min="6414" max="6414" width="0.875" customWidth="1"/>
    <col min="6415" max="6415" width="8.375" customWidth="1"/>
    <col min="6416" max="6416" width="0.875" customWidth="1"/>
    <col min="6417" max="6417" width="8.375" customWidth="1"/>
    <col min="6418" max="6418" width="0.875" customWidth="1"/>
    <col min="6657" max="6657" width="1.25" customWidth="1"/>
    <col min="6658" max="6658" width="4.625" customWidth="1"/>
    <col min="6659" max="6659" width="4" customWidth="1"/>
    <col min="6660" max="6660" width="3.125" customWidth="1"/>
    <col min="6661" max="6661" width="9.375" customWidth="1"/>
    <col min="6662" max="6662" width="0.875" customWidth="1"/>
    <col min="6663" max="6663" width="8.875" customWidth="1"/>
    <col min="6664" max="6664" width="0.875" customWidth="1"/>
    <col min="6665" max="6665" width="8.875" customWidth="1"/>
    <col min="6666" max="6666" width="0.875" customWidth="1"/>
    <col min="6667" max="6667" width="8.375" customWidth="1"/>
    <col min="6668" max="6668" width="0.875" customWidth="1"/>
    <col min="6669" max="6669" width="8.875" customWidth="1"/>
    <col min="6670" max="6670" width="0.875" customWidth="1"/>
    <col min="6671" max="6671" width="8.375" customWidth="1"/>
    <col min="6672" max="6672" width="0.875" customWidth="1"/>
    <col min="6673" max="6673" width="8.375" customWidth="1"/>
    <col min="6674" max="6674" width="0.875" customWidth="1"/>
    <col min="6913" max="6913" width="1.25" customWidth="1"/>
    <col min="6914" max="6914" width="4.625" customWidth="1"/>
    <col min="6915" max="6915" width="4" customWidth="1"/>
    <col min="6916" max="6916" width="3.125" customWidth="1"/>
    <col min="6917" max="6917" width="9.375" customWidth="1"/>
    <col min="6918" max="6918" width="0.875" customWidth="1"/>
    <col min="6919" max="6919" width="8.875" customWidth="1"/>
    <col min="6920" max="6920" width="0.875" customWidth="1"/>
    <col min="6921" max="6921" width="8.875" customWidth="1"/>
    <col min="6922" max="6922" width="0.875" customWidth="1"/>
    <col min="6923" max="6923" width="8.375" customWidth="1"/>
    <col min="6924" max="6924" width="0.875" customWidth="1"/>
    <col min="6925" max="6925" width="8.875" customWidth="1"/>
    <col min="6926" max="6926" width="0.875" customWidth="1"/>
    <col min="6927" max="6927" width="8.375" customWidth="1"/>
    <col min="6928" max="6928" width="0.875" customWidth="1"/>
    <col min="6929" max="6929" width="8.375" customWidth="1"/>
    <col min="6930" max="6930" width="0.875" customWidth="1"/>
    <col min="7169" max="7169" width="1.25" customWidth="1"/>
    <col min="7170" max="7170" width="4.625" customWidth="1"/>
    <col min="7171" max="7171" width="4" customWidth="1"/>
    <col min="7172" max="7172" width="3.125" customWidth="1"/>
    <col min="7173" max="7173" width="9.375" customWidth="1"/>
    <col min="7174" max="7174" width="0.875" customWidth="1"/>
    <col min="7175" max="7175" width="8.875" customWidth="1"/>
    <col min="7176" max="7176" width="0.875" customWidth="1"/>
    <col min="7177" max="7177" width="8.875" customWidth="1"/>
    <col min="7178" max="7178" width="0.875" customWidth="1"/>
    <col min="7179" max="7179" width="8.375" customWidth="1"/>
    <col min="7180" max="7180" width="0.875" customWidth="1"/>
    <col min="7181" max="7181" width="8.875" customWidth="1"/>
    <col min="7182" max="7182" width="0.875" customWidth="1"/>
    <col min="7183" max="7183" width="8.375" customWidth="1"/>
    <col min="7184" max="7184" width="0.875" customWidth="1"/>
    <col min="7185" max="7185" width="8.375" customWidth="1"/>
    <col min="7186" max="7186" width="0.875" customWidth="1"/>
    <col min="7425" max="7425" width="1.25" customWidth="1"/>
    <col min="7426" max="7426" width="4.625" customWidth="1"/>
    <col min="7427" max="7427" width="4" customWidth="1"/>
    <col min="7428" max="7428" width="3.125" customWidth="1"/>
    <col min="7429" max="7429" width="9.375" customWidth="1"/>
    <col min="7430" max="7430" width="0.875" customWidth="1"/>
    <col min="7431" max="7431" width="8.875" customWidth="1"/>
    <col min="7432" max="7432" width="0.875" customWidth="1"/>
    <col min="7433" max="7433" width="8.875" customWidth="1"/>
    <col min="7434" max="7434" width="0.875" customWidth="1"/>
    <col min="7435" max="7435" width="8.375" customWidth="1"/>
    <col min="7436" max="7436" width="0.875" customWidth="1"/>
    <col min="7437" max="7437" width="8.875" customWidth="1"/>
    <col min="7438" max="7438" width="0.875" customWidth="1"/>
    <col min="7439" max="7439" width="8.375" customWidth="1"/>
    <col min="7440" max="7440" width="0.875" customWidth="1"/>
    <col min="7441" max="7441" width="8.375" customWidth="1"/>
    <col min="7442" max="7442" width="0.875" customWidth="1"/>
    <col min="7681" max="7681" width="1.25" customWidth="1"/>
    <col min="7682" max="7682" width="4.625" customWidth="1"/>
    <col min="7683" max="7683" width="4" customWidth="1"/>
    <col min="7684" max="7684" width="3.125" customWidth="1"/>
    <col min="7685" max="7685" width="9.375" customWidth="1"/>
    <col min="7686" max="7686" width="0.875" customWidth="1"/>
    <col min="7687" max="7687" width="8.875" customWidth="1"/>
    <col min="7688" max="7688" width="0.875" customWidth="1"/>
    <col min="7689" max="7689" width="8.875" customWidth="1"/>
    <col min="7690" max="7690" width="0.875" customWidth="1"/>
    <col min="7691" max="7691" width="8.375" customWidth="1"/>
    <col min="7692" max="7692" width="0.875" customWidth="1"/>
    <col min="7693" max="7693" width="8.875" customWidth="1"/>
    <col min="7694" max="7694" width="0.875" customWidth="1"/>
    <col min="7695" max="7695" width="8.375" customWidth="1"/>
    <col min="7696" max="7696" width="0.875" customWidth="1"/>
    <col min="7697" max="7697" width="8.375" customWidth="1"/>
    <col min="7698" max="7698" width="0.875" customWidth="1"/>
    <col min="7937" max="7937" width="1.25" customWidth="1"/>
    <col min="7938" max="7938" width="4.625" customWidth="1"/>
    <col min="7939" max="7939" width="4" customWidth="1"/>
    <col min="7940" max="7940" width="3.125" customWidth="1"/>
    <col min="7941" max="7941" width="9.375" customWidth="1"/>
    <col min="7942" max="7942" width="0.875" customWidth="1"/>
    <col min="7943" max="7943" width="8.875" customWidth="1"/>
    <col min="7944" max="7944" width="0.875" customWidth="1"/>
    <col min="7945" max="7945" width="8.875" customWidth="1"/>
    <col min="7946" max="7946" width="0.875" customWidth="1"/>
    <col min="7947" max="7947" width="8.375" customWidth="1"/>
    <col min="7948" max="7948" width="0.875" customWidth="1"/>
    <col min="7949" max="7949" width="8.875" customWidth="1"/>
    <col min="7950" max="7950" width="0.875" customWidth="1"/>
    <col min="7951" max="7951" width="8.375" customWidth="1"/>
    <col min="7952" max="7952" width="0.875" customWidth="1"/>
    <col min="7953" max="7953" width="8.375" customWidth="1"/>
    <col min="7954" max="7954" width="0.875" customWidth="1"/>
    <col min="8193" max="8193" width="1.25" customWidth="1"/>
    <col min="8194" max="8194" width="4.625" customWidth="1"/>
    <col min="8195" max="8195" width="4" customWidth="1"/>
    <col min="8196" max="8196" width="3.125" customWidth="1"/>
    <col min="8197" max="8197" width="9.375" customWidth="1"/>
    <col min="8198" max="8198" width="0.875" customWidth="1"/>
    <col min="8199" max="8199" width="8.875" customWidth="1"/>
    <col min="8200" max="8200" width="0.875" customWidth="1"/>
    <col min="8201" max="8201" width="8.875" customWidth="1"/>
    <col min="8202" max="8202" width="0.875" customWidth="1"/>
    <col min="8203" max="8203" width="8.375" customWidth="1"/>
    <col min="8204" max="8204" width="0.875" customWidth="1"/>
    <col min="8205" max="8205" width="8.875" customWidth="1"/>
    <col min="8206" max="8206" width="0.875" customWidth="1"/>
    <col min="8207" max="8207" width="8.375" customWidth="1"/>
    <col min="8208" max="8208" width="0.875" customWidth="1"/>
    <col min="8209" max="8209" width="8.375" customWidth="1"/>
    <col min="8210" max="8210" width="0.875" customWidth="1"/>
    <col min="8449" max="8449" width="1.25" customWidth="1"/>
    <col min="8450" max="8450" width="4.625" customWidth="1"/>
    <col min="8451" max="8451" width="4" customWidth="1"/>
    <col min="8452" max="8452" width="3.125" customWidth="1"/>
    <col min="8453" max="8453" width="9.375" customWidth="1"/>
    <col min="8454" max="8454" width="0.875" customWidth="1"/>
    <col min="8455" max="8455" width="8.875" customWidth="1"/>
    <col min="8456" max="8456" width="0.875" customWidth="1"/>
    <col min="8457" max="8457" width="8.875" customWidth="1"/>
    <col min="8458" max="8458" width="0.875" customWidth="1"/>
    <col min="8459" max="8459" width="8.375" customWidth="1"/>
    <col min="8460" max="8460" width="0.875" customWidth="1"/>
    <col min="8461" max="8461" width="8.875" customWidth="1"/>
    <col min="8462" max="8462" width="0.875" customWidth="1"/>
    <col min="8463" max="8463" width="8.375" customWidth="1"/>
    <col min="8464" max="8464" width="0.875" customWidth="1"/>
    <col min="8465" max="8465" width="8.375" customWidth="1"/>
    <col min="8466" max="8466" width="0.875" customWidth="1"/>
    <col min="8705" max="8705" width="1.25" customWidth="1"/>
    <col min="8706" max="8706" width="4.625" customWidth="1"/>
    <col min="8707" max="8707" width="4" customWidth="1"/>
    <col min="8708" max="8708" width="3.125" customWidth="1"/>
    <col min="8709" max="8709" width="9.375" customWidth="1"/>
    <col min="8710" max="8710" width="0.875" customWidth="1"/>
    <col min="8711" max="8711" width="8.875" customWidth="1"/>
    <col min="8712" max="8712" width="0.875" customWidth="1"/>
    <col min="8713" max="8713" width="8.875" customWidth="1"/>
    <col min="8714" max="8714" width="0.875" customWidth="1"/>
    <col min="8715" max="8715" width="8.375" customWidth="1"/>
    <col min="8716" max="8716" width="0.875" customWidth="1"/>
    <col min="8717" max="8717" width="8.875" customWidth="1"/>
    <col min="8718" max="8718" width="0.875" customWidth="1"/>
    <col min="8719" max="8719" width="8.375" customWidth="1"/>
    <col min="8720" max="8720" width="0.875" customWidth="1"/>
    <col min="8721" max="8721" width="8.375" customWidth="1"/>
    <col min="8722" max="8722" width="0.875" customWidth="1"/>
    <col min="8961" max="8961" width="1.25" customWidth="1"/>
    <col min="8962" max="8962" width="4.625" customWidth="1"/>
    <col min="8963" max="8963" width="4" customWidth="1"/>
    <col min="8964" max="8964" width="3.125" customWidth="1"/>
    <col min="8965" max="8965" width="9.375" customWidth="1"/>
    <col min="8966" max="8966" width="0.875" customWidth="1"/>
    <col min="8967" max="8967" width="8.875" customWidth="1"/>
    <col min="8968" max="8968" width="0.875" customWidth="1"/>
    <col min="8969" max="8969" width="8.875" customWidth="1"/>
    <col min="8970" max="8970" width="0.875" customWidth="1"/>
    <col min="8971" max="8971" width="8.375" customWidth="1"/>
    <col min="8972" max="8972" width="0.875" customWidth="1"/>
    <col min="8973" max="8973" width="8.875" customWidth="1"/>
    <col min="8974" max="8974" width="0.875" customWidth="1"/>
    <col min="8975" max="8975" width="8.375" customWidth="1"/>
    <col min="8976" max="8976" width="0.875" customWidth="1"/>
    <col min="8977" max="8977" width="8.375" customWidth="1"/>
    <col min="8978" max="8978" width="0.875" customWidth="1"/>
    <col min="9217" max="9217" width="1.25" customWidth="1"/>
    <col min="9218" max="9218" width="4.625" customWidth="1"/>
    <col min="9219" max="9219" width="4" customWidth="1"/>
    <col min="9220" max="9220" width="3.125" customWidth="1"/>
    <col min="9221" max="9221" width="9.375" customWidth="1"/>
    <col min="9222" max="9222" width="0.875" customWidth="1"/>
    <col min="9223" max="9223" width="8.875" customWidth="1"/>
    <col min="9224" max="9224" width="0.875" customWidth="1"/>
    <col min="9225" max="9225" width="8.875" customWidth="1"/>
    <col min="9226" max="9226" width="0.875" customWidth="1"/>
    <col min="9227" max="9227" width="8.375" customWidth="1"/>
    <col min="9228" max="9228" width="0.875" customWidth="1"/>
    <col min="9229" max="9229" width="8.875" customWidth="1"/>
    <col min="9230" max="9230" width="0.875" customWidth="1"/>
    <col min="9231" max="9231" width="8.375" customWidth="1"/>
    <col min="9232" max="9232" width="0.875" customWidth="1"/>
    <col min="9233" max="9233" width="8.375" customWidth="1"/>
    <col min="9234" max="9234" width="0.875" customWidth="1"/>
    <col min="9473" max="9473" width="1.25" customWidth="1"/>
    <col min="9474" max="9474" width="4.625" customWidth="1"/>
    <col min="9475" max="9475" width="4" customWidth="1"/>
    <col min="9476" max="9476" width="3.125" customWidth="1"/>
    <col min="9477" max="9477" width="9.375" customWidth="1"/>
    <col min="9478" max="9478" width="0.875" customWidth="1"/>
    <col min="9479" max="9479" width="8.875" customWidth="1"/>
    <col min="9480" max="9480" width="0.875" customWidth="1"/>
    <col min="9481" max="9481" width="8.875" customWidth="1"/>
    <col min="9482" max="9482" width="0.875" customWidth="1"/>
    <col min="9483" max="9483" width="8.375" customWidth="1"/>
    <col min="9484" max="9484" width="0.875" customWidth="1"/>
    <col min="9485" max="9485" width="8.875" customWidth="1"/>
    <col min="9486" max="9486" width="0.875" customWidth="1"/>
    <col min="9487" max="9487" width="8.375" customWidth="1"/>
    <col min="9488" max="9488" width="0.875" customWidth="1"/>
    <col min="9489" max="9489" width="8.375" customWidth="1"/>
    <col min="9490" max="9490" width="0.875" customWidth="1"/>
    <col min="9729" max="9729" width="1.25" customWidth="1"/>
    <col min="9730" max="9730" width="4.625" customWidth="1"/>
    <col min="9731" max="9731" width="4" customWidth="1"/>
    <col min="9732" max="9732" width="3.125" customWidth="1"/>
    <col min="9733" max="9733" width="9.375" customWidth="1"/>
    <col min="9734" max="9734" width="0.875" customWidth="1"/>
    <col min="9735" max="9735" width="8.875" customWidth="1"/>
    <col min="9736" max="9736" width="0.875" customWidth="1"/>
    <col min="9737" max="9737" width="8.875" customWidth="1"/>
    <col min="9738" max="9738" width="0.875" customWidth="1"/>
    <col min="9739" max="9739" width="8.375" customWidth="1"/>
    <col min="9740" max="9740" width="0.875" customWidth="1"/>
    <col min="9741" max="9741" width="8.875" customWidth="1"/>
    <col min="9742" max="9742" width="0.875" customWidth="1"/>
    <col min="9743" max="9743" width="8.375" customWidth="1"/>
    <col min="9744" max="9744" width="0.875" customWidth="1"/>
    <col min="9745" max="9745" width="8.375" customWidth="1"/>
    <col min="9746" max="9746" width="0.875" customWidth="1"/>
    <col min="9985" max="9985" width="1.25" customWidth="1"/>
    <col min="9986" max="9986" width="4.625" customWidth="1"/>
    <col min="9987" max="9987" width="4" customWidth="1"/>
    <col min="9988" max="9988" width="3.125" customWidth="1"/>
    <col min="9989" max="9989" width="9.375" customWidth="1"/>
    <col min="9990" max="9990" width="0.875" customWidth="1"/>
    <col min="9991" max="9991" width="8.875" customWidth="1"/>
    <col min="9992" max="9992" width="0.875" customWidth="1"/>
    <col min="9993" max="9993" width="8.875" customWidth="1"/>
    <col min="9994" max="9994" width="0.875" customWidth="1"/>
    <col min="9995" max="9995" width="8.375" customWidth="1"/>
    <col min="9996" max="9996" width="0.875" customWidth="1"/>
    <col min="9997" max="9997" width="8.875" customWidth="1"/>
    <col min="9998" max="9998" width="0.875" customWidth="1"/>
    <col min="9999" max="9999" width="8.375" customWidth="1"/>
    <col min="10000" max="10000" width="0.875" customWidth="1"/>
    <col min="10001" max="10001" width="8.375" customWidth="1"/>
    <col min="10002" max="10002" width="0.875" customWidth="1"/>
    <col min="10241" max="10241" width="1.25" customWidth="1"/>
    <col min="10242" max="10242" width="4.625" customWidth="1"/>
    <col min="10243" max="10243" width="4" customWidth="1"/>
    <col min="10244" max="10244" width="3.125" customWidth="1"/>
    <col min="10245" max="10245" width="9.375" customWidth="1"/>
    <col min="10246" max="10246" width="0.875" customWidth="1"/>
    <col min="10247" max="10247" width="8.875" customWidth="1"/>
    <col min="10248" max="10248" width="0.875" customWidth="1"/>
    <col min="10249" max="10249" width="8.875" customWidth="1"/>
    <col min="10250" max="10250" width="0.875" customWidth="1"/>
    <col min="10251" max="10251" width="8.375" customWidth="1"/>
    <col min="10252" max="10252" width="0.875" customWidth="1"/>
    <col min="10253" max="10253" width="8.875" customWidth="1"/>
    <col min="10254" max="10254" width="0.875" customWidth="1"/>
    <col min="10255" max="10255" width="8.375" customWidth="1"/>
    <col min="10256" max="10256" width="0.875" customWidth="1"/>
    <col min="10257" max="10257" width="8.375" customWidth="1"/>
    <col min="10258" max="10258" width="0.875" customWidth="1"/>
    <col min="10497" max="10497" width="1.25" customWidth="1"/>
    <col min="10498" max="10498" width="4.625" customWidth="1"/>
    <col min="10499" max="10499" width="4" customWidth="1"/>
    <col min="10500" max="10500" width="3.125" customWidth="1"/>
    <col min="10501" max="10501" width="9.375" customWidth="1"/>
    <col min="10502" max="10502" width="0.875" customWidth="1"/>
    <col min="10503" max="10503" width="8.875" customWidth="1"/>
    <col min="10504" max="10504" width="0.875" customWidth="1"/>
    <col min="10505" max="10505" width="8.875" customWidth="1"/>
    <col min="10506" max="10506" width="0.875" customWidth="1"/>
    <col min="10507" max="10507" width="8.375" customWidth="1"/>
    <col min="10508" max="10508" width="0.875" customWidth="1"/>
    <col min="10509" max="10509" width="8.875" customWidth="1"/>
    <col min="10510" max="10510" width="0.875" customWidth="1"/>
    <col min="10511" max="10511" width="8.375" customWidth="1"/>
    <col min="10512" max="10512" width="0.875" customWidth="1"/>
    <col min="10513" max="10513" width="8.375" customWidth="1"/>
    <col min="10514" max="10514" width="0.875" customWidth="1"/>
    <col min="10753" max="10753" width="1.25" customWidth="1"/>
    <col min="10754" max="10754" width="4.625" customWidth="1"/>
    <col min="10755" max="10755" width="4" customWidth="1"/>
    <col min="10756" max="10756" width="3.125" customWidth="1"/>
    <col min="10757" max="10757" width="9.375" customWidth="1"/>
    <col min="10758" max="10758" width="0.875" customWidth="1"/>
    <col min="10759" max="10759" width="8.875" customWidth="1"/>
    <col min="10760" max="10760" width="0.875" customWidth="1"/>
    <col min="10761" max="10761" width="8.875" customWidth="1"/>
    <col min="10762" max="10762" width="0.875" customWidth="1"/>
    <col min="10763" max="10763" width="8.375" customWidth="1"/>
    <col min="10764" max="10764" width="0.875" customWidth="1"/>
    <col min="10765" max="10765" width="8.875" customWidth="1"/>
    <col min="10766" max="10766" width="0.875" customWidth="1"/>
    <col min="10767" max="10767" width="8.375" customWidth="1"/>
    <col min="10768" max="10768" width="0.875" customWidth="1"/>
    <col min="10769" max="10769" width="8.375" customWidth="1"/>
    <col min="10770" max="10770" width="0.875" customWidth="1"/>
    <col min="11009" max="11009" width="1.25" customWidth="1"/>
    <col min="11010" max="11010" width="4.625" customWidth="1"/>
    <col min="11011" max="11011" width="4" customWidth="1"/>
    <col min="11012" max="11012" width="3.125" customWidth="1"/>
    <col min="11013" max="11013" width="9.375" customWidth="1"/>
    <col min="11014" max="11014" width="0.875" customWidth="1"/>
    <col min="11015" max="11015" width="8.875" customWidth="1"/>
    <col min="11016" max="11016" width="0.875" customWidth="1"/>
    <col min="11017" max="11017" width="8.875" customWidth="1"/>
    <col min="11018" max="11018" width="0.875" customWidth="1"/>
    <col min="11019" max="11019" width="8.375" customWidth="1"/>
    <col min="11020" max="11020" width="0.875" customWidth="1"/>
    <col min="11021" max="11021" width="8.875" customWidth="1"/>
    <col min="11022" max="11022" width="0.875" customWidth="1"/>
    <col min="11023" max="11023" width="8.375" customWidth="1"/>
    <col min="11024" max="11024" width="0.875" customWidth="1"/>
    <col min="11025" max="11025" width="8.375" customWidth="1"/>
    <col min="11026" max="11026" width="0.875" customWidth="1"/>
    <col min="11265" max="11265" width="1.25" customWidth="1"/>
    <col min="11266" max="11266" width="4.625" customWidth="1"/>
    <col min="11267" max="11267" width="4" customWidth="1"/>
    <col min="11268" max="11268" width="3.125" customWidth="1"/>
    <col min="11269" max="11269" width="9.375" customWidth="1"/>
    <col min="11270" max="11270" width="0.875" customWidth="1"/>
    <col min="11271" max="11271" width="8.875" customWidth="1"/>
    <col min="11272" max="11272" width="0.875" customWidth="1"/>
    <col min="11273" max="11273" width="8.875" customWidth="1"/>
    <col min="11274" max="11274" width="0.875" customWidth="1"/>
    <col min="11275" max="11275" width="8.375" customWidth="1"/>
    <col min="11276" max="11276" width="0.875" customWidth="1"/>
    <col min="11277" max="11277" width="8.875" customWidth="1"/>
    <col min="11278" max="11278" width="0.875" customWidth="1"/>
    <col min="11279" max="11279" width="8.375" customWidth="1"/>
    <col min="11280" max="11280" width="0.875" customWidth="1"/>
    <col min="11281" max="11281" width="8.375" customWidth="1"/>
    <col min="11282" max="11282" width="0.875" customWidth="1"/>
    <col min="11521" max="11521" width="1.25" customWidth="1"/>
    <col min="11522" max="11522" width="4.625" customWidth="1"/>
    <col min="11523" max="11523" width="4" customWidth="1"/>
    <col min="11524" max="11524" width="3.125" customWidth="1"/>
    <col min="11525" max="11525" width="9.375" customWidth="1"/>
    <col min="11526" max="11526" width="0.875" customWidth="1"/>
    <col min="11527" max="11527" width="8.875" customWidth="1"/>
    <col min="11528" max="11528" width="0.875" customWidth="1"/>
    <col min="11529" max="11529" width="8.875" customWidth="1"/>
    <col min="11530" max="11530" width="0.875" customWidth="1"/>
    <col min="11531" max="11531" width="8.375" customWidth="1"/>
    <col min="11532" max="11532" width="0.875" customWidth="1"/>
    <col min="11533" max="11533" width="8.875" customWidth="1"/>
    <col min="11534" max="11534" width="0.875" customWidth="1"/>
    <col min="11535" max="11535" width="8.375" customWidth="1"/>
    <col min="11536" max="11536" width="0.875" customWidth="1"/>
    <col min="11537" max="11537" width="8.375" customWidth="1"/>
    <col min="11538" max="11538" width="0.875" customWidth="1"/>
    <col min="11777" max="11777" width="1.25" customWidth="1"/>
    <col min="11778" max="11778" width="4.625" customWidth="1"/>
    <col min="11779" max="11779" width="4" customWidth="1"/>
    <col min="11780" max="11780" width="3.125" customWidth="1"/>
    <col min="11781" max="11781" width="9.375" customWidth="1"/>
    <col min="11782" max="11782" width="0.875" customWidth="1"/>
    <col min="11783" max="11783" width="8.875" customWidth="1"/>
    <col min="11784" max="11784" width="0.875" customWidth="1"/>
    <col min="11785" max="11785" width="8.875" customWidth="1"/>
    <col min="11786" max="11786" width="0.875" customWidth="1"/>
    <col min="11787" max="11787" width="8.375" customWidth="1"/>
    <col min="11788" max="11788" width="0.875" customWidth="1"/>
    <col min="11789" max="11789" width="8.875" customWidth="1"/>
    <col min="11790" max="11790" width="0.875" customWidth="1"/>
    <col min="11791" max="11791" width="8.375" customWidth="1"/>
    <col min="11792" max="11792" width="0.875" customWidth="1"/>
    <col min="11793" max="11793" width="8.375" customWidth="1"/>
    <col min="11794" max="11794" width="0.875" customWidth="1"/>
    <col min="12033" max="12033" width="1.25" customWidth="1"/>
    <col min="12034" max="12034" width="4.625" customWidth="1"/>
    <col min="12035" max="12035" width="4" customWidth="1"/>
    <col min="12036" max="12036" width="3.125" customWidth="1"/>
    <col min="12037" max="12037" width="9.375" customWidth="1"/>
    <col min="12038" max="12038" width="0.875" customWidth="1"/>
    <col min="12039" max="12039" width="8.875" customWidth="1"/>
    <col min="12040" max="12040" width="0.875" customWidth="1"/>
    <col min="12041" max="12041" width="8.875" customWidth="1"/>
    <col min="12042" max="12042" width="0.875" customWidth="1"/>
    <col min="12043" max="12043" width="8.375" customWidth="1"/>
    <col min="12044" max="12044" width="0.875" customWidth="1"/>
    <col min="12045" max="12045" width="8.875" customWidth="1"/>
    <col min="12046" max="12046" width="0.875" customWidth="1"/>
    <col min="12047" max="12047" width="8.375" customWidth="1"/>
    <col min="12048" max="12048" width="0.875" customWidth="1"/>
    <col min="12049" max="12049" width="8.375" customWidth="1"/>
    <col min="12050" max="12050" width="0.875" customWidth="1"/>
    <col min="12289" max="12289" width="1.25" customWidth="1"/>
    <col min="12290" max="12290" width="4.625" customWidth="1"/>
    <col min="12291" max="12291" width="4" customWidth="1"/>
    <col min="12292" max="12292" width="3.125" customWidth="1"/>
    <col min="12293" max="12293" width="9.375" customWidth="1"/>
    <col min="12294" max="12294" width="0.875" customWidth="1"/>
    <col min="12295" max="12295" width="8.875" customWidth="1"/>
    <col min="12296" max="12296" width="0.875" customWidth="1"/>
    <col min="12297" max="12297" width="8.875" customWidth="1"/>
    <col min="12298" max="12298" width="0.875" customWidth="1"/>
    <col min="12299" max="12299" width="8.375" customWidth="1"/>
    <col min="12300" max="12300" width="0.875" customWidth="1"/>
    <col min="12301" max="12301" width="8.875" customWidth="1"/>
    <col min="12302" max="12302" width="0.875" customWidth="1"/>
    <col min="12303" max="12303" width="8.375" customWidth="1"/>
    <col min="12304" max="12304" width="0.875" customWidth="1"/>
    <col min="12305" max="12305" width="8.375" customWidth="1"/>
    <col min="12306" max="12306" width="0.875" customWidth="1"/>
    <col min="12545" max="12545" width="1.25" customWidth="1"/>
    <col min="12546" max="12546" width="4.625" customWidth="1"/>
    <col min="12547" max="12547" width="4" customWidth="1"/>
    <col min="12548" max="12548" width="3.125" customWidth="1"/>
    <col min="12549" max="12549" width="9.375" customWidth="1"/>
    <col min="12550" max="12550" width="0.875" customWidth="1"/>
    <col min="12551" max="12551" width="8.875" customWidth="1"/>
    <col min="12552" max="12552" width="0.875" customWidth="1"/>
    <col min="12553" max="12553" width="8.875" customWidth="1"/>
    <col min="12554" max="12554" width="0.875" customWidth="1"/>
    <col min="12555" max="12555" width="8.375" customWidth="1"/>
    <col min="12556" max="12556" width="0.875" customWidth="1"/>
    <col min="12557" max="12557" width="8.875" customWidth="1"/>
    <col min="12558" max="12558" width="0.875" customWidth="1"/>
    <col min="12559" max="12559" width="8.375" customWidth="1"/>
    <col min="12560" max="12560" width="0.875" customWidth="1"/>
    <col min="12561" max="12561" width="8.375" customWidth="1"/>
    <col min="12562" max="12562" width="0.875" customWidth="1"/>
    <col min="12801" max="12801" width="1.25" customWidth="1"/>
    <col min="12802" max="12802" width="4.625" customWidth="1"/>
    <col min="12803" max="12803" width="4" customWidth="1"/>
    <col min="12804" max="12804" width="3.125" customWidth="1"/>
    <col min="12805" max="12805" width="9.375" customWidth="1"/>
    <col min="12806" max="12806" width="0.875" customWidth="1"/>
    <col min="12807" max="12807" width="8.875" customWidth="1"/>
    <col min="12808" max="12808" width="0.875" customWidth="1"/>
    <col min="12809" max="12809" width="8.875" customWidth="1"/>
    <col min="12810" max="12810" width="0.875" customWidth="1"/>
    <col min="12811" max="12811" width="8.375" customWidth="1"/>
    <col min="12812" max="12812" width="0.875" customWidth="1"/>
    <col min="12813" max="12813" width="8.875" customWidth="1"/>
    <col min="12814" max="12814" width="0.875" customWidth="1"/>
    <col min="12815" max="12815" width="8.375" customWidth="1"/>
    <col min="12816" max="12816" width="0.875" customWidth="1"/>
    <col min="12817" max="12817" width="8.375" customWidth="1"/>
    <col min="12818" max="12818" width="0.875" customWidth="1"/>
    <col min="13057" max="13057" width="1.25" customWidth="1"/>
    <col min="13058" max="13058" width="4.625" customWidth="1"/>
    <col min="13059" max="13059" width="4" customWidth="1"/>
    <col min="13060" max="13060" width="3.125" customWidth="1"/>
    <col min="13061" max="13061" width="9.375" customWidth="1"/>
    <col min="13062" max="13062" width="0.875" customWidth="1"/>
    <col min="13063" max="13063" width="8.875" customWidth="1"/>
    <col min="13064" max="13064" width="0.875" customWidth="1"/>
    <col min="13065" max="13065" width="8.875" customWidth="1"/>
    <col min="13066" max="13066" width="0.875" customWidth="1"/>
    <col min="13067" max="13067" width="8.375" customWidth="1"/>
    <col min="13068" max="13068" width="0.875" customWidth="1"/>
    <col min="13069" max="13069" width="8.875" customWidth="1"/>
    <col min="13070" max="13070" width="0.875" customWidth="1"/>
    <col min="13071" max="13071" width="8.375" customWidth="1"/>
    <col min="13072" max="13072" width="0.875" customWidth="1"/>
    <col min="13073" max="13073" width="8.375" customWidth="1"/>
    <col min="13074" max="13074" width="0.875" customWidth="1"/>
    <col min="13313" max="13313" width="1.25" customWidth="1"/>
    <col min="13314" max="13314" width="4.625" customWidth="1"/>
    <col min="13315" max="13315" width="4" customWidth="1"/>
    <col min="13316" max="13316" width="3.125" customWidth="1"/>
    <col min="13317" max="13317" width="9.375" customWidth="1"/>
    <col min="13318" max="13318" width="0.875" customWidth="1"/>
    <col min="13319" max="13319" width="8.875" customWidth="1"/>
    <col min="13320" max="13320" width="0.875" customWidth="1"/>
    <col min="13321" max="13321" width="8.875" customWidth="1"/>
    <col min="13322" max="13322" width="0.875" customWidth="1"/>
    <col min="13323" max="13323" width="8.375" customWidth="1"/>
    <col min="13324" max="13324" width="0.875" customWidth="1"/>
    <col min="13325" max="13325" width="8.875" customWidth="1"/>
    <col min="13326" max="13326" width="0.875" customWidth="1"/>
    <col min="13327" max="13327" width="8.375" customWidth="1"/>
    <col min="13328" max="13328" width="0.875" customWidth="1"/>
    <col min="13329" max="13329" width="8.375" customWidth="1"/>
    <col min="13330" max="13330" width="0.875" customWidth="1"/>
    <col min="13569" max="13569" width="1.25" customWidth="1"/>
    <col min="13570" max="13570" width="4.625" customWidth="1"/>
    <col min="13571" max="13571" width="4" customWidth="1"/>
    <col min="13572" max="13572" width="3.125" customWidth="1"/>
    <col min="13573" max="13573" width="9.375" customWidth="1"/>
    <col min="13574" max="13574" width="0.875" customWidth="1"/>
    <col min="13575" max="13575" width="8.875" customWidth="1"/>
    <col min="13576" max="13576" width="0.875" customWidth="1"/>
    <col min="13577" max="13577" width="8.875" customWidth="1"/>
    <col min="13578" max="13578" width="0.875" customWidth="1"/>
    <col min="13579" max="13579" width="8.375" customWidth="1"/>
    <col min="13580" max="13580" width="0.875" customWidth="1"/>
    <col min="13581" max="13581" width="8.875" customWidth="1"/>
    <col min="13582" max="13582" width="0.875" customWidth="1"/>
    <col min="13583" max="13583" width="8.375" customWidth="1"/>
    <col min="13584" max="13584" width="0.875" customWidth="1"/>
    <col min="13585" max="13585" width="8.375" customWidth="1"/>
    <col min="13586" max="13586" width="0.875" customWidth="1"/>
    <col min="13825" max="13825" width="1.25" customWidth="1"/>
    <col min="13826" max="13826" width="4.625" customWidth="1"/>
    <col min="13827" max="13827" width="4" customWidth="1"/>
    <col min="13828" max="13828" width="3.125" customWidth="1"/>
    <col min="13829" max="13829" width="9.375" customWidth="1"/>
    <col min="13830" max="13830" width="0.875" customWidth="1"/>
    <col min="13831" max="13831" width="8.875" customWidth="1"/>
    <col min="13832" max="13832" width="0.875" customWidth="1"/>
    <col min="13833" max="13833" width="8.875" customWidth="1"/>
    <col min="13834" max="13834" width="0.875" customWidth="1"/>
    <col min="13835" max="13835" width="8.375" customWidth="1"/>
    <col min="13836" max="13836" width="0.875" customWidth="1"/>
    <col min="13837" max="13837" width="8.875" customWidth="1"/>
    <col min="13838" max="13838" width="0.875" customWidth="1"/>
    <col min="13839" max="13839" width="8.375" customWidth="1"/>
    <col min="13840" max="13840" width="0.875" customWidth="1"/>
    <col min="13841" max="13841" width="8.375" customWidth="1"/>
    <col min="13842" max="13842" width="0.875" customWidth="1"/>
    <col min="14081" max="14081" width="1.25" customWidth="1"/>
    <col min="14082" max="14082" width="4.625" customWidth="1"/>
    <col min="14083" max="14083" width="4" customWidth="1"/>
    <col min="14084" max="14084" width="3.125" customWidth="1"/>
    <col min="14085" max="14085" width="9.375" customWidth="1"/>
    <col min="14086" max="14086" width="0.875" customWidth="1"/>
    <col min="14087" max="14087" width="8.875" customWidth="1"/>
    <col min="14088" max="14088" width="0.875" customWidth="1"/>
    <col min="14089" max="14089" width="8.875" customWidth="1"/>
    <col min="14090" max="14090" width="0.875" customWidth="1"/>
    <col min="14091" max="14091" width="8.375" customWidth="1"/>
    <col min="14092" max="14092" width="0.875" customWidth="1"/>
    <col min="14093" max="14093" width="8.875" customWidth="1"/>
    <col min="14094" max="14094" width="0.875" customWidth="1"/>
    <col min="14095" max="14095" width="8.375" customWidth="1"/>
    <col min="14096" max="14096" width="0.875" customWidth="1"/>
    <col min="14097" max="14097" width="8.375" customWidth="1"/>
    <col min="14098" max="14098" width="0.875" customWidth="1"/>
    <col min="14337" max="14337" width="1.25" customWidth="1"/>
    <col min="14338" max="14338" width="4.625" customWidth="1"/>
    <col min="14339" max="14339" width="4" customWidth="1"/>
    <col min="14340" max="14340" width="3.125" customWidth="1"/>
    <col min="14341" max="14341" width="9.375" customWidth="1"/>
    <col min="14342" max="14342" width="0.875" customWidth="1"/>
    <col min="14343" max="14343" width="8.875" customWidth="1"/>
    <col min="14344" max="14344" width="0.875" customWidth="1"/>
    <col min="14345" max="14345" width="8.875" customWidth="1"/>
    <col min="14346" max="14346" width="0.875" customWidth="1"/>
    <col min="14347" max="14347" width="8.375" customWidth="1"/>
    <col min="14348" max="14348" width="0.875" customWidth="1"/>
    <col min="14349" max="14349" width="8.875" customWidth="1"/>
    <col min="14350" max="14350" width="0.875" customWidth="1"/>
    <col min="14351" max="14351" width="8.375" customWidth="1"/>
    <col min="14352" max="14352" width="0.875" customWidth="1"/>
    <col min="14353" max="14353" width="8.375" customWidth="1"/>
    <col min="14354" max="14354" width="0.875" customWidth="1"/>
    <col min="14593" max="14593" width="1.25" customWidth="1"/>
    <col min="14594" max="14594" width="4.625" customWidth="1"/>
    <col min="14595" max="14595" width="4" customWidth="1"/>
    <col min="14596" max="14596" width="3.125" customWidth="1"/>
    <col min="14597" max="14597" width="9.375" customWidth="1"/>
    <col min="14598" max="14598" width="0.875" customWidth="1"/>
    <col min="14599" max="14599" width="8.875" customWidth="1"/>
    <col min="14600" max="14600" width="0.875" customWidth="1"/>
    <col min="14601" max="14601" width="8.875" customWidth="1"/>
    <col min="14602" max="14602" width="0.875" customWidth="1"/>
    <col min="14603" max="14603" width="8.375" customWidth="1"/>
    <col min="14604" max="14604" width="0.875" customWidth="1"/>
    <col min="14605" max="14605" width="8.875" customWidth="1"/>
    <col min="14606" max="14606" width="0.875" customWidth="1"/>
    <col min="14607" max="14607" width="8.375" customWidth="1"/>
    <col min="14608" max="14608" width="0.875" customWidth="1"/>
    <col min="14609" max="14609" width="8.375" customWidth="1"/>
    <col min="14610" max="14610" width="0.875" customWidth="1"/>
    <col min="14849" max="14849" width="1.25" customWidth="1"/>
    <col min="14850" max="14850" width="4.625" customWidth="1"/>
    <col min="14851" max="14851" width="4" customWidth="1"/>
    <col min="14852" max="14852" width="3.125" customWidth="1"/>
    <col min="14853" max="14853" width="9.375" customWidth="1"/>
    <col min="14854" max="14854" width="0.875" customWidth="1"/>
    <col min="14855" max="14855" width="8.875" customWidth="1"/>
    <col min="14856" max="14856" width="0.875" customWidth="1"/>
    <col min="14857" max="14857" width="8.875" customWidth="1"/>
    <col min="14858" max="14858" width="0.875" customWidth="1"/>
    <col min="14859" max="14859" width="8.375" customWidth="1"/>
    <col min="14860" max="14860" width="0.875" customWidth="1"/>
    <col min="14861" max="14861" width="8.875" customWidth="1"/>
    <col min="14862" max="14862" width="0.875" customWidth="1"/>
    <col min="14863" max="14863" width="8.375" customWidth="1"/>
    <col min="14864" max="14864" width="0.875" customWidth="1"/>
    <col min="14865" max="14865" width="8.375" customWidth="1"/>
    <col min="14866" max="14866" width="0.875" customWidth="1"/>
    <col min="15105" max="15105" width="1.25" customWidth="1"/>
    <col min="15106" max="15106" width="4.625" customWidth="1"/>
    <col min="15107" max="15107" width="4" customWidth="1"/>
    <col min="15108" max="15108" width="3.125" customWidth="1"/>
    <col min="15109" max="15109" width="9.375" customWidth="1"/>
    <col min="15110" max="15110" width="0.875" customWidth="1"/>
    <col min="15111" max="15111" width="8.875" customWidth="1"/>
    <col min="15112" max="15112" width="0.875" customWidth="1"/>
    <col min="15113" max="15113" width="8.875" customWidth="1"/>
    <col min="15114" max="15114" width="0.875" customWidth="1"/>
    <col min="15115" max="15115" width="8.375" customWidth="1"/>
    <col min="15116" max="15116" width="0.875" customWidth="1"/>
    <col min="15117" max="15117" width="8.875" customWidth="1"/>
    <col min="15118" max="15118" width="0.875" customWidth="1"/>
    <col min="15119" max="15119" width="8.375" customWidth="1"/>
    <col min="15120" max="15120" width="0.875" customWidth="1"/>
    <col min="15121" max="15121" width="8.375" customWidth="1"/>
    <col min="15122" max="15122" width="0.875" customWidth="1"/>
    <col min="15361" max="15361" width="1.25" customWidth="1"/>
    <col min="15362" max="15362" width="4.625" customWidth="1"/>
    <col min="15363" max="15363" width="4" customWidth="1"/>
    <col min="15364" max="15364" width="3.125" customWidth="1"/>
    <col min="15365" max="15365" width="9.375" customWidth="1"/>
    <col min="15366" max="15366" width="0.875" customWidth="1"/>
    <col min="15367" max="15367" width="8.875" customWidth="1"/>
    <col min="15368" max="15368" width="0.875" customWidth="1"/>
    <col min="15369" max="15369" width="8.875" customWidth="1"/>
    <col min="15370" max="15370" width="0.875" customWidth="1"/>
    <col min="15371" max="15371" width="8.375" customWidth="1"/>
    <col min="15372" max="15372" width="0.875" customWidth="1"/>
    <col min="15373" max="15373" width="8.875" customWidth="1"/>
    <col min="15374" max="15374" width="0.875" customWidth="1"/>
    <col min="15375" max="15375" width="8.375" customWidth="1"/>
    <col min="15376" max="15376" width="0.875" customWidth="1"/>
    <col min="15377" max="15377" width="8.375" customWidth="1"/>
    <col min="15378" max="15378" width="0.875" customWidth="1"/>
    <col min="15617" max="15617" width="1.25" customWidth="1"/>
    <col min="15618" max="15618" width="4.625" customWidth="1"/>
    <col min="15619" max="15619" width="4" customWidth="1"/>
    <col min="15620" max="15620" width="3.125" customWidth="1"/>
    <col min="15621" max="15621" width="9.375" customWidth="1"/>
    <col min="15622" max="15622" width="0.875" customWidth="1"/>
    <col min="15623" max="15623" width="8.875" customWidth="1"/>
    <col min="15624" max="15624" width="0.875" customWidth="1"/>
    <col min="15625" max="15625" width="8.875" customWidth="1"/>
    <col min="15626" max="15626" width="0.875" customWidth="1"/>
    <col min="15627" max="15627" width="8.375" customWidth="1"/>
    <col min="15628" max="15628" width="0.875" customWidth="1"/>
    <col min="15629" max="15629" width="8.875" customWidth="1"/>
    <col min="15630" max="15630" width="0.875" customWidth="1"/>
    <col min="15631" max="15631" width="8.375" customWidth="1"/>
    <col min="15632" max="15632" width="0.875" customWidth="1"/>
    <col min="15633" max="15633" width="8.375" customWidth="1"/>
    <col min="15634" max="15634" width="0.875" customWidth="1"/>
    <col min="15873" max="15873" width="1.25" customWidth="1"/>
    <col min="15874" max="15874" width="4.625" customWidth="1"/>
    <col min="15875" max="15875" width="4" customWidth="1"/>
    <col min="15876" max="15876" width="3.125" customWidth="1"/>
    <col min="15877" max="15877" width="9.375" customWidth="1"/>
    <col min="15878" max="15878" width="0.875" customWidth="1"/>
    <col min="15879" max="15879" width="8.875" customWidth="1"/>
    <col min="15880" max="15880" width="0.875" customWidth="1"/>
    <col min="15881" max="15881" width="8.875" customWidth="1"/>
    <col min="15882" max="15882" width="0.875" customWidth="1"/>
    <col min="15883" max="15883" width="8.375" customWidth="1"/>
    <col min="15884" max="15884" width="0.875" customWidth="1"/>
    <col min="15885" max="15885" width="8.875" customWidth="1"/>
    <col min="15886" max="15886" width="0.875" customWidth="1"/>
    <col min="15887" max="15887" width="8.375" customWidth="1"/>
    <col min="15888" max="15888" width="0.875" customWidth="1"/>
    <col min="15889" max="15889" width="8.375" customWidth="1"/>
    <col min="15890" max="15890" width="0.875" customWidth="1"/>
    <col min="16129" max="16129" width="1.25" customWidth="1"/>
    <col min="16130" max="16130" width="4.625" customWidth="1"/>
    <col min="16131" max="16131" width="4" customWidth="1"/>
    <col min="16132" max="16132" width="3.125" customWidth="1"/>
    <col min="16133" max="16133" width="9.375" customWidth="1"/>
    <col min="16134" max="16134" width="0.875" customWidth="1"/>
    <col min="16135" max="16135" width="8.875" customWidth="1"/>
    <col min="16136" max="16136" width="0.875" customWidth="1"/>
    <col min="16137" max="16137" width="8.875" customWidth="1"/>
    <col min="16138" max="16138" width="0.875" customWidth="1"/>
    <col min="16139" max="16139" width="8.375" customWidth="1"/>
    <col min="16140" max="16140" width="0.875" customWidth="1"/>
    <col min="16141" max="16141" width="8.875" customWidth="1"/>
    <col min="16142" max="16142" width="0.875" customWidth="1"/>
    <col min="16143" max="16143" width="8.375" customWidth="1"/>
    <col min="16144" max="16144" width="0.875" customWidth="1"/>
    <col min="16145" max="16145" width="8.375" customWidth="1"/>
    <col min="16146" max="16146" width="0.875" customWidth="1"/>
  </cols>
  <sheetData>
    <row r="1" spans="1:19" s="480" customFormat="1" ht="18" customHeight="1">
      <c r="A1" s="560" t="s">
        <v>546</v>
      </c>
      <c r="B1" s="406"/>
      <c r="C1" s="560"/>
      <c r="D1" s="560"/>
      <c r="E1" s="406"/>
      <c r="F1" s="406"/>
      <c r="G1" s="406"/>
      <c r="H1" s="406"/>
      <c r="I1" s="406"/>
      <c r="J1" s="406"/>
      <c r="K1" s="406"/>
      <c r="L1" s="406"/>
      <c r="M1" s="406"/>
      <c r="N1" s="406"/>
      <c r="O1" s="406"/>
      <c r="P1" s="406"/>
      <c r="Q1" s="406"/>
      <c r="R1" s="406"/>
    </row>
    <row r="2" spans="1:19" s="480" customFormat="1" ht="18" customHeight="1">
      <c r="A2" s="94"/>
      <c r="B2" s="344"/>
      <c r="C2" s="344"/>
      <c r="D2" s="344"/>
      <c r="E2" s="344"/>
      <c r="F2" s="344"/>
      <c r="G2" s="344"/>
      <c r="H2" s="344"/>
      <c r="I2" s="344"/>
      <c r="J2" s="344"/>
      <c r="K2" s="344"/>
      <c r="L2" s="656" t="s">
        <v>547</v>
      </c>
      <c r="M2" s="656"/>
      <c r="N2" s="656"/>
      <c r="O2" s="656"/>
      <c r="P2" s="656"/>
      <c r="Q2" s="656"/>
      <c r="R2" s="656"/>
      <c r="S2" s="484"/>
    </row>
    <row r="3" spans="1:19" s="563" customFormat="1" ht="3" customHeight="1">
      <c r="A3" s="142"/>
      <c r="B3" s="561"/>
      <c r="C3" s="561"/>
      <c r="D3" s="561"/>
      <c r="E3" s="851"/>
      <c r="F3" s="852"/>
      <c r="G3" s="561"/>
      <c r="H3" s="561"/>
      <c r="I3" s="707"/>
      <c r="J3" s="708"/>
      <c r="K3" s="708"/>
      <c r="L3" s="708"/>
      <c r="M3" s="708"/>
      <c r="N3" s="561"/>
      <c r="O3" s="851"/>
      <c r="P3" s="852"/>
      <c r="Q3" s="562"/>
      <c r="R3" s="562"/>
    </row>
    <row r="4" spans="1:19" s="565" customFormat="1" ht="24" customHeight="1">
      <c r="A4" s="126"/>
      <c r="B4" s="730" t="s">
        <v>548</v>
      </c>
      <c r="C4" s="730"/>
      <c r="D4" s="730"/>
      <c r="E4" s="774" t="s">
        <v>549</v>
      </c>
      <c r="F4" s="848"/>
      <c r="G4" s="849" t="s">
        <v>550</v>
      </c>
      <c r="H4" s="850"/>
      <c r="I4" s="711" t="s">
        <v>551</v>
      </c>
      <c r="J4" s="711"/>
      <c r="K4" s="711"/>
      <c r="L4" s="711"/>
      <c r="M4" s="711"/>
      <c r="N4" s="564"/>
      <c r="O4" s="849" t="s">
        <v>552</v>
      </c>
      <c r="P4" s="850"/>
      <c r="Q4" s="849" t="s">
        <v>553</v>
      </c>
      <c r="R4" s="846"/>
      <c r="S4" s="563"/>
    </row>
    <row r="5" spans="1:19" s="565" customFormat="1" ht="24" customHeight="1">
      <c r="A5" s="126"/>
      <c r="B5" s="730"/>
      <c r="C5" s="730"/>
      <c r="D5" s="730"/>
      <c r="E5" s="774"/>
      <c r="F5" s="848"/>
      <c r="G5" s="849"/>
      <c r="H5" s="850"/>
      <c r="I5" s="730" t="s">
        <v>419</v>
      </c>
      <c r="J5" s="848"/>
      <c r="K5" s="774" t="s">
        <v>554</v>
      </c>
      <c r="L5" s="848"/>
      <c r="M5" s="566" t="s">
        <v>555</v>
      </c>
      <c r="N5" s="559"/>
      <c r="O5" s="849"/>
      <c r="P5" s="850"/>
      <c r="Q5" s="849"/>
      <c r="R5" s="846"/>
      <c r="S5" s="563"/>
    </row>
    <row r="6" spans="1:19" s="565" customFormat="1" ht="3" customHeight="1">
      <c r="A6" s="145"/>
      <c r="B6" s="145"/>
      <c r="C6" s="145"/>
      <c r="D6" s="145"/>
      <c r="E6" s="144"/>
      <c r="F6" s="146"/>
      <c r="G6" s="567"/>
      <c r="H6" s="567"/>
      <c r="I6" s="853"/>
      <c r="J6" s="854"/>
      <c r="K6" s="853"/>
      <c r="L6" s="854"/>
      <c r="M6" s="567"/>
      <c r="N6" s="567"/>
      <c r="O6" s="853"/>
      <c r="P6" s="854"/>
      <c r="Q6" s="567"/>
      <c r="R6" s="567"/>
      <c r="S6" s="563"/>
    </row>
    <row r="7" spans="1:19" s="480" customFormat="1" ht="21" customHeight="1">
      <c r="A7" s="568"/>
      <c r="B7" s="211" t="s">
        <v>16</v>
      </c>
      <c r="C7" s="126">
        <v>12</v>
      </c>
      <c r="D7" s="127" t="s">
        <v>13</v>
      </c>
      <c r="E7" s="569">
        <v>39680</v>
      </c>
      <c r="F7" s="570"/>
      <c r="G7" s="571">
        <v>109.5</v>
      </c>
      <c r="H7" s="570"/>
      <c r="I7" s="570">
        <v>9753</v>
      </c>
      <c r="J7" s="570"/>
      <c r="K7" s="572">
        <v>2.6</v>
      </c>
      <c r="L7" s="570"/>
      <c r="M7" s="573">
        <v>3751.1538461538462</v>
      </c>
      <c r="N7" s="570"/>
      <c r="O7" s="96">
        <v>24.6</v>
      </c>
      <c r="P7" s="96"/>
      <c r="Q7" s="96">
        <v>2.4</v>
      </c>
      <c r="R7" s="574"/>
    </row>
    <row r="8" spans="1:19" s="480" customFormat="1" ht="21" customHeight="1">
      <c r="A8" s="568"/>
      <c r="B8" s="211"/>
      <c r="C8" s="126">
        <v>17</v>
      </c>
      <c r="D8" s="127"/>
      <c r="E8" s="569">
        <v>59802</v>
      </c>
      <c r="F8" s="570"/>
      <c r="G8" s="571">
        <v>372.01</v>
      </c>
      <c r="H8" s="570"/>
      <c r="I8" s="570">
        <v>9130</v>
      </c>
      <c r="J8" s="570"/>
      <c r="K8" s="572">
        <v>2.61</v>
      </c>
      <c r="L8" s="570"/>
      <c r="M8" s="573">
        <v>3498.1</v>
      </c>
      <c r="N8" s="570"/>
      <c r="O8" s="96">
        <v>15.3</v>
      </c>
      <c r="P8" s="96"/>
      <c r="Q8" s="96">
        <v>0.7</v>
      </c>
      <c r="R8" s="574"/>
    </row>
    <row r="9" spans="1:19" s="480" customFormat="1" ht="21" customHeight="1">
      <c r="A9" s="575"/>
      <c r="B9" s="576"/>
      <c r="C9" s="577">
        <v>22</v>
      </c>
      <c r="D9" s="578"/>
      <c r="E9" s="579">
        <v>56250</v>
      </c>
      <c r="F9" s="580"/>
      <c r="G9" s="581">
        <v>372.01</v>
      </c>
      <c r="H9" s="580"/>
      <c r="I9" s="582">
        <v>8498</v>
      </c>
      <c r="J9" s="580"/>
      <c r="K9" s="583">
        <v>2.5</v>
      </c>
      <c r="L9" s="580"/>
      <c r="M9" s="584">
        <v>3399.2</v>
      </c>
      <c r="N9" s="580"/>
      <c r="O9" s="585">
        <v>15.1</v>
      </c>
      <c r="P9" s="586"/>
      <c r="Q9" s="585">
        <v>0.7</v>
      </c>
      <c r="R9" s="587"/>
    </row>
    <row r="10" spans="1:19" s="480" customFormat="1" ht="18" customHeight="1">
      <c r="A10" s="94"/>
      <c r="B10" s="344"/>
      <c r="C10" s="344"/>
      <c r="D10" s="344"/>
      <c r="E10" s="344"/>
      <c r="F10" s="344"/>
      <c r="G10" s="344"/>
      <c r="H10" s="344"/>
      <c r="I10" s="344"/>
      <c r="J10" s="344"/>
      <c r="K10" s="344"/>
      <c r="L10" s="344"/>
      <c r="M10" s="344"/>
      <c r="N10" s="344"/>
      <c r="O10" s="656" t="s">
        <v>556</v>
      </c>
      <c r="P10" s="656"/>
      <c r="Q10" s="656"/>
      <c r="R10" s="656"/>
    </row>
    <row r="11" spans="1:19" s="480" customFormat="1" ht="18" customHeight="1">
      <c r="A11" s="484"/>
      <c r="G11" s="588"/>
    </row>
    <row r="12" spans="1:19" s="480" customFormat="1" ht="18" customHeight="1">
      <c r="A12" s="484"/>
      <c r="B12" s="639" t="s">
        <v>557</v>
      </c>
      <c r="G12" s="588"/>
    </row>
    <row r="13" spans="1:19" s="480" customFormat="1" ht="18" customHeight="1">
      <c r="A13" s="484"/>
      <c r="G13" s="588"/>
    </row>
    <row r="14" spans="1:19" s="480" customFormat="1" ht="18" customHeight="1">
      <c r="A14" s="484"/>
      <c r="G14" s="588"/>
    </row>
  </sheetData>
  <mergeCells count="16">
    <mergeCell ref="O10:R10"/>
    <mergeCell ref="L2:R2"/>
    <mergeCell ref="E3:F3"/>
    <mergeCell ref="I3:M3"/>
    <mergeCell ref="O3:P3"/>
    <mergeCell ref="Q4:R5"/>
    <mergeCell ref="I5:J5"/>
    <mergeCell ref="K5:L5"/>
    <mergeCell ref="I6:J6"/>
    <mergeCell ref="K6:L6"/>
    <mergeCell ref="O6:P6"/>
    <mergeCell ref="B4:D5"/>
    <mergeCell ref="E4:F5"/>
    <mergeCell ref="G4:H5"/>
    <mergeCell ref="I4:M4"/>
    <mergeCell ref="O4:P5"/>
  </mergeCells>
  <phoneticPr fontId="9"/>
  <dataValidations count="1">
    <dataValidation imeMode="off" allowBlank="1" showInputMessage="1" showErrorMessage="1" sqref="G11:G14 JC11:JC14 SY11:SY14 ACU11:ACU14 AMQ11:AMQ14 AWM11:AWM14 BGI11:BGI14 BQE11:BQE14 CAA11:CAA14 CJW11:CJW14 CTS11:CTS14 DDO11:DDO14 DNK11:DNK14 DXG11:DXG14 EHC11:EHC14 EQY11:EQY14 FAU11:FAU14 FKQ11:FKQ14 FUM11:FUM14 GEI11:GEI14 GOE11:GOE14 GYA11:GYA14 HHW11:HHW14 HRS11:HRS14 IBO11:IBO14 ILK11:ILK14 IVG11:IVG14 JFC11:JFC14 JOY11:JOY14 JYU11:JYU14 KIQ11:KIQ14 KSM11:KSM14 LCI11:LCI14 LME11:LME14 LWA11:LWA14 MFW11:MFW14 MPS11:MPS14 MZO11:MZO14 NJK11:NJK14 NTG11:NTG14 ODC11:ODC14 OMY11:OMY14 OWU11:OWU14 PGQ11:PGQ14 PQM11:PQM14 QAI11:QAI14 QKE11:QKE14 QUA11:QUA14 RDW11:RDW14 RNS11:RNS14 RXO11:RXO14 SHK11:SHK14 SRG11:SRG14 TBC11:TBC14 TKY11:TKY14 TUU11:TUU14 UEQ11:UEQ14 UOM11:UOM14 UYI11:UYI14 VIE11:VIE14 VSA11:VSA14 WBW11:WBW14 WLS11:WLS14 WVO11:WVO14 R7:R9 JN7:JN9 TJ7:TJ9 ADF7:ADF9 ANB7:ANB9 AWX7:AWX9 BGT7:BGT9 BQP7:BQP9 CAL7:CAL9 CKH7:CKH9 CUD7:CUD9 DDZ7:DDZ9 DNV7:DNV9 DXR7:DXR9 EHN7:EHN9 ERJ7:ERJ9 FBF7:FBF9 FLB7:FLB9 FUX7:FUX9 GET7:GET9 GOP7:GOP9 GYL7:GYL9 HIH7:HIH9 HSD7:HSD9 IBZ7:IBZ9 ILV7:ILV9 IVR7:IVR9 JFN7:JFN9 JPJ7:JPJ9 JZF7:JZF9 KJB7:KJB9 KSX7:KSX9 LCT7:LCT9 LMP7:LMP9 LWL7:LWL9 MGH7:MGH9 MQD7:MQD9 MZZ7:MZZ9 NJV7:NJV9 NTR7:NTR9 ODN7:ODN9 ONJ7:ONJ9 OXF7:OXF9 PHB7:PHB9 PQX7:PQX9 QAT7:QAT9 QKP7:QKP9 QUL7:QUL9 REH7:REH9 ROD7:ROD9 RXZ7:RXZ9 SHV7:SHV9 SRR7:SRR9 TBN7:TBN9 TLJ7:TLJ9 TVF7:TVF9 UFB7:UFB9 UOX7:UOX9 UYT7:UYT9 VIP7:VIP9 VSL7:VSL9 WCH7:WCH9 WMD7:WMD9 WVZ7:WVZ9 E7:N9 JA7:JJ9 SW7:TF9 ACS7:ADB9 AMO7:AMX9 AWK7:AWT9 BGG7:BGP9 BQC7:BQL9 BZY7:CAH9 CJU7:CKD9 CTQ7:CTZ9 DDM7:DDV9 DNI7:DNR9 DXE7:DXN9 EHA7:EHJ9 EQW7:ERF9 FAS7:FBB9 FKO7:FKX9 FUK7:FUT9 GEG7:GEP9 GOC7:GOL9 GXY7:GYH9 HHU7:HID9 HRQ7:HRZ9 IBM7:IBV9 ILI7:ILR9 IVE7:IVN9 JFA7:JFJ9 JOW7:JPF9 JYS7:JZB9 KIO7:KIX9 KSK7:KST9 LCG7:LCP9 LMC7:LML9 LVY7:LWH9 MFU7:MGD9 MPQ7:MPZ9 MZM7:MZV9 NJI7:NJR9 NTE7:NTN9 ODA7:ODJ9 OMW7:ONF9 OWS7:OXB9 PGO7:PGX9 PQK7:PQT9 QAG7:QAP9 QKC7:QKL9 QTY7:QUH9 RDU7:RED9 RNQ7:RNZ9 RXM7:RXV9 SHI7:SHR9 SRE7:SRN9 TBA7:TBJ9 TKW7:TLF9 TUS7:TVB9 UEO7:UEX9 UOK7:UOT9 UYG7:UYP9 VIC7:VIL9 VRY7:VSH9 WBU7:WCD9 WLQ7:WLZ9 WVM7:WVV9"/>
  </dataValidation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
  <sheetViews>
    <sheetView showGridLines="0" workbookViewId="0">
      <selection activeCell="L25" sqref="L25"/>
    </sheetView>
  </sheetViews>
  <sheetFormatPr defaultRowHeight="13.5"/>
  <sheetData/>
  <phoneticPr fontId="9"/>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topLeftCell="A13" workbookViewId="0">
      <selection activeCell="V10" sqref="V10"/>
    </sheetView>
  </sheetViews>
  <sheetFormatPr defaultRowHeight="13.5"/>
  <cols>
    <col min="1" max="1" width="1.375" style="37" customWidth="1"/>
    <col min="2" max="2" width="5.625" style="37" customWidth="1"/>
    <col min="3" max="3" width="4.875" style="37" customWidth="1"/>
    <col min="4" max="4" width="1.375" style="37" customWidth="1"/>
    <col min="5" max="5" width="6.625" style="37" customWidth="1"/>
    <col min="6" max="6" width="1.625" style="37" customWidth="1"/>
    <col min="7" max="7" width="6.625" style="37" customWidth="1"/>
    <col min="8" max="8" width="1.625" style="37" customWidth="1"/>
    <col min="9" max="9" width="6.625" style="37" customWidth="1"/>
    <col min="10" max="10" width="1.625" style="37" customWidth="1"/>
    <col min="11" max="11" width="6.625" style="37" customWidth="1"/>
    <col min="12" max="12" width="1.625" style="37" customWidth="1"/>
    <col min="13" max="13" width="6.875" style="37" customWidth="1"/>
    <col min="14" max="14" width="1.625" style="37" customWidth="1"/>
    <col min="15" max="15" width="6.875" style="37" customWidth="1"/>
    <col min="16" max="16" width="1.625" style="37" customWidth="1"/>
    <col min="17" max="17" width="7.125" style="37" customWidth="1"/>
    <col min="18" max="18" width="2.5" style="37" customWidth="1"/>
    <col min="19" max="19" width="8.625" style="37" customWidth="1"/>
    <col min="20" max="20" width="1.375" style="37" customWidth="1"/>
    <col min="21" max="256" width="9" style="37"/>
    <col min="257" max="257" width="1.375" style="37" customWidth="1"/>
    <col min="258" max="258" width="5.625" style="37" customWidth="1"/>
    <col min="259" max="259" width="4.875" style="37" customWidth="1"/>
    <col min="260" max="260" width="1.375" style="37" customWidth="1"/>
    <col min="261" max="261" width="6.625" style="37" customWidth="1"/>
    <col min="262" max="262" width="1.625" style="37" customWidth="1"/>
    <col min="263" max="263" width="6.625" style="37" customWidth="1"/>
    <col min="264" max="264" width="1.625" style="37" customWidth="1"/>
    <col min="265" max="265" width="6.625" style="37" customWidth="1"/>
    <col min="266" max="266" width="1.625" style="37" customWidth="1"/>
    <col min="267" max="267" width="6.625" style="37" customWidth="1"/>
    <col min="268" max="268" width="1.625" style="37" customWidth="1"/>
    <col min="269" max="269" width="6.875" style="37" customWidth="1"/>
    <col min="270" max="270" width="1.625" style="37" customWidth="1"/>
    <col min="271" max="271" width="6.875" style="37" customWidth="1"/>
    <col min="272" max="272" width="1.625" style="37" customWidth="1"/>
    <col min="273" max="273" width="7.125" style="37" customWidth="1"/>
    <col min="274" max="274" width="2.5" style="37" customWidth="1"/>
    <col min="275" max="275" width="8.625" style="37" customWidth="1"/>
    <col min="276" max="276" width="1.375" style="37" customWidth="1"/>
    <col min="277" max="512" width="9" style="37"/>
    <col min="513" max="513" width="1.375" style="37" customWidth="1"/>
    <col min="514" max="514" width="5.625" style="37" customWidth="1"/>
    <col min="515" max="515" width="4.875" style="37" customWidth="1"/>
    <col min="516" max="516" width="1.375" style="37" customWidth="1"/>
    <col min="517" max="517" width="6.625" style="37" customWidth="1"/>
    <col min="518" max="518" width="1.625" style="37" customWidth="1"/>
    <col min="519" max="519" width="6.625" style="37" customWidth="1"/>
    <col min="520" max="520" width="1.625" style="37" customWidth="1"/>
    <col min="521" max="521" width="6.625" style="37" customWidth="1"/>
    <col min="522" max="522" width="1.625" style="37" customWidth="1"/>
    <col min="523" max="523" width="6.625" style="37" customWidth="1"/>
    <col min="524" max="524" width="1.625" style="37" customWidth="1"/>
    <col min="525" max="525" width="6.875" style="37" customWidth="1"/>
    <col min="526" max="526" width="1.625" style="37" customWidth="1"/>
    <col min="527" max="527" width="6.875" style="37" customWidth="1"/>
    <col min="528" max="528" width="1.625" style="37" customWidth="1"/>
    <col min="529" max="529" width="7.125" style="37" customWidth="1"/>
    <col min="530" max="530" width="2.5" style="37" customWidth="1"/>
    <col min="531" max="531" width="8.625" style="37" customWidth="1"/>
    <col min="532" max="532" width="1.375" style="37" customWidth="1"/>
    <col min="533" max="768" width="9" style="37"/>
    <col min="769" max="769" width="1.375" style="37" customWidth="1"/>
    <col min="770" max="770" width="5.625" style="37" customWidth="1"/>
    <col min="771" max="771" width="4.875" style="37" customWidth="1"/>
    <col min="772" max="772" width="1.375" style="37" customWidth="1"/>
    <col min="773" max="773" width="6.625" style="37" customWidth="1"/>
    <col min="774" max="774" width="1.625" style="37" customWidth="1"/>
    <col min="775" max="775" width="6.625" style="37" customWidth="1"/>
    <col min="776" max="776" width="1.625" style="37" customWidth="1"/>
    <col min="777" max="777" width="6.625" style="37" customWidth="1"/>
    <col min="778" max="778" width="1.625" style="37" customWidth="1"/>
    <col min="779" max="779" width="6.625" style="37" customWidth="1"/>
    <col min="780" max="780" width="1.625" style="37" customWidth="1"/>
    <col min="781" max="781" width="6.875" style="37" customWidth="1"/>
    <col min="782" max="782" width="1.625" style="37" customWidth="1"/>
    <col min="783" max="783" width="6.875" style="37" customWidth="1"/>
    <col min="784" max="784" width="1.625" style="37" customWidth="1"/>
    <col min="785" max="785" width="7.125" style="37" customWidth="1"/>
    <col min="786" max="786" width="2.5" style="37" customWidth="1"/>
    <col min="787" max="787" width="8.625" style="37" customWidth="1"/>
    <col min="788" max="788" width="1.375" style="37" customWidth="1"/>
    <col min="789" max="1024" width="9" style="37"/>
    <col min="1025" max="1025" width="1.375" style="37" customWidth="1"/>
    <col min="1026" max="1026" width="5.625" style="37" customWidth="1"/>
    <col min="1027" max="1027" width="4.875" style="37" customWidth="1"/>
    <col min="1028" max="1028" width="1.375" style="37" customWidth="1"/>
    <col min="1029" max="1029" width="6.625" style="37" customWidth="1"/>
    <col min="1030" max="1030" width="1.625" style="37" customWidth="1"/>
    <col min="1031" max="1031" width="6.625" style="37" customWidth="1"/>
    <col min="1032" max="1032" width="1.625" style="37" customWidth="1"/>
    <col min="1033" max="1033" width="6.625" style="37" customWidth="1"/>
    <col min="1034" max="1034" width="1.625" style="37" customWidth="1"/>
    <col min="1035" max="1035" width="6.625" style="37" customWidth="1"/>
    <col min="1036" max="1036" width="1.625" style="37" customWidth="1"/>
    <col min="1037" max="1037" width="6.875" style="37" customWidth="1"/>
    <col min="1038" max="1038" width="1.625" style="37" customWidth="1"/>
    <col min="1039" max="1039" width="6.875" style="37" customWidth="1"/>
    <col min="1040" max="1040" width="1.625" style="37" customWidth="1"/>
    <col min="1041" max="1041" width="7.125" style="37" customWidth="1"/>
    <col min="1042" max="1042" width="2.5" style="37" customWidth="1"/>
    <col min="1043" max="1043" width="8.625" style="37" customWidth="1"/>
    <col min="1044" max="1044" width="1.375" style="37" customWidth="1"/>
    <col min="1045" max="1280" width="9" style="37"/>
    <col min="1281" max="1281" width="1.375" style="37" customWidth="1"/>
    <col min="1282" max="1282" width="5.625" style="37" customWidth="1"/>
    <col min="1283" max="1283" width="4.875" style="37" customWidth="1"/>
    <col min="1284" max="1284" width="1.375" style="37" customWidth="1"/>
    <col min="1285" max="1285" width="6.625" style="37" customWidth="1"/>
    <col min="1286" max="1286" width="1.625" style="37" customWidth="1"/>
    <col min="1287" max="1287" width="6.625" style="37" customWidth="1"/>
    <col min="1288" max="1288" width="1.625" style="37" customWidth="1"/>
    <col min="1289" max="1289" width="6.625" style="37" customWidth="1"/>
    <col min="1290" max="1290" width="1.625" style="37" customWidth="1"/>
    <col min="1291" max="1291" width="6.625" style="37" customWidth="1"/>
    <col min="1292" max="1292" width="1.625" style="37" customWidth="1"/>
    <col min="1293" max="1293" width="6.875" style="37" customWidth="1"/>
    <col min="1294" max="1294" width="1.625" style="37" customWidth="1"/>
    <col min="1295" max="1295" width="6.875" style="37" customWidth="1"/>
    <col min="1296" max="1296" width="1.625" style="37" customWidth="1"/>
    <col min="1297" max="1297" width="7.125" style="37" customWidth="1"/>
    <col min="1298" max="1298" width="2.5" style="37" customWidth="1"/>
    <col min="1299" max="1299" width="8.625" style="37" customWidth="1"/>
    <col min="1300" max="1300" width="1.375" style="37" customWidth="1"/>
    <col min="1301" max="1536" width="9" style="37"/>
    <col min="1537" max="1537" width="1.375" style="37" customWidth="1"/>
    <col min="1538" max="1538" width="5.625" style="37" customWidth="1"/>
    <col min="1539" max="1539" width="4.875" style="37" customWidth="1"/>
    <col min="1540" max="1540" width="1.375" style="37" customWidth="1"/>
    <col min="1541" max="1541" width="6.625" style="37" customWidth="1"/>
    <col min="1542" max="1542" width="1.625" style="37" customWidth="1"/>
    <col min="1543" max="1543" width="6.625" style="37" customWidth="1"/>
    <col min="1544" max="1544" width="1.625" style="37" customWidth="1"/>
    <col min="1545" max="1545" width="6.625" style="37" customWidth="1"/>
    <col min="1546" max="1546" width="1.625" style="37" customWidth="1"/>
    <col min="1547" max="1547" width="6.625" style="37" customWidth="1"/>
    <col min="1548" max="1548" width="1.625" style="37" customWidth="1"/>
    <col min="1549" max="1549" width="6.875" style="37" customWidth="1"/>
    <col min="1550" max="1550" width="1.625" style="37" customWidth="1"/>
    <col min="1551" max="1551" width="6.875" style="37" customWidth="1"/>
    <col min="1552" max="1552" width="1.625" style="37" customWidth="1"/>
    <col min="1553" max="1553" width="7.125" style="37" customWidth="1"/>
    <col min="1554" max="1554" width="2.5" style="37" customWidth="1"/>
    <col min="1555" max="1555" width="8.625" style="37" customWidth="1"/>
    <col min="1556" max="1556" width="1.375" style="37" customWidth="1"/>
    <col min="1557" max="1792" width="9" style="37"/>
    <col min="1793" max="1793" width="1.375" style="37" customWidth="1"/>
    <col min="1794" max="1794" width="5.625" style="37" customWidth="1"/>
    <col min="1795" max="1795" width="4.875" style="37" customWidth="1"/>
    <col min="1796" max="1796" width="1.375" style="37" customWidth="1"/>
    <col min="1797" max="1797" width="6.625" style="37" customWidth="1"/>
    <col min="1798" max="1798" width="1.625" style="37" customWidth="1"/>
    <col min="1799" max="1799" width="6.625" style="37" customWidth="1"/>
    <col min="1800" max="1800" width="1.625" style="37" customWidth="1"/>
    <col min="1801" max="1801" width="6.625" style="37" customWidth="1"/>
    <col min="1802" max="1802" width="1.625" style="37" customWidth="1"/>
    <col min="1803" max="1803" width="6.625" style="37" customWidth="1"/>
    <col min="1804" max="1804" width="1.625" style="37" customWidth="1"/>
    <col min="1805" max="1805" width="6.875" style="37" customWidth="1"/>
    <col min="1806" max="1806" width="1.625" style="37" customWidth="1"/>
    <col min="1807" max="1807" width="6.875" style="37" customWidth="1"/>
    <col min="1808" max="1808" width="1.625" style="37" customWidth="1"/>
    <col min="1809" max="1809" width="7.125" style="37" customWidth="1"/>
    <col min="1810" max="1810" width="2.5" style="37" customWidth="1"/>
    <col min="1811" max="1811" width="8.625" style="37" customWidth="1"/>
    <col min="1812" max="1812" width="1.375" style="37" customWidth="1"/>
    <col min="1813" max="2048" width="9" style="37"/>
    <col min="2049" max="2049" width="1.375" style="37" customWidth="1"/>
    <col min="2050" max="2050" width="5.625" style="37" customWidth="1"/>
    <col min="2051" max="2051" width="4.875" style="37" customWidth="1"/>
    <col min="2052" max="2052" width="1.375" style="37" customWidth="1"/>
    <col min="2053" max="2053" width="6.625" style="37" customWidth="1"/>
    <col min="2054" max="2054" width="1.625" style="37" customWidth="1"/>
    <col min="2055" max="2055" width="6.625" style="37" customWidth="1"/>
    <col min="2056" max="2056" width="1.625" style="37" customWidth="1"/>
    <col min="2057" max="2057" width="6.625" style="37" customWidth="1"/>
    <col min="2058" max="2058" width="1.625" style="37" customWidth="1"/>
    <col min="2059" max="2059" width="6.625" style="37" customWidth="1"/>
    <col min="2060" max="2060" width="1.625" style="37" customWidth="1"/>
    <col min="2061" max="2061" width="6.875" style="37" customWidth="1"/>
    <col min="2062" max="2062" width="1.625" style="37" customWidth="1"/>
    <col min="2063" max="2063" width="6.875" style="37" customWidth="1"/>
    <col min="2064" max="2064" width="1.625" style="37" customWidth="1"/>
    <col min="2065" max="2065" width="7.125" style="37" customWidth="1"/>
    <col min="2066" max="2066" width="2.5" style="37" customWidth="1"/>
    <col min="2067" max="2067" width="8.625" style="37" customWidth="1"/>
    <col min="2068" max="2068" width="1.375" style="37" customWidth="1"/>
    <col min="2069" max="2304" width="9" style="37"/>
    <col min="2305" max="2305" width="1.375" style="37" customWidth="1"/>
    <col min="2306" max="2306" width="5.625" style="37" customWidth="1"/>
    <col min="2307" max="2307" width="4.875" style="37" customWidth="1"/>
    <col min="2308" max="2308" width="1.375" style="37" customWidth="1"/>
    <col min="2309" max="2309" width="6.625" style="37" customWidth="1"/>
    <col min="2310" max="2310" width="1.625" style="37" customWidth="1"/>
    <col min="2311" max="2311" width="6.625" style="37" customWidth="1"/>
    <col min="2312" max="2312" width="1.625" style="37" customWidth="1"/>
    <col min="2313" max="2313" width="6.625" style="37" customWidth="1"/>
    <col min="2314" max="2314" width="1.625" style="37" customWidth="1"/>
    <col min="2315" max="2315" width="6.625" style="37" customWidth="1"/>
    <col min="2316" max="2316" width="1.625" style="37" customWidth="1"/>
    <col min="2317" max="2317" width="6.875" style="37" customWidth="1"/>
    <col min="2318" max="2318" width="1.625" style="37" customWidth="1"/>
    <col min="2319" max="2319" width="6.875" style="37" customWidth="1"/>
    <col min="2320" max="2320" width="1.625" style="37" customWidth="1"/>
    <col min="2321" max="2321" width="7.125" style="37" customWidth="1"/>
    <col min="2322" max="2322" width="2.5" style="37" customWidth="1"/>
    <col min="2323" max="2323" width="8.625" style="37" customWidth="1"/>
    <col min="2324" max="2324" width="1.375" style="37" customWidth="1"/>
    <col min="2325" max="2560" width="9" style="37"/>
    <col min="2561" max="2561" width="1.375" style="37" customWidth="1"/>
    <col min="2562" max="2562" width="5.625" style="37" customWidth="1"/>
    <col min="2563" max="2563" width="4.875" style="37" customWidth="1"/>
    <col min="2564" max="2564" width="1.375" style="37" customWidth="1"/>
    <col min="2565" max="2565" width="6.625" style="37" customWidth="1"/>
    <col min="2566" max="2566" width="1.625" style="37" customWidth="1"/>
    <col min="2567" max="2567" width="6.625" style="37" customWidth="1"/>
    <col min="2568" max="2568" width="1.625" style="37" customWidth="1"/>
    <col min="2569" max="2569" width="6.625" style="37" customWidth="1"/>
    <col min="2570" max="2570" width="1.625" style="37" customWidth="1"/>
    <col min="2571" max="2571" width="6.625" style="37" customWidth="1"/>
    <col min="2572" max="2572" width="1.625" style="37" customWidth="1"/>
    <col min="2573" max="2573" width="6.875" style="37" customWidth="1"/>
    <col min="2574" max="2574" width="1.625" style="37" customWidth="1"/>
    <col min="2575" max="2575" width="6.875" style="37" customWidth="1"/>
    <col min="2576" max="2576" width="1.625" style="37" customWidth="1"/>
    <col min="2577" max="2577" width="7.125" style="37" customWidth="1"/>
    <col min="2578" max="2578" width="2.5" style="37" customWidth="1"/>
    <col min="2579" max="2579" width="8.625" style="37" customWidth="1"/>
    <col min="2580" max="2580" width="1.375" style="37" customWidth="1"/>
    <col min="2581" max="2816" width="9" style="37"/>
    <col min="2817" max="2817" width="1.375" style="37" customWidth="1"/>
    <col min="2818" max="2818" width="5.625" style="37" customWidth="1"/>
    <col min="2819" max="2819" width="4.875" style="37" customWidth="1"/>
    <col min="2820" max="2820" width="1.375" style="37" customWidth="1"/>
    <col min="2821" max="2821" width="6.625" style="37" customWidth="1"/>
    <col min="2822" max="2822" width="1.625" style="37" customWidth="1"/>
    <col min="2823" max="2823" width="6.625" style="37" customWidth="1"/>
    <col min="2824" max="2824" width="1.625" style="37" customWidth="1"/>
    <col min="2825" max="2825" width="6.625" style="37" customWidth="1"/>
    <col min="2826" max="2826" width="1.625" style="37" customWidth="1"/>
    <col min="2827" max="2827" width="6.625" style="37" customWidth="1"/>
    <col min="2828" max="2828" width="1.625" style="37" customWidth="1"/>
    <col min="2829" max="2829" width="6.875" style="37" customWidth="1"/>
    <col min="2830" max="2830" width="1.625" style="37" customWidth="1"/>
    <col min="2831" max="2831" width="6.875" style="37" customWidth="1"/>
    <col min="2832" max="2832" width="1.625" style="37" customWidth="1"/>
    <col min="2833" max="2833" width="7.125" style="37" customWidth="1"/>
    <col min="2834" max="2834" width="2.5" style="37" customWidth="1"/>
    <col min="2835" max="2835" width="8.625" style="37" customWidth="1"/>
    <col min="2836" max="2836" width="1.375" style="37" customWidth="1"/>
    <col min="2837" max="3072" width="9" style="37"/>
    <col min="3073" max="3073" width="1.375" style="37" customWidth="1"/>
    <col min="3074" max="3074" width="5.625" style="37" customWidth="1"/>
    <col min="3075" max="3075" width="4.875" style="37" customWidth="1"/>
    <col min="3076" max="3076" width="1.375" style="37" customWidth="1"/>
    <col min="3077" max="3077" width="6.625" style="37" customWidth="1"/>
    <col min="3078" max="3078" width="1.625" style="37" customWidth="1"/>
    <col min="3079" max="3079" width="6.625" style="37" customWidth="1"/>
    <col min="3080" max="3080" width="1.625" style="37" customWidth="1"/>
    <col min="3081" max="3081" width="6.625" style="37" customWidth="1"/>
    <col min="3082" max="3082" width="1.625" style="37" customWidth="1"/>
    <col min="3083" max="3083" width="6.625" style="37" customWidth="1"/>
    <col min="3084" max="3084" width="1.625" style="37" customWidth="1"/>
    <col min="3085" max="3085" width="6.875" style="37" customWidth="1"/>
    <col min="3086" max="3086" width="1.625" style="37" customWidth="1"/>
    <col min="3087" max="3087" width="6.875" style="37" customWidth="1"/>
    <col min="3088" max="3088" width="1.625" style="37" customWidth="1"/>
    <col min="3089" max="3089" width="7.125" style="37" customWidth="1"/>
    <col min="3090" max="3090" width="2.5" style="37" customWidth="1"/>
    <col min="3091" max="3091" width="8.625" style="37" customWidth="1"/>
    <col min="3092" max="3092" width="1.375" style="37" customWidth="1"/>
    <col min="3093" max="3328" width="9" style="37"/>
    <col min="3329" max="3329" width="1.375" style="37" customWidth="1"/>
    <col min="3330" max="3330" width="5.625" style="37" customWidth="1"/>
    <col min="3331" max="3331" width="4.875" style="37" customWidth="1"/>
    <col min="3332" max="3332" width="1.375" style="37" customWidth="1"/>
    <col min="3333" max="3333" width="6.625" style="37" customWidth="1"/>
    <col min="3334" max="3334" width="1.625" style="37" customWidth="1"/>
    <col min="3335" max="3335" width="6.625" style="37" customWidth="1"/>
    <col min="3336" max="3336" width="1.625" style="37" customWidth="1"/>
    <col min="3337" max="3337" width="6.625" style="37" customWidth="1"/>
    <col min="3338" max="3338" width="1.625" style="37" customWidth="1"/>
    <col min="3339" max="3339" width="6.625" style="37" customWidth="1"/>
    <col min="3340" max="3340" width="1.625" style="37" customWidth="1"/>
    <col min="3341" max="3341" width="6.875" style="37" customWidth="1"/>
    <col min="3342" max="3342" width="1.625" style="37" customWidth="1"/>
    <col min="3343" max="3343" width="6.875" style="37" customWidth="1"/>
    <col min="3344" max="3344" width="1.625" style="37" customWidth="1"/>
    <col min="3345" max="3345" width="7.125" style="37" customWidth="1"/>
    <col min="3346" max="3346" width="2.5" style="37" customWidth="1"/>
    <col min="3347" max="3347" width="8.625" style="37" customWidth="1"/>
    <col min="3348" max="3348" width="1.375" style="37" customWidth="1"/>
    <col min="3349" max="3584" width="9" style="37"/>
    <col min="3585" max="3585" width="1.375" style="37" customWidth="1"/>
    <col min="3586" max="3586" width="5.625" style="37" customWidth="1"/>
    <col min="3587" max="3587" width="4.875" style="37" customWidth="1"/>
    <col min="3588" max="3588" width="1.375" style="37" customWidth="1"/>
    <col min="3589" max="3589" width="6.625" style="37" customWidth="1"/>
    <col min="3590" max="3590" width="1.625" style="37" customWidth="1"/>
    <col min="3591" max="3591" width="6.625" style="37" customWidth="1"/>
    <col min="3592" max="3592" width="1.625" style="37" customWidth="1"/>
    <col min="3593" max="3593" width="6.625" style="37" customWidth="1"/>
    <col min="3594" max="3594" width="1.625" style="37" customWidth="1"/>
    <col min="3595" max="3595" width="6.625" style="37" customWidth="1"/>
    <col min="3596" max="3596" width="1.625" style="37" customWidth="1"/>
    <col min="3597" max="3597" width="6.875" style="37" customWidth="1"/>
    <col min="3598" max="3598" width="1.625" style="37" customWidth="1"/>
    <col min="3599" max="3599" width="6.875" style="37" customWidth="1"/>
    <col min="3600" max="3600" width="1.625" style="37" customWidth="1"/>
    <col min="3601" max="3601" width="7.125" style="37" customWidth="1"/>
    <col min="3602" max="3602" width="2.5" style="37" customWidth="1"/>
    <col min="3603" max="3603" width="8.625" style="37" customWidth="1"/>
    <col min="3604" max="3604" width="1.375" style="37" customWidth="1"/>
    <col min="3605" max="3840" width="9" style="37"/>
    <col min="3841" max="3841" width="1.375" style="37" customWidth="1"/>
    <col min="3842" max="3842" width="5.625" style="37" customWidth="1"/>
    <col min="3843" max="3843" width="4.875" style="37" customWidth="1"/>
    <col min="3844" max="3844" width="1.375" style="37" customWidth="1"/>
    <col min="3845" max="3845" width="6.625" style="37" customWidth="1"/>
    <col min="3846" max="3846" width="1.625" style="37" customWidth="1"/>
    <col min="3847" max="3847" width="6.625" style="37" customWidth="1"/>
    <col min="3848" max="3848" width="1.625" style="37" customWidth="1"/>
    <col min="3849" max="3849" width="6.625" style="37" customWidth="1"/>
    <col min="3850" max="3850" width="1.625" style="37" customWidth="1"/>
    <col min="3851" max="3851" width="6.625" style="37" customWidth="1"/>
    <col min="3852" max="3852" width="1.625" style="37" customWidth="1"/>
    <col min="3853" max="3853" width="6.875" style="37" customWidth="1"/>
    <col min="3854" max="3854" width="1.625" style="37" customWidth="1"/>
    <col min="3855" max="3855" width="6.875" style="37" customWidth="1"/>
    <col min="3856" max="3856" width="1.625" style="37" customWidth="1"/>
    <col min="3857" max="3857" width="7.125" style="37" customWidth="1"/>
    <col min="3858" max="3858" width="2.5" style="37" customWidth="1"/>
    <col min="3859" max="3859" width="8.625" style="37" customWidth="1"/>
    <col min="3860" max="3860" width="1.375" style="37" customWidth="1"/>
    <col min="3861" max="4096" width="9" style="37"/>
    <col min="4097" max="4097" width="1.375" style="37" customWidth="1"/>
    <col min="4098" max="4098" width="5.625" style="37" customWidth="1"/>
    <col min="4099" max="4099" width="4.875" style="37" customWidth="1"/>
    <col min="4100" max="4100" width="1.375" style="37" customWidth="1"/>
    <col min="4101" max="4101" width="6.625" style="37" customWidth="1"/>
    <col min="4102" max="4102" width="1.625" style="37" customWidth="1"/>
    <col min="4103" max="4103" width="6.625" style="37" customWidth="1"/>
    <col min="4104" max="4104" width="1.625" style="37" customWidth="1"/>
    <col min="4105" max="4105" width="6.625" style="37" customWidth="1"/>
    <col min="4106" max="4106" width="1.625" style="37" customWidth="1"/>
    <col min="4107" max="4107" width="6.625" style="37" customWidth="1"/>
    <col min="4108" max="4108" width="1.625" style="37" customWidth="1"/>
    <col min="4109" max="4109" width="6.875" style="37" customWidth="1"/>
    <col min="4110" max="4110" width="1.625" style="37" customWidth="1"/>
    <col min="4111" max="4111" width="6.875" style="37" customWidth="1"/>
    <col min="4112" max="4112" width="1.625" style="37" customWidth="1"/>
    <col min="4113" max="4113" width="7.125" style="37" customWidth="1"/>
    <col min="4114" max="4114" width="2.5" style="37" customWidth="1"/>
    <col min="4115" max="4115" width="8.625" style="37" customWidth="1"/>
    <col min="4116" max="4116" width="1.375" style="37" customWidth="1"/>
    <col min="4117" max="4352" width="9" style="37"/>
    <col min="4353" max="4353" width="1.375" style="37" customWidth="1"/>
    <col min="4354" max="4354" width="5.625" style="37" customWidth="1"/>
    <col min="4355" max="4355" width="4.875" style="37" customWidth="1"/>
    <col min="4356" max="4356" width="1.375" style="37" customWidth="1"/>
    <col min="4357" max="4357" width="6.625" style="37" customWidth="1"/>
    <col min="4358" max="4358" width="1.625" style="37" customWidth="1"/>
    <col min="4359" max="4359" width="6.625" style="37" customWidth="1"/>
    <col min="4360" max="4360" width="1.625" style="37" customWidth="1"/>
    <col min="4361" max="4361" width="6.625" style="37" customWidth="1"/>
    <col min="4362" max="4362" width="1.625" style="37" customWidth="1"/>
    <col min="4363" max="4363" width="6.625" style="37" customWidth="1"/>
    <col min="4364" max="4364" width="1.625" style="37" customWidth="1"/>
    <col min="4365" max="4365" width="6.875" style="37" customWidth="1"/>
    <col min="4366" max="4366" width="1.625" style="37" customWidth="1"/>
    <col min="4367" max="4367" width="6.875" style="37" customWidth="1"/>
    <col min="4368" max="4368" width="1.625" style="37" customWidth="1"/>
    <col min="4369" max="4369" width="7.125" style="37" customWidth="1"/>
    <col min="4370" max="4370" width="2.5" style="37" customWidth="1"/>
    <col min="4371" max="4371" width="8.625" style="37" customWidth="1"/>
    <col min="4372" max="4372" width="1.375" style="37" customWidth="1"/>
    <col min="4373" max="4608" width="9" style="37"/>
    <col min="4609" max="4609" width="1.375" style="37" customWidth="1"/>
    <col min="4610" max="4610" width="5.625" style="37" customWidth="1"/>
    <col min="4611" max="4611" width="4.875" style="37" customWidth="1"/>
    <col min="4612" max="4612" width="1.375" style="37" customWidth="1"/>
    <col min="4613" max="4613" width="6.625" style="37" customWidth="1"/>
    <col min="4614" max="4614" width="1.625" style="37" customWidth="1"/>
    <col min="4615" max="4615" width="6.625" style="37" customWidth="1"/>
    <col min="4616" max="4616" width="1.625" style="37" customWidth="1"/>
    <col min="4617" max="4617" width="6.625" style="37" customWidth="1"/>
    <col min="4618" max="4618" width="1.625" style="37" customWidth="1"/>
    <col min="4619" max="4619" width="6.625" style="37" customWidth="1"/>
    <col min="4620" max="4620" width="1.625" style="37" customWidth="1"/>
    <col min="4621" max="4621" width="6.875" style="37" customWidth="1"/>
    <col min="4622" max="4622" width="1.625" style="37" customWidth="1"/>
    <col min="4623" max="4623" width="6.875" style="37" customWidth="1"/>
    <col min="4624" max="4624" width="1.625" style="37" customWidth="1"/>
    <col min="4625" max="4625" width="7.125" style="37" customWidth="1"/>
    <col min="4626" max="4626" width="2.5" style="37" customWidth="1"/>
    <col min="4627" max="4627" width="8.625" style="37" customWidth="1"/>
    <col min="4628" max="4628" width="1.375" style="37" customWidth="1"/>
    <col min="4629" max="4864" width="9" style="37"/>
    <col min="4865" max="4865" width="1.375" style="37" customWidth="1"/>
    <col min="4866" max="4866" width="5.625" style="37" customWidth="1"/>
    <col min="4867" max="4867" width="4.875" style="37" customWidth="1"/>
    <col min="4868" max="4868" width="1.375" style="37" customWidth="1"/>
    <col min="4869" max="4869" width="6.625" style="37" customWidth="1"/>
    <col min="4870" max="4870" width="1.625" style="37" customWidth="1"/>
    <col min="4871" max="4871" width="6.625" style="37" customWidth="1"/>
    <col min="4872" max="4872" width="1.625" style="37" customWidth="1"/>
    <col min="4873" max="4873" width="6.625" style="37" customWidth="1"/>
    <col min="4874" max="4874" width="1.625" style="37" customWidth="1"/>
    <col min="4875" max="4875" width="6.625" style="37" customWidth="1"/>
    <col min="4876" max="4876" width="1.625" style="37" customWidth="1"/>
    <col min="4877" max="4877" width="6.875" style="37" customWidth="1"/>
    <col min="4878" max="4878" width="1.625" style="37" customWidth="1"/>
    <col min="4879" max="4879" width="6.875" style="37" customWidth="1"/>
    <col min="4880" max="4880" width="1.625" style="37" customWidth="1"/>
    <col min="4881" max="4881" width="7.125" style="37" customWidth="1"/>
    <col min="4882" max="4882" width="2.5" style="37" customWidth="1"/>
    <col min="4883" max="4883" width="8.625" style="37" customWidth="1"/>
    <col min="4884" max="4884" width="1.375" style="37" customWidth="1"/>
    <col min="4885" max="5120" width="9" style="37"/>
    <col min="5121" max="5121" width="1.375" style="37" customWidth="1"/>
    <col min="5122" max="5122" width="5.625" style="37" customWidth="1"/>
    <col min="5123" max="5123" width="4.875" style="37" customWidth="1"/>
    <col min="5124" max="5124" width="1.375" style="37" customWidth="1"/>
    <col min="5125" max="5125" width="6.625" style="37" customWidth="1"/>
    <col min="5126" max="5126" width="1.625" style="37" customWidth="1"/>
    <col min="5127" max="5127" width="6.625" style="37" customWidth="1"/>
    <col min="5128" max="5128" width="1.625" style="37" customWidth="1"/>
    <col min="5129" max="5129" width="6.625" style="37" customWidth="1"/>
    <col min="5130" max="5130" width="1.625" style="37" customWidth="1"/>
    <col min="5131" max="5131" width="6.625" style="37" customWidth="1"/>
    <col min="5132" max="5132" width="1.625" style="37" customWidth="1"/>
    <col min="5133" max="5133" width="6.875" style="37" customWidth="1"/>
    <col min="5134" max="5134" width="1.625" style="37" customWidth="1"/>
    <col min="5135" max="5135" width="6.875" style="37" customWidth="1"/>
    <col min="5136" max="5136" width="1.625" style="37" customWidth="1"/>
    <col min="5137" max="5137" width="7.125" style="37" customWidth="1"/>
    <col min="5138" max="5138" width="2.5" style="37" customWidth="1"/>
    <col min="5139" max="5139" width="8.625" style="37" customWidth="1"/>
    <col min="5140" max="5140" width="1.375" style="37" customWidth="1"/>
    <col min="5141" max="5376" width="9" style="37"/>
    <col min="5377" max="5377" width="1.375" style="37" customWidth="1"/>
    <col min="5378" max="5378" width="5.625" style="37" customWidth="1"/>
    <col min="5379" max="5379" width="4.875" style="37" customWidth="1"/>
    <col min="5380" max="5380" width="1.375" style="37" customWidth="1"/>
    <col min="5381" max="5381" width="6.625" style="37" customWidth="1"/>
    <col min="5382" max="5382" width="1.625" style="37" customWidth="1"/>
    <col min="5383" max="5383" width="6.625" style="37" customWidth="1"/>
    <col min="5384" max="5384" width="1.625" style="37" customWidth="1"/>
    <col min="5385" max="5385" width="6.625" style="37" customWidth="1"/>
    <col min="5386" max="5386" width="1.625" style="37" customWidth="1"/>
    <col min="5387" max="5387" width="6.625" style="37" customWidth="1"/>
    <col min="5388" max="5388" width="1.625" style="37" customWidth="1"/>
    <col min="5389" max="5389" width="6.875" style="37" customWidth="1"/>
    <col min="5390" max="5390" width="1.625" style="37" customWidth="1"/>
    <col min="5391" max="5391" width="6.875" style="37" customWidth="1"/>
    <col min="5392" max="5392" width="1.625" style="37" customWidth="1"/>
    <col min="5393" max="5393" width="7.125" style="37" customWidth="1"/>
    <col min="5394" max="5394" width="2.5" style="37" customWidth="1"/>
    <col min="5395" max="5395" width="8.625" style="37" customWidth="1"/>
    <col min="5396" max="5396" width="1.375" style="37" customWidth="1"/>
    <col min="5397" max="5632" width="9" style="37"/>
    <col min="5633" max="5633" width="1.375" style="37" customWidth="1"/>
    <col min="5634" max="5634" width="5.625" style="37" customWidth="1"/>
    <col min="5635" max="5635" width="4.875" style="37" customWidth="1"/>
    <col min="5636" max="5636" width="1.375" style="37" customWidth="1"/>
    <col min="5637" max="5637" width="6.625" style="37" customWidth="1"/>
    <col min="5638" max="5638" width="1.625" style="37" customWidth="1"/>
    <col min="5639" max="5639" width="6.625" style="37" customWidth="1"/>
    <col min="5640" max="5640" width="1.625" style="37" customWidth="1"/>
    <col min="5641" max="5641" width="6.625" style="37" customWidth="1"/>
    <col min="5642" max="5642" width="1.625" style="37" customWidth="1"/>
    <col min="5643" max="5643" width="6.625" style="37" customWidth="1"/>
    <col min="5644" max="5644" width="1.625" style="37" customWidth="1"/>
    <col min="5645" max="5645" width="6.875" style="37" customWidth="1"/>
    <col min="5646" max="5646" width="1.625" style="37" customWidth="1"/>
    <col min="5647" max="5647" width="6.875" style="37" customWidth="1"/>
    <col min="5648" max="5648" width="1.625" style="37" customWidth="1"/>
    <col min="5649" max="5649" width="7.125" style="37" customWidth="1"/>
    <col min="5650" max="5650" width="2.5" style="37" customWidth="1"/>
    <col min="5651" max="5651" width="8.625" style="37" customWidth="1"/>
    <col min="5652" max="5652" width="1.375" style="37" customWidth="1"/>
    <col min="5653" max="5888" width="9" style="37"/>
    <col min="5889" max="5889" width="1.375" style="37" customWidth="1"/>
    <col min="5890" max="5890" width="5.625" style="37" customWidth="1"/>
    <col min="5891" max="5891" width="4.875" style="37" customWidth="1"/>
    <col min="5892" max="5892" width="1.375" style="37" customWidth="1"/>
    <col min="5893" max="5893" width="6.625" style="37" customWidth="1"/>
    <col min="5894" max="5894" width="1.625" style="37" customWidth="1"/>
    <col min="5895" max="5895" width="6.625" style="37" customWidth="1"/>
    <col min="5896" max="5896" width="1.625" style="37" customWidth="1"/>
    <col min="5897" max="5897" width="6.625" style="37" customWidth="1"/>
    <col min="5898" max="5898" width="1.625" style="37" customWidth="1"/>
    <col min="5899" max="5899" width="6.625" style="37" customWidth="1"/>
    <col min="5900" max="5900" width="1.625" style="37" customWidth="1"/>
    <col min="5901" max="5901" width="6.875" style="37" customWidth="1"/>
    <col min="5902" max="5902" width="1.625" style="37" customWidth="1"/>
    <col min="5903" max="5903" width="6.875" style="37" customWidth="1"/>
    <col min="5904" max="5904" width="1.625" style="37" customWidth="1"/>
    <col min="5905" max="5905" width="7.125" style="37" customWidth="1"/>
    <col min="5906" max="5906" width="2.5" style="37" customWidth="1"/>
    <col min="5907" max="5907" width="8.625" style="37" customWidth="1"/>
    <col min="5908" max="5908" width="1.375" style="37" customWidth="1"/>
    <col min="5909" max="6144" width="9" style="37"/>
    <col min="6145" max="6145" width="1.375" style="37" customWidth="1"/>
    <col min="6146" max="6146" width="5.625" style="37" customWidth="1"/>
    <col min="6147" max="6147" width="4.875" style="37" customWidth="1"/>
    <col min="6148" max="6148" width="1.375" style="37" customWidth="1"/>
    <col min="6149" max="6149" width="6.625" style="37" customWidth="1"/>
    <col min="6150" max="6150" width="1.625" style="37" customWidth="1"/>
    <col min="6151" max="6151" width="6.625" style="37" customWidth="1"/>
    <col min="6152" max="6152" width="1.625" style="37" customWidth="1"/>
    <col min="6153" max="6153" width="6.625" style="37" customWidth="1"/>
    <col min="6154" max="6154" width="1.625" style="37" customWidth="1"/>
    <col min="6155" max="6155" width="6.625" style="37" customWidth="1"/>
    <col min="6156" max="6156" width="1.625" style="37" customWidth="1"/>
    <col min="6157" max="6157" width="6.875" style="37" customWidth="1"/>
    <col min="6158" max="6158" width="1.625" style="37" customWidth="1"/>
    <col min="6159" max="6159" width="6.875" style="37" customWidth="1"/>
    <col min="6160" max="6160" width="1.625" style="37" customWidth="1"/>
    <col min="6161" max="6161" width="7.125" style="37" customWidth="1"/>
    <col min="6162" max="6162" width="2.5" style="37" customWidth="1"/>
    <col min="6163" max="6163" width="8.625" style="37" customWidth="1"/>
    <col min="6164" max="6164" width="1.375" style="37" customWidth="1"/>
    <col min="6165" max="6400" width="9" style="37"/>
    <col min="6401" max="6401" width="1.375" style="37" customWidth="1"/>
    <col min="6402" max="6402" width="5.625" style="37" customWidth="1"/>
    <col min="6403" max="6403" width="4.875" style="37" customWidth="1"/>
    <col min="6404" max="6404" width="1.375" style="37" customWidth="1"/>
    <col min="6405" max="6405" width="6.625" style="37" customWidth="1"/>
    <col min="6406" max="6406" width="1.625" style="37" customWidth="1"/>
    <col min="6407" max="6407" width="6.625" style="37" customWidth="1"/>
    <col min="6408" max="6408" width="1.625" style="37" customWidth="1"/>
    <col min="6409" max="6409" width="6.625" style="37" customWidth="1"/>
    <col min="6410" max="6410" width="1.625" style="37" customWidth="1"/>
    <col min="6411" max="6411" width="6.625" style="37" customWidth="1"/>
    <col min="6412" max="6412" width="1.625" style="37" customWidth="1"/>
    <col min="6413" max="6413" width="6.875" style="37" customWidth="1"/>
    <col min="6414" max="6414" width="1.625" style="37" customWidth="1"/>
    <col min="6415" max="6415" width="6.875" style="37" customWidth="1"/>
    <col min="6416" max="6416" width="1.625" style="37" customWidth="1"/>
    <col min="6417" max="6417" width="7.125" style="37" customWidth="1"/>
    <col min="6418" max="6418" width="2.5" style="37" customWidth="1"/>
    <col min="6419" max="6419" width="8.625" style="37" customWidth="1"/>
    <col min="6420" max="6420" width="1.375" style="37" customWidth="1"/>
    <col min="6421" max="6656" width="9" style="37"/>
    <col min="6657" max="6657" width="1.375" style="37" customWidth="1"/>
    <col min="6658" max="6658" width="5.625" style="37" customWidth="1"/>
    <col min="6659" max="6659" width="4.875" style="37" customWidth="1"/>
    <col min="6660" max="6660" width="1.375" style="37" customWidth="1"/>
    <col min="6661" max="6661" width="6.625" style="37" customWidth="1"/>
    <col min="6662" max="6662" width="1.625" style="37" customWidth="1"/>
    <col min="6663" max="6663" width="6.625" style="37" customWidth="1"/>
    <col min="6664" max="6664" width="1.625" style="37" customWidth="1"/>
    <col min="6665" max="6665" width="6.625" style="37" customWidth="1"/>
    <col min="6666" max="6666" width="1.625" style="37" customWidth="1"/>
    <col min="6667" max="6667" width="6.625" style="37" customWidth="1"/>
    <col min="6668" max="6668" width="1.625" style="37" customWidth="1"/>
    <col min="6669" max="6669" width="6.875" style="37" customWidth="1"/>
    <col min="6670" max="6670" width="1.625" style="37" customWidth="1"/>
    <col min="6671" max="6671" width="6.875" style="37" customWidth="1"/>
    <col min="6672" max="6672" width="1.625" style="37" customWidth="1"/>
    <col min="6673" max="6673" width="7.125" style="37" customWidth="1"/>
    <col min="6674" max="6674" width="2.5" style="37" customWidth="1"/>
    <col min="6675" max="6675" width="8.625" style="37" customWidth="1"/>
    <col min="6676" max="6676" width="1.375" style="37" customWidth="1"/>
    <col min="6677" max="6912" width="9" style="37"/>
    <col min="6913" max="6913" width="1.375" style="37" customWidth="1"/>
    <col min="6914" max="6914" width="5.625" style="37" customWidth="1"/>
    <col min="6915" max="6915" width="4.875" style="37" customWidth="1"/>
    <col min="6916" max="6916" width="1.375" style="37" customWidth="1"/>
    <col min="6917" max="6917" width="6.625" style="37" customWidth="1"/>
    <col min="6918" max="6918" width="1.625" style="37" customWidth="1"/>
    <col min="6919" max="6919" width="6.625" style="37" customWidth="1"/>
    <col min="6920" max="6920" width="1.625" style="37" customWidth="1"/>
    <col min="6921" max="6921" width="6.625" style="37" customWidth="1"/>
    <col min="6922" max="6922" width="1.625" style="37" customWidth="1"/>
    <col min="6923" max="6923" width="6.625" style="37" customWidth="1"/>
    <col min="6924" max="6924" width="1.625" style="37" customWidth="1"/>
    <col min="6925" max="6925" width="6.875" style="37" customWidth="1"/>
    <col min="6926" max="6926" width="1.625" style="37" customWidth="1"/>
    <col min="6927" max="6927" width="6.875" style="37" customWidth="1"/>
    <col min="6928" max="6928" width="1.625" style="37" customWidth="1"/>
    <col min="6929" max="6929" width="7.125" style="37" customWidth="1"/>
    <col min="6930" max="6930" width="2.5" style="37" customWidth="1"/>
    <col min="6931" max="6931" width="8.625" style="37" customWidth="1"/>
    <col min="6932" max="6932" width="1.375" style="37" customWidth="1"/>
    <col min="6933" max="7168" width="9" style="37"/>
    <col min="7169" max="7169" width="1.375" style="37" customWidth="1"/>
    <col min="7170" max="7170" width="5.625" style="37" customWidth="1"/>
    <col min="7171" max="7171" width="4.875" style="37" customWidth="1"/>
    <col min="7172" max="7172" width="1.375" style="37" customWidth="1"/>
    <col min="7173" max="7173" width="6.625" style="37" customWidth="1"/>
    <col min="7174" max="7174" width="1.625" style="37" customWidth="1"/>
    <col min="7175" max="7175" width="6.625" style="37" customWidth="1"/>
    <col min="7176" max="7176" width="1.625" style="37" customWidth="1"/>
    <col min="7177" max="7177" width="6.625" style="37" customWidth="1"/>
    <col min="7178" max="7178" width="1.625" style="37" customWidth="1"/>
    <col min="7179" max="7179" width="6.625" style="37" customWidth="1"/>
    <col min="7180" max="7180" width="1.625" style="37" customWidth="1"/>
    <col min="7181" max="7181" width="6.875" style="37" customWidth="1"/>
    <col min="7182" max="7182" width="1.625" style="37" customWidth="1"/>
    <col min="7183" max="7183" width="6.875" style="37" customWidth="1"/>
    <col min="7184" max="7184" width="1.625" style="37" customWidth="1"/>
    <col min="7185" max="7185" width="7.125" style="37" customWidth="1"/>
    <col min="7186" max="7186" width="2.5" style="37" customWidth="1"/>
    <col min="7187" max="7187" width="8.625" style="37" customWidth="1"/>
    <col min="7188" max="7188" width="1.375" style="37" customWidth="1"/>
    <col min="7189" max="7424" width="9" style="37"/>
    <col min="7425" max="7425" width="1.375" style="37" customWidth="1"/>
    <col min="7426" max="7426" width="5.625" style="37" customWidth="1"/>
    <col min="7427" max="7427" width="4.875" style="37" customWidth="1"/>
    <col min="7428" max="7428" width="1.375" style="37" customWidth="1"/>
    <col min="7429" max="7429" width="6.625" style="37" customWidth="1"/>
    <col min="7430" max="7430" width="1.625" style="37" customWidth="1"/>
    <col min="7431" max="7431" width="6.625" style="37" customWidth="1"/>
    <col min="7432" max="7432" width="1.625" style="37" customWidth="1"/>
    <col min="7433" max="7433" width="6.625" style="37" customWidth="1"/>
    <col min="7434" max="7434" width="1.625" style="37" customWidth="1"/>
    <col min="7435" max="7435" width="6.625" style="37" customWidth="1"/>
    <col min="7436" max="7436" width="1.625" style="37" customWidth="1"/>
    <col min="7437" max="7437" width="6.875" style="37" customWidth="1"/>
    <col min="7438" max="7438" width="1.625" style="37" customWidth="1"/>
    <col min="7439" max="7439" width="6.875" style="37" customWidth="1"/>
    <col min="7440" max="7440" width="1.625" style="37" customWidth="1"/>
    <col min="7441" max="7441" width="7.125" style="37" customWidth="1"/>
    <col min="7442" max="7442" width="2.5" style="37" customWidth="1"/>
    <col min="7443" max="7443" width="8.625" style="37" customWidth="1"/>
    <col min="7444" max="7444" width="1.375" style="37" customWidth="1"/>
    <col min="7445" max="7680" width="9" style="37"/>
    <col min="7681" max="7681" width="1.375" style="37" customWidth="1"/>
    <col min="7682" max="7682" width="5.625" style="37" customWidth="1"/>
    <col min="7683" max="7683" width="4.875" style="37" customWidth="1"/>
    <col min="7684" max="7684" width="1.375" style="37" customWidth="1"/>
    <col min="7685" max="7685" width="6.625" style="37" customWidth="1"/>
    <col min="7686" max="7686" width="1.625" style="37" customWidth="1"/>
    <col min="7687" max="7687" width="6.625" style="37" customWidth="1"/>
    <col min="7688" max="7688" width="1.625" style="37" customWidth="1"/>
    <col min="7689" max="7689" width="6.625" style="37" customWidth="1"/>
    <col min="7690" max="7690" width="1.625" style="37" customWidth="1"/>
    <col min="7691" max="7691" width="6.625" style="37" customWidth="1"/>
    <col min="7692" max="7692" width="1.625" style="37" customWidth="1"/>
    <col min="7693" max="7693" width="6.875" style="37" customWidth="1"/>
    <col min="7694" max="7694" width="1.625" style="37" customWidth="1"/>
    <col min="7695" max="7695" width="6.875" style="37" customWidth="1"/>
    <col min="7696" max="7696" width="1.625" style="37" customWidth="1"/>
    <col min="7697" max="7697" width="7.125" style="37" customWidth="1"/>
    <col min="7698" max="7698" width="2.5" style="37" customWidth="1"/>
    <col min="7699" max="7699" width="8.625" style="37" customWidth="1"/>
    <col min="7700" max="7700" width="1.375" style="37" customWidth="1"/>
    <col min="7701" max="7936" width="9" style="37"/>
    <col min="7937" max="7937" width="1.375" style="37" customWidth="1"/>
    <col min="7938" max="7938" width="5.625" style="37" customWidth="1"/>
    <col min="7939" max="7939" width="4.875" style="37" customWidth="1"/>
    <col min="7940" max="7940" width="1.375" style="37" customWidth="1"/>
    <col min="7941" max="7941" width="6.625" style="37" customWidth="1"/>
    <col min="7942" max="7942" width="1.625" style="37" customWidth="1"/>
    <col min="7943" max="7943" width="6.625" style="37" customWidth="1"/>
    <col min="7944" max="7944" width="1.625" style="37" customWidth="1"/>
    <col min="7945" max="7945" width="6.625" style="37" customWidth="1"/>
    <col min="7946" max="7946" width="1.625" style="37" customWidth="1"/>
    <col min="7947" max="7947" width="6.625" style="37" customWidth="1"/>
    <col min="7948" max="7948" width="1.625" style="37" customWidth="1"/>
    <col min="7949" max="7949" width="6.875" style="37" customWidth="1"/>
    <col min="7950" max="7950" width="1.625" style="37" customWidth="1"/>
    <col min="7951" max="7951" width="6.875" style="37" customWidth="1"/>
    <col min="7952" max="7952" width="1.625" style="37" customWidth="1"/>
    <col min="7953" max="7953" width="7.125" style="37" customWidth="1"/>
    <col min="7954" max="7954" width="2.5" style="37" customWidth="1"/>
    <col min="7955" max="7955" width="8.625" style="37" customWidth="1"/>
    <col min="7956" max="7956" width="1.375" style="37" customWidth="1"/>
    <col min="7957" max="8192" width="9" style="37"/>
    <col min="8193" max="8193" width="1.375" style="37" customWidth="1"/>
    <col min="8194" max="8194" width="5.625" style="37" customWidth="1"/>
    <col min="8195" max="8195" width="4.875" style="37" customWidth="1"/>
    <col min="8196" max="8196" width="1.375" style="37" customWidth="1"/>
    <col min="8197" max="8197" width="6.625" style="37" customWidth="1"/>
    <col min="8198" max="8198" width="1.625" style="37" customWidth="1"/>
    <col min="8199" max="8199" width="6.625" style="37" customWidth="1"/>
    <col min="8200" max="8200" width="1.625" style="37" customWidth="1"/>
    <col min="8201" max="8201" width="6.625" style="37" customWidth="1"/>
    <col min="8202" max="8202" width="1.625" style="37" customWidth="1"/>
    <col min="8203" max="8203" width="6.625" style="37" customWidth="1"/>
    <col min="8204" max="8204" width="1.625" style="37" customWidth="1"/>
    <col min="8205" max="8205" width="6.875" style="37" customWidth="1"/>
    <col min="8206" max="8206" width="1.625" style="37" customWidth="1"/>
    <col min="8207" max="8207" width="6.875" style="37" customWidth="1"/>
    <col min="8208" max="8208" width="1.625" style="37" customWidth="1"/>
    <col min="8209" max="8209" width="7.125" style="37" customWidth="1"/>
    <col min="8210" max="8210" width="2.5" style="37" customWidth="1"/>
    <col min="8211" max="8211" width="8.625" style="37" customWidth="1"/>
    <col min="8212" max="8212" width="1.375" style="37" customWidth="1"/>
    <col min="8213" max="8448" width="9" style="37"/>
    <col min="8449" max="8449" width="1.375" style="37" customWidth="1"/>
    <col min="8450" max="8450" width="5.625" style="37" customWidth="1"/>
    <col min="8451" max="8451" width="4.875" style="37" customWidth="1"/>
    <col min="8452" max="8452" width="1.375" style="37" customWidth="1"/>
    <col min="8453" max="8453" width="6.625" style="37" customWidth="1"/>
    <col min="8454" max="8454" width="1.625" style="37" customWidth="1"/>
    <col min="8455" max="8455" width="6.625" style="37" customWidth="1"/>
    <col min="8456" max="8456" width="1.625" style="37" customWidth="1"/>
    <col min="8457" max="8457" width="6.625" style="37" customWidth="1"/>
    <col min="8458" max="8458" width="1.625" style="37" customWidth="1"/>
    <col min="8459" max="8459" width="6.625" style="37" customWidth="1"/>
    <col min="8460" max="8460" width="1.625" style="37" customWidth="1"/>
    <col min="8461" max="8461" width="6.875" style="37" customWidth="1"/>
    <col min="8462" max="8462" width="1.625" style="37" customWidth="1"/>
    <col min="8463" max="8463" width="6.875" style="37" customWidth="1"/>
    <col min="8464" max="8464" width="1.625" style="37" customWidth="1"/>
    <col min="8465" max="8465" width="7.125" style="37" customWidth="1"/>
    <col min="8466" max="8466" width="2.5" style="37" customWidth="1"/>
    <col min="8467" max="8467" width="8.625" style="37" customWidth="1"/>
    <col min="8468" max="8468" width="1.375" style="37" customWidth="1"/>
    <col min="8469" max="8704" width="9" style="37"/>
    <col min="8705" max="8705" width="1.375" style="37" customWidth="1"/>
    <col min="8706" max="8706" width="5.625" style="37" customWidth="1"/>
    <col min="8707" max="8707" width="4.875" style="37" customWidth="1"/>
    <col min="8708" max="8708" width="1.375" style="37" customWidth="1"/>
    <col min="8709" max="8709" width="6.625" style="37" customWidth="1"/>
    <col min="8710" max="8710" width="1.625" style="37" customWidth="1"/>
    <col min="8711" max="8711" width="6.625" style="37" customWidth="1"/>
    <col min="8712" max="8712" width="1.625" style="37" customWidth="1"/>
    <col min="8713" max="8713" width="6.625" style="37" customWidth="1"/>
    <col min="8714" max="8714" width="1.625" style="37" customWidth="1"/>
    <col min="8715" max="8715" width="6.625" style="37" customWidth="1"/>
    <col min="8716" max="8716" width="1.625" style="37" customWidth="1"/>
    <col min="8717" max="8717" width="6.875" style="37" customWidth="1"/>
    <col min="8718" max="8718" width="1.625" style="37" customWidth="1"/>
    <col min="8719" max="8719" width="6.875" style="37" customWidth="1"/>
    <col min="8720" max="8720" width="1.625" style="37" customWidth="1"/>
    <col min="8721" max="8721" width="7.125" style="37" customWidth="1"/>
    <col min="8722" max="8722" width="2.5" style="37" customWidth="1"/>
    <col min="8723" max="8723" width="8.625" style="37" customWidth="1"/>
    <col min="8724" max="8724" width="1.375" style="37" customWidth="1"/>
    <col min="8725" max="8960" width="9" style="37"/>
    <col min="8961" max="8961" width="1.375" style="37" customWidth="1"/>
    <col min="8962" max="8962" width="5.625" style="37" customWidth="1"/>
    <col min="8963" max="8963" width="4.875" style="37" customWidth="1"/>
    <col min="8964" max="8964" width="1.375" style="37" customWidth="1"/>
    <col min="8965" max="8965" width="6.625" style="37" customWidth="1"/>
    <col min="8966" max="8966" width="1.625" style="37" customWidth="1"/>
    <col min="8967" max="8967" width="6.625" style="37" customWidth="1"/>
    <col min="8968" max="8968" width="1.625" style="37" customWidth="1"/>
    <col min="8969" max="8969" width="6.625" style="37" customWidth="1"/>
    <col min="8970" max="8970" width="1.625" style="37" customWidth="1"/>
    <col min="8971" max="8971" width="6.625" style="37" customWidth="1"/>
    <col min="8972" max="8972" width="1.625" style="37" customWidth="1"/>
    <col min="8973" max="8973" width="6.875" style="37" customWidth="1"/>
    <col min="8974" max="8974" width="1.625" style="37" customWidth="1"/>
    <col min="8975" max="8975" width="6.875" style="37" customWidth="1"/>
    <col min="8976" max="8976" width="1.625" style="37" customWidth="1"/>
    <col min="8977" max="8977" width="7.125" style="37" customWidth="1"/>
    <col min="8978" max="8978" width="2.5" style="37" customWidth="1"/>
    <col min="8979" max="8979" width="8.625" style="37" customWidth="1"/>
    <col min="8980" max="8980" width="1.375" style="37" customWidth="1"/>
    <col min="8981" max="9216" width="9" style="37"/>
    <col min="9217" max="9217" width="1.375" style="37" customWidth="1"/>
    <col min="9218" max="9218" width="5.625" style="37" customWidth="1"/>
    <col min="9219" max="9219" width="4.875" style="37" customWidth="1"/>
    <col min="9220" max="9220" width="1.375" style="37" customWidth="1"/>
    <col min="9221" max="9221" width="6.625" style="37" customWidth="1"/>
    <col min="9222" max="9222" width="1.625" style="37" customWidth="1"/>
    <col min="9223" max="9223" width="6.625" style="37" customWidth="1"/>
    <col min="9224" max="9224" width="1.625" style="37" customWidth="1"/>
    <col min="9225" max="9225" width="6.625" style="37" customWidth="1"/>
    <col min="9226" max="9226" width="1.625" style="37" customWidth="1"/>
    <col min="9227" max="9227" width="6.625" style="37" customWidth="1"/>
    <col min="9228" max="9228" width="1.625" style="37" customWidth="1"/>
    <col min="9229" max="9229" width="6.875" style="37" customWidth="1"/>
    <col min="9230" max="9230" width="1.625" style="37" customWidth="1"/>
    <col min="9231" max="9231" width="6.875" style="37" customWidth="1"/>
    <col min="9232" max="9232" width="1.625" style="37" customWidth="1"/>
    <col min="9233" max="9233" width="7.125" style="37" customWidth="1"/>
    <col min="9234" max="9234" width="2.5" style="37" customWidth="1"/>
    <col min="9235" max="9235" width="8.625" style="37" customWidth="1"/>
    <col min="9236" max="9236" width="1.375" style="37" customWidth="1"/>
    <col min="9237" max="9472" width="9" style="37"/>
    <col min="9473" max="9473" width="1.375" style="37" customWidth="1"/>
    <col min="9474" max="9474" width="5.625" style="37" customWidth="1"/>
    <col min="9475" max="9475" width="4.875" style="37" customWidth="1"/>
    <col min="9476" max="9476" width="1.375" style="37" customWidth="1"/>
    <col min="9477" max="9477" width="6.625" style="37" customWidth="1"/>
    <col min="9478" max="9478" width="1.625" style="37" customWidth="1"/>
    <col min="9479" max="9479" width="6.625" style="37" customWidth="1"/>
    <col min="9480" max="9480" width="1.625" style="37" customWidth="1"/>
    <col min="9481" max="9481" width="6.625" style="37" customWidth="1"/>
    <col min="9482" max="9482" width="1.625" style="37" customWidth="1"/>
    <col min="9483" max="9483" width="6.625" style="37" customWidth="1"/>
    <col min="9484" max="9484" width="1.625" style="37" customWidth="1"/>
    <col min="9485" max="9485" width="6.875" style="37" customWidth="1"/>
    <col min="9486" max="9486" width="1.625" style="37" customWidth="1"/>
    <col min="9487" max="9487" width="6.875" style="37" customWidth="1"/>
    <col min="9488" max="9488" width="1.625" style="37" customWidth="1"/>
    <col min="9489" max="9489" width="7.125" style="37" customWidth="1"/>
    <col min="9490" max="9490" width="2.5" style="37" customWidth="1"/>
    <col min="9491" max="9491" width="8.625" style="37" customWidth="1"/>
    <col min="9492" max="9492" width="1.375" style="37" customWidth="1"/>
    <col min="9493" max="9728" width="9" style="37"/>
    <col min="9729" max="9729" width="1.375" style="37" customWidth="1"/>
    <col min="9730" max="9730" width="5.625" style="37" customWidth="1"/>
    <col min="9731" max="9731" width="4.875" style="37" customWidth="1"/>
    <col min="9732" max="9732" width="1.375" style="37" customWidth="1"/>
    <col min="9733" max="9733" width="6.625" style="37" customWidth="1"/>
    <col min="9734" max="9734" width="1.625" style="37" customWidth="1"/>
    <col min="9735" max="9735" width="6.625" style="37" customWidth="1"/>
    <col min="9736" max="9736" width="1.625" style="37" customWidth="1"/>
    <col min="9737" max="9737" width="6.625" style="37" customWidth="1"/>
    <col min="9738" max="9738" width="1.625" style="37" customWidth="1"/>
    <col min="9739" max="9739" width="6.625" style="37" customWidth="1"/>
    <col min="9740" max="9740" width="1.625" style="37" customWidth="1"/>
    <col min="9741" max="9741" width="6.875" style="37" customWidth="1"/>
    <col min="9742" max="9742" width="1.625" style="37" customWidth="1"/>
    <col min="9743" max="9743" width="6.875" style="37" customWidth="1"/>
    <col min="9744" max="9744" width="1.625" style="37" customWidth="1"/>
    <col min="9745" max="9745" width="7.125" style="37" customWidth="1"/>
    <col min="9746" max="9746" width="2.5" style="37" customWidth="1"/>
    <col min="9747" max="9747" width="8.625" style="37" customWidth="1"/>
    <col min="9748" max="9748" width="1.375" style="37" customWidth="1"/>
    <col min="9749" max="9984" width="9" style="37"/>
    <col min="9985" max="9985" width="1.375" style="37" customWidth="1"/>
    <col min="9986" max="9986" width="5.625" style="37" customWidth="1"/>
    <col min="9987" max="9987" width="4.875" style="37" customWidth="1"/>
    <col min="9988" max="9988" width="1.375" style="37" customWidth="1"/>
    <col min="9989" max="9989" width="6.625" style="37" customWidth="1"/>
    <col min="9990" max="9990" width="1.625" style="37" customWidth="1"/>
    <col min="9991" max="9991" width="6.625" style="37" customWidth="1"/>
    <col min="9992" max="9992" width="1.625" style="37" customWidth="1"/>
    <col min="9993" max="9993" width="6.625" style="37" customWidth="1"/>
    <col min="9994" max="9994" width="1.625" style="37" customWidth="1"/>
    <col min="9995" max="9995" width="6.625" style="37" customWidth="1"/>
    <col min="9996" max="9996" width="1.625" style="37" customWidth="1"/>
    <col min="9997" max="9997" width="6.875" style="37" customWidth="1"/>
    <col min="9998" max="9998" width="1.625" style="37" customWidth="1"/>
    <col min="9999" max="9999" width="6.875" style="37" customWidth="1"/>
    <col min="10000" max="10000" width="1.625" style="37" customWidth="1"/>
    <col min="10001" max="10001" width="7.125" style="37" customWidth="1"/>
    <col min="10002" max="10002" width="2.5" style="37" customWidth="1"/>
    <col min="10003" max="10003" width="8.625" style="37" customWidth="1"/>
    <col min="10004" max="10004" width="1.375" style="37" customWidth="1"/>
    <col min="10005" max="10240" width="9" style="37"/>
    <col min="10241" max="10241" width="1.375" style="37" customWidth="1"/>
    <col min="10242" max="10242" width="5.625" style="37" customWidth="1"/>
    <col min="10243" max="10243" width="4.875" style="37" customWidth="1"/>
    <col min="10244" max="10244" width="1.375" style="37" customWidth="1"/>
    <col min="10245" max="10245" width="6.625" style="37" customWidth="1"/>
    <col min="10246" max="10246" width="1.625" style="37" customWidth="1"/>
    <col min="10247" max="10247" width="6.625" style="37" customWidth="1"/>
    <col min="10248" max="10248" width="1.625" style="37" customWidth="1"/>
    <col min="10249" max="10249" width="6.625" style="37" customWidth="1"/>
    <col min="10250" max="10250" width="1.625" style="37" customWidth="1"/>
    <col min="10251" max="10251" width="6.625" style="37" customWidth="1"/>
    <col min="10252" max="10252" width="1.625" style="37" customWidth="1"/>
    <col min="10253" max="10253" width="6.875" style="37" customWidth="1"/>
    <col min="10254" max="10254" width="1.625" style="37" customWidth="1"/>
    <col min="10255" max="10255" width="6.875" style="37" customWidth="1"/>
    <col min="10256" max="10256" width="1.625" style="37" customWidth="1"/>
    <col min="10257" max="10257" width="7.125" style="37" customWidth="1"/>
    <col min="10258" max="10258" width="2.5" style="37" customWidth="1"/>
    <col min="10259" max="10259" width="8.625" style="37" customWidth="1"/>
    <col min="10260" max="10260" width="1.375" style="37" customWidth="1"/>
    <col min="10261" max="10496" width="9" style="37"/>
    <col min="10497" max="10497" width="1.375" style="37" customWidth="1"/>
    <col min="10498" max="10498" width="5.625" style="37" customWidth="1"/>
    <col min="10499" max="10499" width="4.875" style="37" customWidth="1"/>
    <col min="10500" max="10500" width="1.375" style="37" customWidth="1"/>
    <col min="10501" max="10501" width="6.625" style="37" customWidth="1"/>
    <col min="10502" max="10502" width="1.625" style="37" customWidth="1"/>
    <col min="10503" max="10503" width="6.625" style="37" customWidth="1"/>
    <col min="10504" max="10504" width="1.625" style="37" customWidth="1"/>
    <col min="10505" max="10505" width="6.625" style="37" customWidth="1"/>
    <col min="10506" max="10506" width="1.625" style="37" customWidth="1"/>
    <col min="10507" max="10507" width="6.625" style="37" customWidth="1"/>
    <col min="10508" max="10508" width="1.625" style="37" customWidth="1"/>
    <col min="10509" max="10509" width="6.875" style="37" customWidth="1"/>
    <col min="10510" max="10510" width="1.625" style="37" customWidth="1"/>
    <col min="10511" max="10511" width="6.875" style="37" customWidth="1"/>
    <col min="10512" max="10512" width="1.625" style="37" customWidth="1"/>
    <col min="10513" max="10513" width="7.125" style="37" customWidth="1"/>
    <col min="10514" max="10514" width="2.5" style="37" customWidth="1"/>
    <col min="10515" max="10515" width="8.625" style="37" customWidth="1"/>
    <col min="10516" max="10516" width="1.375" style="37" customWidth="1"/>
    <col min="10517" max="10752" width="9" style="37"/>
    <col min="10753" max="10753" width="1.375" style="37" customWidth="1"/>
    <col min="10754" max="10754" width="5.625" style="37" customWidth="1"/>
    <col min="10755" max="10755" width="4.875" style="37" customWidth="1"/>
    <col min="10756" max="10756" width="1.375" style="37" customWidth="1"/>
    <col min="10757" max="10757" width="6.625" style="37" customWidth="1"/>
    <col min="10758" max="10758" width="1.625" style="37" customWidth="1"/>
    <col min="10759" max="10759" width="6.625" style="37" customWidth="1"/>
    <col min="10760" max="10760" width="1.625" style="37" customWidth="1"/>
    <col min="10761" max="10761" width="6.625" style="37" customWidth="1"/>
    <col min="10762" max="10762" width="1.625" style="37" customWidth="1"/>
    <col min="10763" max="10763" width="6.625" style="37" customWidth="1"/>
    <col min="10764" max="10764" width="1.625" style="37" customWidth="1"/>
    <col min="10765" max="10765" width="6.875" style="37" customWidth="1"/>
    <col min="10766" max="10766" width="1.625" style="37" customWidth="1"/>
    <col min="10767" max="10767" width="6.875" style="37" customWidth="1"/>
    <col min="10768" max="10768" width="1.625" style="37" customWidth="1"/>
    <col min="10769" max="10769" width="7.125" style="37" customWidth="1"/>
    <col min="10770" max="10770" width="2.5" style="37" customWidth="1"/>
    <col min="10771" max="10771" width="8.625" style="37" customWidth="1"/>
    <col min="10772" max="10772" width="1.375" style="37" customWidth="1"/>
    <col min="10773" max="11008" width="9" style="37"/>
    <col min="11009" max="11009" width="1.375" style="37" customWidth="1"/>
    <col min="11010" max="11010" width="5.625" style="37" customWidth="1"/>
    <col min="11011" max="11011" width="4.875" style="37" customWidth="1"/>
    <col min="11012" max="11012" width="1.375" style="37" customWidth="1"/>
    <col min="11013" max="11013" width="6.625" style="37" customWidth="1"/>
    <col min="11014" max="11014" width="1.625" style="37" customWidth="1"/>
    <col min="11015" max="11015" width="6.625" style="37" customWidth="1"/>
    <col min="11016" max="11016" width="1.625" style="37" customWidth="1"/>
    <col min="11017" max="11017" width="6.625" style="37" customWidth="1"/>
    <col min="11018" max="11018" width="1.625" style="37" customWidth="1"/>
    <col min="11019" max="11019" width="6.625" style="37" customWidth="1"/>
    <col min="11020" max="11020" width="1.625" style="37" customWidth="1"/>
    <col min="11021" max="11021" width="6.875" style="37" customWidth="1"/>
    <col min="11022" max="11022" width="1.625" style="37" customWidth="1"/>
    <col min="11023" max="11023" width="6.875" style="37" customWidth="1"/>
    <col min="11024" max="11024" width="1.625" style="37" customWidth="1"/>
    <col min="11025" max="11025" width="7.125" style="37" customWidth="1"/>
    <col min="11026" max="11026" width="2.5" style="37" customWidth="1"/>
    <col min="11027" max="11027" width="8.625" style="37" customWidth="1"/>
    <col min="11028" max="11028" width="1.375" style="37" customWidth="1"/>
    <col min="11029" max="11264" width="9" style="37"/>
    <col min="11265" max="11265" width="1.375" style="37" customWidth="1"/>
    <col min="11266" max="11266" width="5.625" style="37" customWidth="1"/>
    <col min="11267" max="11267" width="4.875" style="37" customWidth="1"/>
    <col min="11268" max="11268" width="1.375" style="37" customWidth="1"/>
    <col min="11269" max="11269" width="6.625" style="37" customWidth="1"/>
    <col min="11270" max="11270" width="1.625" style="37" customWidth="1"/>
    <col min="11271" max="11271" width="6.625" style="37" customWidth="1"/>
    <col min="11272" max="11272" width="1.625" style="37" customWidth="1"/>
    <col min="11273" max="11273" width="6.625" style="37" customWidth="1"/>
    <col min="11274" max="11274" width="1.625" style="37" customWidth="1"/>
    <col min="11275" max="11275" width="6.625" style="37" customWidth="1"/>
    <col min="11276" max="11276" width="1.625" style="37" customWidth="1"/>
    <col min="11277" max="11277" width="6.875" style="37" customWidth="1"/>
    <col min="11278" max="11278" width="1.625" style="37" customWidth="1"/>
    <col min="11279" max="11279" width="6.875" style="37" customWidth="1"/>
    <col min="11280" max="11280" width="1.625" style="37" customWidth="1"/>
    <col min="11281" max="11281" width="7.125" style="37" customWidth="1"/>
    <col min="11282" max="11282" width="2.5" style="37" customWidth="1"/>
    <col min="11283" max="11283" width="8.625" style="37" customWidth="1"/>
    <col min="11284" max="11284" width="1.375" style="37" customWidth="1"/>
    <col min="11285" max="11520" width="9" style="37"/>
    <col min="11521" max="11521" width="1.375" style="37" customWidth="1"/>
    <col min="11522" max="11522" width="5.625" style="37" customWidth="1"/>
    <col min="11523" max="11523" width="4.875" style="37" customWidth="1"/>
    <col min="11524" max="11524" width="1.375" style="37" customWidth="1"/>
    <col min="11525" max="11525" width="6.625" style="37" customWidth="1"/>
    <col min="11526" max="11526" width="1.625" style="37" customWidth="1"/>
    <col min="11527" max="11527" width="6.625" style="37" customWidth="1"/>
    <col min="11528" max="11528" width="1.625" style="37" customWidth="1"/>
    <col min="11529" max="11529" width="6.625" style="37" customWidth="1"/>
    <col min="11530" max="11530" width="1.625" style="37" customWidth="1"/>
    <col min="11531" max="11531" width="6.625" style="37" customWidth="1"/>
    <col min="11532" max="11532" width="1.625" style="37" customWidth="1"/>
    <col min="11533" max="11533" width="6.875" style="37" customWidth="1"/>
    <col min="11534" max="11534" width="1.625" style="37" customWidth="1"/>
    <col min="11535" max="11535" width="6.875" style="37" customWidth="1"/>
    <col min="11536" max="11536" width="1.625" style="37" customWidth="1"/>
    <col min="11537" max="11537" width="7.125" style="37" customWidth="1"/>
    <col min="11538" max="11538" width="2.5" style="37" customWidth="1"/>
    <col min="11539" max="11539" width="8.625" style="37" customWidth="1"/>
    <col min="11540" max="11540" width="1.375" style="37" customWidth="1"/>
    <col min="11541" max="11776" width="9" style="37"/>
    <col min="11777" max="11777" width="1.375" style="37" customWidth="1"/>
    <col min="11778" max="11778" width="5.625" style="37" customWidth="1"/>
    <col min="11779" max="11779" width="4.875" style="37" customWidth="1"/>
    <col min="11780" max="11780" width="1.375" style="37" customWidth="1"/>
    <col min="11781" max="11781" width="6.625" style="37" customWidth="1"/>
    <col min="11782" max="11782" width="1.625" style="37" customWidth="1"/>
    <col min="11783" max="11783" width="6.625" style="37" customWidth="1"/>
    <col min="11784" max="11784" width="1.625" style="37" customWidth="1"/>
    <col min="11785" max="11785" width="6.625" style="37" customWidth="1"/>
    <col min="11786" max="11786" width="1.625" style="37" customWidth="1"/>
    <col min="11787" max="11787" width="6.625" style="37" customWidth="1"/>
    <col min="11788" max="11788" width="1.625" style="37" customWidth="1"/>
    <col min="11789" max="11789" width="6.875" style="37" customWidth="1"/>
    <col min="11790" max="11790" width="1.625" style="37" customWidth="1"/>
    <col min="11791" max="11791" width="6.875" style="37" customWidth="1"/>
    <col min="11792" max="11792" width="1.625" style="37" customWidth="1"/>
    <col min="11793" max="11793" width="7.125" style="37" customWidth="1"/>
    <col min="11794" max="11794" width="2.5" style="37" customWidth="1"/>
    <col min="11795" max="11795" width="8.625" style="37" customWidth="1"/>
    <col min="11796" max="11796" width="1.375" style="37" customWidth="1"/>
    <col min="11797" max="12032" width="9" style="37"/>
    <col min="12033" max="12033" width="1.375" style="37" customWidth="1"/>
    <col min="12034" max="12034" width="5.625" style="37" customWidth="1"/>
    <col min="12035" max="12035" width="4.875" style="37" customWidth="1"/>
    <col min="12036" max="12036" width="1.375" style="37" customWidth="1"/>
    <col min="12037" max="12037" width="6.625" style="37" customWidth="1"/>
    <col min="12038" max="12038" width="1.625" style="37" customWidth="1"/>
    <col min="12039" max="12039" width="6.625" style="37" customWidth="1"/>
    <col min="12040" max="12040" width="1.625" style="37" customWidth="1"/>
    <col min="12041" max="12041" width="6.625" style="37" customWidth="1"/>
    <col min="12042" max="12042" width="1.625" style="37" customWidth="1"/>
    <col min="12043" max="12043" width="6.625" style="37" customWidth="1"/>
    <col min="12044" max="12044" width="1.625" style="37" customWidth="1"/>
    <col min="12045" max="12045" width="6.875" style="37" customWidth="1"/>
    <col min="12046" max="12046" width="1.625" style="37" customWidth="1"/>
    <col min="12047" max="12047" width="6.875" style="37" customWidth="1"/>
    <col min="12048" max="12048" width="1.625" style="37" customWidth="1"/>
    <col min="12049" max="12049" width="7.125" style="37" customWidth="1"/>
    <col min="12050" max="12050" width="2.5" style="37" customWidth="1"/>
    <col min="12051" max="12051" width="8.625" style="37" customWidth="1"/>
    <col min="12052" max="12052" width="1.375" style="37" customWidth="1"/>
    <col min="12053" max="12288" width="9" style="37"/>
    <col min="12289" max="12289" width="1.375" style="37" customWidth="1"/>
    <col min="12290" max="12290" width="5.625" style="37" customWidth="1"/>
    <col min="12291" max="12291" width="4.875" style="37" customWidth="1"/>
    <col min="12292" max="12292" width="1.375" style="37" customWidth="1"/>
    <col min="12293" max="12293" width="6.625" style="37" customWidth="1"/>
    <col min="12294" max="12294" width="1.625" style="37" customWidth="1"/>
    <col min="12295" max="12295" width="6.625" style="37" customWidth="1"/>
    <col min="12296" max="12296" width="1.625" style="37" customWidth="1"/>
    <col min="12297" max="12297" width="6.625" style="37" customWidth="1"/>
    <col min="12298" max="12298" width="1.625" style="37" customWidth="1"/>
    <col min="12299" max="12299" width="6.625" style="37" customWidth="1"/>
    <col min="12300" max="12300" width="1.625" style="37" customWidth="1"/>
    <col min="12301" max="12301" width="6.875" style="37" customWidth="1"/>
    <col min="12302" max="12302" width="1.625" style="37" customWidth="1"/>
    <col min="12303" max="12303" width="6.875" style="37" customWidth="1"/>
    <col min="12304" max="12304" width="1.625" style="37" customWidth="1"/>
    <col min="12305" max="12305" width="7.125" style="37" customWidth="1"/>
    <col min="12306" max="12306" width="2.5" style="37" customWidth="1"/>
    <col min="12307" max="12307" width="8.625" style="37" customWidth="1"/>
    <col min="12308" max="12308" width="1.375" style="37" customWidth="1"/>
    <col min="12309" max="12544" width="9" style="37"/>
    <col min="12545" max="12545" width="1.375" style="37" customWidth="1"/>
    <col min="12546" max="12546" width="5.625" style="37" customWidth="1"/>
    <col min="12547" max="12547" width="4.875" style="37" customWidth="1"/>
    <col min="12548" max="12548" width="1.375" style="37" customWidth="1"/>
    <col min="12549" max="12549" width="6.625" style="37" customWidth="1"/>
    <col min="12550" max="12550" width="1.625" style="37" customWidth="1"/>
    <col min="12551" max="12551" width="6.625" style="37" customWidth="1"/>
    <col min="12552" max="12552" width="1.625" style="37" customWidth="1"/>
    <col min="12553" max="12553" width="6.625" style="37" customWidth="1"/>
    <col min="12554" max="12554" width="1.625" style="37" customWidth="1"/>
    <col min="12555" max="12555" width="6.625" style="37" customWidth="1"/>
    <col min="12556" max="12556" width="1.625" style="37" customWidth="1"/>
    <col min="12557" max="12557" width="6.875" style="37" customWidth="1"/>
    <col min="12558" max="12558" width="1.625" style="37" customWidth="1"/>
    <col min="12559" max="12559" width="6.875" style="37" customWidth="1"/>
    <col min="12560" max="12560" width="1.625" style="37" customWidth="1"/>
    <col min="12561" max="12561" width="7.125" style="37" customWidth="1"/>
    <col min="12562" max="12562" width="2.5" style="37" customWidth="1"/>
    <col min="12563" max="12563" width="8.625" style="37" customWidth="1"/>
    <col min="12564" max="12564" width="1.375" style="37" customWidth="1"/>
    <col min="12565" max="12800" width="9" style="37"/>
    <col min="12801" max="12801" width="1.375" style="37" customWidth="1"/>
    <col min="12802" max="12802" width="5.625" style="37" customWidth="1"/>
    <col min="12803" max="12803" width="4.875" style="37" customWidth="1"/>
    <col min="12804" max="12804" width="1.375" style="37" customWidth="1"/>
    <col min="12805" max="12805" width="6.625" style="37" customWidth="1"/>
    <col min="12806" max="12806" width="1.625" style="37" customWidth="1"/>
    <col min="12807" max="12807" width="6.625" style="37" customWidth="1"/>
    <col min="12808" max="12808" width="1.625" style="37" customWidth="1"/>
    <col min="12809" max="12809" width="6.625" style="37" customWidth="1"/>
    <col min="12810" max="12810" width="1.625" style="37" customWidth="1"/>
    <col min="12811" max="12811" width="6.625" style="37" customWidth="1"/>
    <col min="12812" max="12812" width="1.625" style="37" customWidth="1"/>
    <col min="12813" max="12813" width="6.875" style="37" customWidth="1"/>
    <col min="12814" max="12814" width="1.625" style="37" customWidth="1"/>
    <col min="12815" max="12815" width="6.875" style="37" customWidth="1"/>
    <col min="12816" max="12816" width="1.625" style="37" customWidth="1"/>
    <col min="12817" max="12817" width="7.125" style="37" customWidth="1"/>
    <col min="12818" max="12818" width="2.5" style="37" customWidth="1"/>
    <col min="12819" max="12819" width="8.625" style="37" customWidth="1"/>
    <col min="12820" max="12820" width="1.375" style="37" customWidth="1"/>
    <col min="12821" max="13056" width="9" style="37"/>
    <col min="13057" max="13057" width="1.375" style="37" customWidth="1"/>
    <col min="13058" max="13058" width="5.625" style="37" customWidth="1"/>
    <col min="13059" max="13059" width="4.875" style="37" customWidth="1"/>
    <col min="13060" max="13060" width="1.375" style="37" customWidth="1"/>
    <col min="13061" max="13061" width="6.625" style="37" customWidth="1"/>
    <col min="13062" max="13062" width="1.625" style="37" customWidth="1"/>
    <col min="13063" max="13063" width="6.625" style="37" customWidth="1"/>
    <col min="13064" max="13064" width="1.625" style="37" customWidth="1"/>
    <col min="13065" max="13065" width="6.625" style="37" customWidth="1"/>
    <col min="13066" max="13066" width="1.625" style="37" customWidth="1"/>
    <col min="13067" max="13067" width="6.625" style="37" customWidth="1"/>
    <col min="13068" max="13068" width="1.625" style="37" customWidth="1"/>
    <col min="13069" max="13069" width="6.875" style="37" customWidth="1"/>
    <col min="13070" max="13070" width="1.625" style="37" customWidth="1"/>
    <col min="13071" max="13071" width="6.875" style="37" customWidth="1"/>
    <col min="13072" max="13072" width="1.625" style="37" customWidth="1"/>
    <col min="13073" max="13073" width="7.125" style="37" customWidth="1"/>
    <col min="13074" max="13074" width="2.5" style="37" customWidth="1"/>
    <col min="13075" max="13075" width="8.625" style="37" customWidth="1"/>
    <col min="13076" max="13076" width="1.375" style="37" customWidth="1"/>
    <col min="13077" max="13312" width="9" style="37"/>
    <col min="13313" max="13313" width="1.375" style="37" customWidth="1"/>
    <col min="13314" max="13314" width="5.625" style="37" customWidth="1"/>
    <col min="13315" max="13315" width="4.875" style="37" customWidth="1"/>
    <col min="13316" max="13316" width="1.375" style="37" customWidth="1"/>
    <col min="13317" max="13317" width="6.625" style="37" customWidth="1"/>
    <col min="13318" max="13318" width="1.625" style="37" customWidth="1"/>
    <col min="13319" max="13319" width="6.625" style="37" customWidth="1"/>
    <col min="13320" max="13320" width="1.625" style="37" customWidth="1"/>
    <col min="13321" max="13321" width="6.625" style="37" customWidth="1"/>
    <col min="13322" max="13322" width="1.625" style="37" customWidth="1"/>
    <col min="13323" max="13323" width="6.625" style="37" customWidth="1"/>
    <col min="13324" max="13324" width="1.625" style="37" customWidth="1"/>
    <col min="13325" max="13325" width="6.875" style="37" customWidth="1"/>
    <col min="13326" max="13326" width="1.625" style="37" customWidth="1"/>
    <col min="13327" max="13327" width="6.875" style="37" customWidth="1"/>
    <col min="13328" max="13328" width="1.625" style="37" customWidth="1"/>
    <col min="13329" max="13329" width="7.125" style="37" customWidth="1"/>
    <col min="13330" max="13330" width="2.5" style="37" customWidth="1"/>
    <col min="13331" max="13331" width="8.625" style="37" customWidth="1"/>
    <col min="13332" max="13332" width="1.375" style="37" customWidth="1"/>
    <col min="13333" max="13568" width="9" style="37"/>
    <col min="13569" max="13569" width="1.375" style="37" customWidth="1"/>
    <col min="13570" max="13570" width="5.625" style="37" customWidth="1"/>
    <col min="13571" max="13571" width="4.875" style="37" customWidth="1"/>
    <col min="13572" max="13572" width="1.375" style="37" customWidth="1"/>
    <col min="13573" max="13573" width="6.625" style="37" customWidth="1"/>
    <col min="13574" max="13574" width="1.625" style="37" customWidth="1"/>
    <col min="13575" max="13575" width="6.625" style="37" customWidth="1"/>
    <col min="13576" max="13576" width="1.625" style="37" customWidth="1"/>
    <col min="13577" max="13577" width="6.625" style="37" customWidth="1"/>
    <col min="13578" max="13578" width="1.625" style="37" customWidth="1"/>
    <col min="13579" max="13579" width="6.625" style="37" customWidth="1"/>
    <col min="13580" max="13580" width="1.625" style="37" customWidth="1"/>
    <col min="13581" max="13581" width="6.875" style="37" customWidth="1"/>
    <col min="13582" max="13582" width="1.625" style="37" customWidth="1"/>
    <col min="13583" max="13583" width="6.875" style="37" customWidth="1"/>
    <col min="13584" max="13584" width="1.625" style="37" customWidth="1"/>
    <col min="13585" max="13585" width="7.125" style="37" customWidth="1"/>
    <col min="13586" max="13586" width="2.5" style="37" customWidth="1"/>
    <col min="13587" max="13587" width="8.625" style="37" customWidth="1"/>
    <col min="13588" max="13588" width="1.375" style="37" customWidth="1"/>
    <col min="13589" max="13824" width="9" style="37"/>
    <col min="13825" max="13825" width="1.375" style="37" customWidth="1"/>
    <col min="13826" max="13826" width="5.625" style="37" customWidth="1"/>
    <col min="13827" max="13827" width="4.875" style="37" customWidth="1"/>
    <col min="13828" max="13828" width="1.375" style="37" customWidth="1"/>
    <col min="13829" max="13829" width="6.625" style="37" customWidth="1"/>
    <col min="13830" max="13830" width="1.625" style="37" customWidth="1"/>
    <col min="13831" max="13831" width="6.625" style="37" customWidth="1"/>
    <col min="13832" max="13832" width="1.625" style="37" customWidth="1"/>
    <col min="13833" max="13833" width="6.625" style="37" customWidth="1"/>
    <col min="13834" max="13834" width="1.625" style="37" customWidth="1"/>
    <col min="13835" max="13835" width="6.625" style="37" customWidth="1"/>
    <col min="13836" max="13836" width="1.625" style="37" customWidth="1"/>
    <col min="13837" max="13837" width="6.875" style="37" customWidth="1"/>
    <col min="13838" max="13838" width="1.625" style="37" customWidth="1"/>
    <col min="13839" max="13839" width="6.875" style="37" customWidth="1"/>
    <col min="13840" max="13840" width="1.625" style="37" customWidth="1"/>
    <col min="13841" max="13841" width="7.125" style="37" customWidth="1"/>
    <col min="13842" max="13842" width="2.5" style="37" customWidth="1"/>
    <col min="13843" max="13843" width="8.625" style="37" customWidth="1"/>
    <col min="13844" max="13844" width="1.375" style="37" customWidth="1"/>
    <col min="13845" max="14080" width="9" style="37"/>
    <col min="14081" max="14081" width="1.375" style="37" customWidth="1"/>
    <col min="14082" max="14082" width="5.625" style="37" customWidth="1"/>
    <col min="14083" max="14083" width="4.875" style="37" customWidth="1"/>
    <col min="14084" max="14084" width="1.375" style="37" customWidth="1"/>
    <col min="14085" max="14085" width="6.625" style="37" customWidth="1"/>
    <col min="14086" max="14086" width="1.625" style="37" customWidth="1"/>
    <col min="14087" max="14087" width="6.625" style="37" customWidth="1"/>
    <col min="14088" max="14088" width="1.625" style="37" customWidth="1"/>
    <col min="14089" max="14089" width="6.625" style="37" customWidth="1"/>
    <col min="14090" max="14090" width="1.625" style="37" customWidth="1"/>
    <col min="14091" max="14091" width="6.625" style="37" customWidth="1"/>
    <col min="14092" max="14092" width="1.625" style="37" customWidth="1"/>
    <col min="14093" max="14093" width="6.875" style="37" customWidth="1"/>
    <col min="14094" max="14094" width="1.625" style="37" customWidth="1"/>
    <col min="14095" max="14095" width="6.875" style="37" customWidth="1"/>
    <col min="14096" max="14096" width="1.625" style="37" customWidth="1"/>
    <col min="14097" max="14097" width="7.125" style="37" customWidth="1"/>
    <col min="14098" max="14098" width="2.5" style="37" customWidth="1"/>
    <col min="14099" max="14099" width="8.625" style="37" customWidth="1"/>
    <col min="14100" max="14100" width="1.375" style="37" customWidth="1"/>
    <col min="14101" max="14336" width="9" style="37"/>
    <col min="14337" max="14337" width="1.375" style="37" customWidth="1"/>
    <col min="14338" max="14338" width="5.625" style="37" customWidth="1"/>
    <col min="14339" max="14339" width="4.875" style="37" customWidth="1"/>
    <col min="14340" max="14340" width="1.375" style="37" customWidth="1"/>
    <col min="14341" max="14341" width="6.625" style="37" customWidth="1"/>
    <col min="14342" max="14342" width="1.625" style="37" customWidth="1"/>
    <col min="14343" max="14343" width="6.625" style="37" customWidth="1"/>
    <col min="14344" max="14344" width="1.625" style="37" customWidth="1"/>
    <col min="14345" max="14345" width="6.625" style="37" customWidth="1"/>
    <col min="14346" max="14346" width="1.625" style="37" customWidth="1"/>
    <col min="14347" max="14347" width="6.625" style="37" customWidth="1"/>
    <col min="14348" max="14348" width="1.625" style="37" customWidth="1"/>
    <col min="14349" max="14349" width="6.875" style="37" customWidth="1"/>
    <col min="14350" max="14350" width="1.625" style="37" customWidth="1"/>
    <col min="14351" max="14351" width="6.875" style="37" customWidth="1"/>
    <col min="14352" max="14352" width="1.625" style="37" customWidth="1"/>
    <col min="14353" max="14353" width="7.125" style="37" customWidth="1"/>
    <col min="14354" max="14354" width="2.5" style="37" customWidth="1"/>
    <col min="14355" max="14355" width="8.625" style="37" customWidth="1"/>
    <col min="14356" max="14356" width="1.375" style="37" customWidth="1"/>
    <col min="14357" max="14592" width="9" style="37"/>
    <col min="14593" max="14593" width="1.375" style="37" customWidth="1"/>
    <col min="14594" max="14594" width="5.625" style="37" customWidth="1"/>
    <col min="14595" max="14595" width="4.875" style="37" customWidth="1"/>
    <col min="14596" max="14596" width="1.375" style="37" customWidth="1"/>
    <col min="14597" max="14597" width="6.625" style="37" customWidth="1"/>
    <col min="14598" max="14598" width="1.625" style="37" customWidth="1"/>
    <col min="14599" max="14599" width="6.625" style="37" customWidth="1"/>
    <col min="14600" max="14600" width="1.625" style="37" customWidth="1"/>
    <col min="14601" max="14601" width="6.625" style="37" customWidth="1"/>
    <col min="14602" max="14602" width="1.625" style="37" customWidth="1"/>
    <col min="14603" max="14603" width="6.625" style="37" customWidth="1"/>
    <col min="14604" max="14604" width="1.625" style="37" customWidth="1"/>
    <col min="14605" max="14605" width="6.875" style="37" customWidth="1"/>
    <col min="14606" max="14606" width="1.625" style="37" customWidth="1"/>
    <col min="14607" max="14607" width="6.875" style="37" customWidth="1"/>
    <col min="14608" max="14608" width="1.625" style="37" customWidth="1"/>
    <col min="14609" max="14609" width="7.125" style="37" customWidth="1"/>
    <col min="14610" max="14610" width="2.5" style="37" customWidth="1"/>
    <col min="14611" max="14611" width="8.625" style="37" customWidth="1"/>
    <col min="14612" max="14612" width="1.375" style="37" customWidth="1"/>
    <col min="14613" max="14848" width="9" style="37"/>
    <col min="14849" max="14849" width="1.375" style="37" customWidth="1"/>
    <col min="14850" max="14850" width="5.625" style="37" customWidth="1"/>
    <col min="14851" max="14851" width="4.875" style="37" customWidth="1"/>
    <col min="14852" max="14852" width="1.375" style="37" customWidth="1"/>
    <col min="14853" max="14853" width="6.625" style="37" customWidth="1"/>
    <col min="14854" max="14854" width="1.625" style="37" customWidth="1"/>
    <col min="14855" max="14855" width="6.625" style="37" customWidth="1"/>
    <col min="14856" max="14856" width="1.625" style="37" customWidth="1"/>
    <col min="14857" max="14857" width="6.625" style="37" customWidth="1"/>
    <col min="14858" max="14858" width="1.625" style="37" customWidth="1"/>
    <col min="14859" max="14859" width="6.625" style="37" customWidth="1"/>
    <col min="14860" max="14860" width="1.625" style="37" customWidth="1"/>
    <col min="14861" max="14861" width="6.875" style="37" customWidth="1"/>
    <col min="14862" max="14862" width="1.625" style="37" customWidth="1"/>
    <col min="14863" max="14863" width="6.875" style="37" customWidth="1"/>
    <col min="14864" max="14864" width="1.625" style="37" customWidth="1"/>
    <col min="14865" max="14865" width="7.125" style="37" customWidth="1"/>
    <col min="14866" max="14866" width="2.5" style="37" customWidth="1"/>
    <col min="14867" max="14867" width="8.625" style="37" customWidth="1"/>
    <col min="14868" max="14868" width="1.375" style="37" customWidth="1"/>
    <col min="14869" max="15104" width="9" style="37"/>
    <col min="15105" max="15105" width="1.375" style="37" customWidth="1"/>
    <col min="15106" max="15106" width="5.625" style="37" customWidth="1"/>
    <col min="15107" max="15107" width="4.875" style="37" customWidth="1"/>
    <col min="15108" max="15108" width="1.375" style="37" customWidth="1"/>
    <col min="15109" max="15109" width="6.625" style="37" customWidth="1"/>
    <col min="15110" max="15110" width="1.625" style="37" customWidth="1"/>
    <col min="15111" max="15111" width="6.625" style="37" customWidth="1"/>
    <col min="15112" max="15112" width="1.625" style="37" customWidth="1"/>
    <col min="15113" max="15113" width="6.625" style="37" customWidth="1"/>
    <col min="15114" max="15114" width="1.625" style="37" customWidth="1"/>
    <col min="15115" max="15115" width="6.625" style="37" customWidth="1"/>
    <col min="15116" max="15116" width="1.625" style="37" customWidth="1"/>
    <col min="15117" max="15117" width="6.875" style="37" customWidth="1"/>
    <col min="15118" max="15118" width="1.625" style="37" customWidth="1"/>
    <col min="15119" max="15119" width="6.875" style="37" customWidth="1"/>
    <col min="15120" max="15120" width="1.625" style="37" customWidth="1"/>
    <col min="15121" max="15121" width="7.125" style="37" customWidth="1"/>
    <col min="15122" max="15122" width="2.5" style="37" customWidth="1"/>
    <col min="15123" max="15123" width="8.625" style="37" customWidth="1"/>
    <col min="15124" max="15124" width="1.375" style="37" customWidth="1"/>
    <col min="15125" max="15360" width="9" style="37"/>
    <col min="15361" max="15361" width="1.375" style="37" customWidth="1"/>
    <col min="15362" max="15362" width="5.625" style="37" customWidth="1"/>
    <col min="15363" max="15363" width="4.875" style="37" customWidth="1"/>
    <col min="15364" max="15364" width="1.375" style="37" customWidth="1"/>
    <col min="15365" max="15365" width="6.625" style="37" customWidth="1"/>
    <col min="15366" max="15366" width="1.625" style="37" customWidth="1"/>
    <col min="15367" max="15367" width="6.625" style="37" customWidth="1"/>
    <col min="15368" max="15368" width="1.625" style="37" customWidth="1"/>
    <col min="15369" max="15369" width="6.625" style="37" customWidth="1"/>
    <col min="15370" max="15370" width="1.625" style="37" customWidth="1"/>
    <col min="15371" max="15371" width="6.625" style="37" customWidth="1"/>
    <col min="15372" max="15372" width="1.625" style="37" customWidth="1"/>
    <col min="15373" max="15373" width="6.875" style="37" customWidth="1"/>
    <col min="15374" max="15374" width="1.625" style="37" customWidth="1"/>
    <col min="15375" max="15375" width="6.875" style="37" customWidth="1"/>
    <col min="15376" max="15376" width="1.625" style="37" customWidth="1"/>
    <col min="15377" max="15377" width="7.125" style="37" customWidth="1"/>
    <col min="15378" max="15378" width="2.5" style="37" customWidth="1"/>
    <col min="15379" max="15379" width="8.625" style="37" customWidth="1"/>
    <col min="15380" max="15380" width="1.375" style="37" customWidth="1"/>
    <col min="15381" max="15616" width="9" style="37"/>
    <col min="15617" max="15617" width="1.375" style="37" customWidth="1"/>
    <col min="15618" max="15618" width="5.625" style="37" customWidth="1"/>
    <col min="15619" max="15619" width="4.875" style="37" customWidth="1"/>
    <col min="15620" max="15620" width="1.375" style="37" customWidth="1"/>
    <col min="15621" max="15621" width="6.625" style="37" customWidth="1"/>
    <col min="15622" max="15622" width="1.625" style="37" customWidth="1"/>
    <col min="15623" max="15623" width="6.625" style="37" customWidth="1"/>
    <col min="15624" max="15624" width="1.625" style="37" customWidth="1"/>
    <col min="15625" max="15625" width="6.625" style="37" customWidth="1"/>
    <col min="15626" max="15626" width="1.625" style="37" customWidth="1"/>
    <col min="15627" max="15627" width="6.625" style="37" customWidth="1"/>
    <col min="15628" max="15628" width="1.625" style="37" customWidth="1"/>
    <col min="15629" max="15629" width="6.875" style="37" customWidth="1"/>
    <col min="15630" max="15630" width="1.625" style="37" customWidth="1"/>
    <col min="15631" max="15631" width="6.875" style="37" customWidth="1"/>
    <col min="15632" max="15632" width="1.625" style="37" customWidth="1"/>
    <col min="15633" max="15633" width="7.125" style="37" customWidth="1"/>
    <col min="15634" max="15634" width="2.5" style="37" customWidth="1"/>
    <col min="15635" max="15635" width="8.625" style="37" customWidth="1"/>
    <col min="15636" max="15636" width="1.375" style="37" customWidth="1"/>
    <col min="15637" max="15872" width="9" style="37"/>
    <col min="15873" max="15873" width="1.375" style="37" customWidth="1"/>
    <col min="15874" max="15874" width="5.625" style="37" customWidth="1"/>
    <col min="15875" max="15875" width="4.875" style="37" customWidth="1"/>
    <col min="15876" max="15876" width="1.375" style="37" customWidth="1"/>
    <col min="15877" max="15877" width="6.625" style="37" customWidth="1"/>
    <col min="15878" max="15878" width="1.625" style="37" customWidth="1"/>
    <col min="15879" max="15879" width="6.625" style="37" customWidth="1"/>
    <col min="15880" max="15880" width="1.625" style="37" customWidth="1"/>
    <col min="15881" max="15881" width="6.625" style="37" customWidth="1"/>
    <col min="15882" max="15882" width="1.625" style="37" customWidth="1"/>
    <col min="15883" max="15883" width="6.625" style="37" customWidth="1"/>
    <col min="15884" max="15884" width="1.625" style="37" customWidth="1"/>
    <col min="15885" max="15885" width="6.875" style="37" customWidth="1"/>
    <col min="15886" max="15886" width="1.625" style="37" customWidth="1"/>
    <col min="15887" max="15887" width="6.875" style="37" customWidth="1"/>
    <col min="15888" max="15888" width="1.625" style="37" customWidth="1"/>
    <col min="15889" max="15889" width="7.125" style="37" customWidth="1"/>
    <col min="15890" max="15890" width="2.5" style="37" customWidth="1"/>
    <col min="15891" max="15891" width="8.625" style="37" customWidth="1"/>
    <col min="15892" max="15892" width="1.375" style="37" customWidth="1"/>
    <col min="15893" max="16128" width="9" style="37"/>
    <col min="16129" max="16129" width="1.375" style="37" customWidth="1"/>
    <col min="16130" max="16130" width="5.625" style="37" customWidth="1"/>
    <col min="16131" max="16131" width="4.875" style="37" customWidth="1"/>
    <col min="16132" max="16132" width="1.375" style="37" customWidth="1"/>
    <col min="16133" max="16133" width="6.625" style="37" customWidth="1"/>
    <col min="16134" max="16134" width="1.625" style="37" customWidth="1"/>
    <col min="16135" max="16135" width="6.625" style="37" customWidth="1"/>
    <col min="16136" max="16136" width="1.625" style="37" customWidth="1"/>
    <col min="16137" max="16137" width="6.625" style="37" customWidth="1"/>
    <col min="16138" max="16138" width="1.625" style="37" customWidth="1"/>
    <col min="16139" max="16139" width="6.625" style="37" customWidth="1"/>
    <col min="16140" max="16140" width="1.625" style="37" customWidth="1"/>
    <col min="16141" max="16141" width="6.875" style="37" customWidth="1"/>
    <col min="16142" max="16142" width="1.625" style="37" customWidth="1"/>
    <col min="16143" max="16143" width="6.875" style="37" customWidth="1"/>
    <col min="16144" max="16144" width="1.625" style="37" customWidth="1"/>
    <col min="16145" max="16145" width="7.125" style="37" customWidth="1"/>
    <col min="16146" max="16146" width="2.5" style="37" customWidth="1"/>
    <col min="16147" max="16147" width="8.625" style="37" customWidth="1"/>
    <col min="16148" max="16148" width="1.375" style="37" customWidth="1"/>
    <col min="16149" max="16384" width="9" style="37"/>
  </cols>
  <sheetData>
    <row r="1" spans="1:22" ht="18" customHeight="1">
      <c r="A1" s="655" t="s">
        <v>24</v>
      </c>
      <c r="B1" s="655"/>
      <c r="C1" s="655"/>
      <c r="D1" s="655"/>
      <c r="E1" s="655"/>
      <c r="F1" s="655"/>
      <c r="G1" s="655"/>
      <c r="H1" s="655"/>
      <c r="J1" s="38"/>
      <c r="L1" s="38"/>
      <c r="N1" s="656"/>
      <c r="O1" s="656"/>
      <c r="P1" s="656"/>
      <c r="Q1" s="656"/>
      <c r="R1" s="656"/>
      <c r="S1" s="656"/>
      <c r="T1" s="656"/>
    </row>
    <row r="2" spans="1:22" ht="18" customHeight="1">
      <c r="G2" s="39"/>
      <c r="T2" s="40" t="s">
        <v>562</v>
      </c>
      <c r="U2" s="41"/>
    </row>
    <row r="3" spans="1:22" s="43" customFormat="1" ht="22.5" customHeight="1">
      <c r="A3" s="657" t="s">
        <v>25</v>
      </c>
      <c r="B3" s="657"/>
      <c r="C3" s="657"/>
      <c r="D3" s="658"/>
      <c r="E3" s="661" t="s">
        <v>3</v>
      </c>
      <c r="F3" s="658"/>
      <c r="G3" s="663" t="s">
        <v>4</v>
      </c>
      <c r="H3" s="664"/>
      <c r="I3" s="664"/>
      <c r="J3" s="664"/>
      <c r="K3" s="664"/>
      <c r="L3" s="665"/>
      <c r="M3" s="666" t="s">
        <v>26</v>
      </c>
      <c r="N3" s="667"/>
      <c r="O3" s="670" t="s">
        <v>5</v>
      </c>
      <c r="P3" s="671"/>
      <c r="Q3" s="666" t="s">
        <v>27</v>
      </c>
      <c r="R3" s="658"/>
      <c r="S3" s="666" t="s">
        <v>28</v>
      </c>
      <c r="T3" s="672"/>
      <c r="U3" s="42"/>
    </row>
    <row r="4" spans="1:22" s="43" customFormat="1" ht="22.5" customHeight="1">
      <c r="A4" s="659"/>
      <c r="B4" s="659"/>
      <c r="C4" s="659"/>
      <c r="D4" s="660"/>
      <c r="E4" s="662"/>
      <c r="F4" s="660"/>
      <c r="G4" s="674" t="s">
        <v>8</v>
      </c>
      <c r="H4" s="675"/>
      <c r="I4" s="674" t="s">
        <v>9</v>
      </c>
      <c r="J4" s="675"/>
      <c r="K4" s="674" t="s">
        <v>10</v>
      </c>
      <c r="L4" s="675"/>
      <c r="M4" s="668"/>
      <c r="N4" s="669"/>
      <c r="O4" s="677" t="s">
        <v>11</v>
      </c>
      <c r="P4" s="678"/>
      <c r="Q4" s="662"/>
      <c r="R4" s="660"/>
      <c r="S4" s="668"/>
      <c r="T4" s="673"/>
      <c r="U4" s="42"/>
    </row>
    <row r="5" spans="1:22" s="43" customFormat="1" ht="21" customHeight="1">
      <c r="A5" s="679" t="s">
        <v>29</v>
      </c>
      <c r="B5" s="679"/>
      <c r="C5" s="679"/>
      <c r="D5" s="44"/>
      <c r="E5" s="45">
        <v>19882</v>
      </c>
      <c r="F5" s="46"/>
      <c r="G5" s="47">
        <f>G7+G18+G24+G30</f>
        <v>52959</v>
      </c>
      <c r="H5" s="46"/>
      <c r="I5" s="47">
        <f>I7+I18+I24+I30</f>
        <v>25696</v>
      </c>
      <c r="J5" s="46"/>
      <c r="K5" s="47">
        <f>K7+K18+K24+K30</f>
        <v>27263</v>
      </c>
      <c r="L5" s="46"/>
      <c r="M5" s="48">
        <f>ROUND(I5/K5*100,0)</f>
        <v>94</v>
      </c>
      <c r="N5" s="49"/>
      <c r="O5" s="50">
        <f>ROUND(G5/E5,1)</f>
        <v>2.7</v>
      </c>
      <c r="P5" s="51"/>
      <c r="Q5" s="52">
        <v>372.01</v>
      </c>
      <c r="R5" s="53" t="s">
        <v>30</v>
      </c>
      <c r="S5" s="54">
        <f>ROUND(G5/Q5,1)</f>
        <v>142.4</v>
      </c>
      <c r="T5" s="51"/>
      <c r="U5" s="42"/>
      <c r="V5" s="55"/>
    </row>
    <row r="6" spans="1:22" s="42" customFormat="1" ht="6" customHeight="1">
      <c r="A6" s="680"/>
      <c r="B6" s="680"/>
      <c r="C6" s="680"/>
      <c r="D6" s="56"/>
      <c r="E6" s="57"/>
      <c r="F6" s="58"/>
      <c r="G6" s="57"/>
      <c r="H6" s="58"/>
      <c r="I6" s="57"/>
      <c r="J6" s="58"/>
      <c r="K6" s="57"/>
      <c r="L6" s="58"/>
      <c r="M6" s="59"/>
      <c r="N6" s="60"/>
      <c r="O6" s="61"/>
      <c r="P6" s="62"/>
      <c r="Q6" s="63"/>
      <c r="R6" s="62"/>
      <c r="S6" s="64"/>
      <c r="T6" s="62"/>
    </row>
    <row r="7" spans="1:22" s="42" customFormat="1" ht="21" customHeight="1">
      <c r="A7" s="676" t="s">
        <v>31</v>
      </c>
      <c r="B7" s="676"/>
      <c r="C7" s="676"/>
      <c r="D7" s="56"/>
      <c r="E7" s="57">
        <v>13120</v>
      </c>
      <c r="F7" s="58"/>
      <c r="G7" s="57">
        <v>34699</v>
      </c>
      <c r="H7" s="58"/>
      <c r="I7" s="57">
        <v>16875</v>
      </c>
      <c r="J7" s="58"/>
      <c r="K7" s="57">
        <v>17824</v>
      </c>
      <c r="L7" s="58"/>
      <c r="M7" s="59">
        <f t="shared" ref="M7:M16" si="0">ROUND(I7/K7*100,0)</f>
        <v>95</v>
      </c>
      <c r="N7" s="60"/>
      <c r="O7" s="61">
        <f t="shared" ref="O7:O16" si="1">ROUND(G7/E7,1)</f>
        <v>2.6</v>
      </c>
      <c r="P7" s="62"/>
      <c r="Q7" s="63">
        <f>SUM(Q8:Q16)</f>
        <v>109.50000000000001</v>
      </c>
      <c r="R7" s="62"/>
      <c r="S7" s="54">
        <f t="shared" ref="S7:S16" si="2">ROUND(G7/Q7,1)</f>
        <v>316.89999999999998</v>
      </c>
      <c r="T7" s="62"/>
    </row>
    <row r="8" spans="1:22" s="42" customFormat="1" ht="24" customHeight="1">
      <c r="A8" s="65"/>
      <c r="B8" s="676" t="s">
        <v>32</v>
      </c>
      <c r="C8" s="676"/>
      <c r="D8" s="66"/>
      <c r="E8" s="57">
        <v>3364</v>
      </c>
      <c r="F8" s="58"/>
      <c r="G8" s="57">
        <v>8332</v>
      </c>
      <c r="H8" s="58"/>
      <c r="I8" s="57">
        <v>4011</v>
      </c>
      <c r="J8" s="58"/>
      <c r="K8" s="57">
        <v>4321</v>
      </c>
      <c r="L8" s="58"/>
      <c r="M8" s="59">
        <f t="shared" si="0"/>
        <v>93</v>
      </c>
      <c r="N8" s="59"/>
      <c r="O8" s="61">
        <f t="shared" si="1"/>
        <v>2.5</v>
      </c>
      <c r="P8" s="59"/>
      <c r="Q8" s="67">
        <v>2.83</v>
      </c>
      <c r="R8" s="59"/>
      <c r="S8" s="54">
        <f t="shared" si="2"/>
        <v>2944.2</v>
      </c>
      <c r="T8" s="64"/>
    </row>
    <row r="9" spans="1:22" s="42" customFormat="1" ht="24" customHeight="1">
      <c r="A9" s="65"/>
      <c r="B9" s="676" t="s">
        <v>33</v>
      </c>
      <c r="C9" s="676"/>
      <c r="D9" s="66"/>
      <c r="E9" s="59">
        <v>1685</v>
      </c>
      <c r="F9" s="59"/>
      <c r="G9" s="57">
        <v>4980</v>
      </c>
      <c r="H9" s="59"/>
      <c r="I9" s="59">
        <v>2415</v>
      </c>
      <c r="J9" s="59"/>
      <c r="K9" s="59">
        <v>2565</v>
      </c>
      <c r="L9" s="59"/>
      <c r="M9" s="59">
        <f t="shared" si="0"/>
        <v>94</v>
      </c>
      <c r="N9" s="59"/>
      <c r="O9" s="61">
        <f t="shared" si="1"/>
        <v>3</v>
      </c>
      <c r="P9" s="59"/>
      <c r="Q9" s="67">
        <v>14.27</v>
      </c>
      <c r="R9" s="59"/>
      <c r="S9" s="54">
        <f t="shared" si="2"/>
        <v>349</v>
      </c>
      <c r="T9" s="64"/>
    </row>
    <row r="10" spans="1:22" s="42" customFormat="1" ht="24" customHeight="1">
      <c r="A10" s="65"/>
      <c r="B10" s="676" t="s">
        <v>34</v>
      </c>
      <c r="C10" s="676"/>
      <c r="D10" s="66"/>
      <c r="E10" s="59">
        <v>700</v>
      </c>
      <c r="F10" s="59"/>
      <c r="G10" s="57">
        <v>2041</v>
      </c>
      <c r="H10" s="59"/>
      <c r="I10" s="59">
        <v>997</v>
      </c>
      <c r="J10" s="59"/>
      <c r="K10" s="59">
        <v>1044</v>
      </c>
      <c r="L10" s="59"/>
      <c r="M10" s="59">
        <f t="shared" si="0"/>
        <v>95</v>
      </c>
      <c r="N10" s="59"/>
      <c r="O10" s="61">
        <f t="shared" si="1"/>
        <v>2.9</v>
      </c>
      <c r="P10" s="59"/>
      <c r="Q10" s="67">
        <v>6.31</v>
      </c>
      <c r="R10" s="59"/>
      <c r="S10" s="54">
        <f t="shared" si="2"/>
        <v>323.5</v>
      </c>
      <c r="T10" s="64"/>
    </row>
    <row r="11" spans="1:22" s="42" customFormat="1" ht="24" customHeight="1">
      <c r="A11" s="65"/>
      <c r="B11" s="676" t="s">
        <v>35</v>
      </c>
      <c r="C11" s="676"/>
      <c r="D11" s="66"/>
      <c r="E11" s="59">
        <v>675</v>
      </c>
      <c r="F11" s="59"/>
      <c r="G11" s="57">
        <v>1903</v>
      </c>
      <c r="H11" s="59"/>
      <c r="I11" s="59">
        <v>936</v>
      </c>
      <c r="J11" s="59"/>
      <c r="K11" s="59">
        <v>967</v>
      </c>
      <c r="L11" s="59"/>
      <c r="M11" s="59">
        <f t="shared" si="0"/>
        <v>97</v>
      </c>
      <c r="N11" s="59"/>
      <c r="O11" s="61">
        <f t="shared" si="1"/>
        <v>2.8</v>
      </c>
      <c r="P11" s="59"/>
      <c r="Q11" s="67">
        <v>7.59</v>
      </c>
      <c r="R11" s="59"/>
      <c r="S11" s="54">
        <f t="shared" si="2"/>
        <v>250.7</v>
      </c>
      <c r="T11" s="64"/>
    </row>
    <row r="12" spans="1:22" s="42" customFormat="1" ht="24" customHeight="1">
      <c r="A12" s="65"/>
      <c r="B12" s="676" t="s">
        <v>36</v>
      </c>
      <c r="C12" s="676"/>
      <c r="D12" s="66"/>
      <c r="E12" s="59">
        <v>1682</v>
      </c>
      <c r="F12" s="59"/>
      <c r="G12" s="57">
        <v>4614</v>
      </c>
      <c r="H12" s="59"/>
      <c r="I12" s="59">
        <v>2215</v>
      </c>
      <c r="J12" s="59"/>
      <c r="K12" s="59">
        <v>2399</v>
      </c>
      <c r="L12" s="59"/>
      <c r="M12" s="59">
        <f t="shared" si="0"/>
        <v>92</v>
      </c>
      <c r="N12" s="59"/>
      <c r="O12" s="61">
        <f t="shared" si="1"/>
        <v>2.7</v>
      </c>
      <c r="P12" s="59"/>
      <c r="Q12" s="67">
        <v>8.1999999999999993</v>
      </c>
      <c r="R12" s="59"/>
      <c r="S12" s="54">
        <f t="shared" si="2"/>
        <v>562.70000000000005</v>
      </c>
      <c r="T12" s="64"/>
    </row>
    <row r="13" spans="1:22" s="42" customFormat="1" ht="24" customHeight="1">
      <c r="A13" s="65"/>
      <c r="B13" s="676" t="s">
        <v>37</v>
      </c>
      <c r="C13" s="676"/>
      <c r="D13" s="66"/>
      <c r="E13" s="59">
        <v>1965</v>
      </c>
      <c r="F13" s="59"/>
      <c r="G13" s="57">
        <v>4884</v>
      </c>
      <c r="H13" s="59"/>
      <c r="I13" s="59">
        <v>2378</v>
      </c>
      <c r="J13" s="59"/>
      <c r="K13" s="59">
        <v>2506</v>
      </c>
      <c r="L13" s="59"/>
      <c r="M13" s="59">
        <f t="shared" si="0"/>
        <v>95</v>
      </c>
      <c r="N13" s="59"/>
      <c r="O13" s="61">
        <f t="shared" si="1"/>
        <v>2.5</v>
      </c>
      <c r="P13" s="59"/>
      <c r="Q13" s="67">
        <v>21.46</v>
      </c>
      <c r="R13" s="59"/>
      <c r="S13" s="54">
        <f t="shared" si="2"/>
        <v>227.6</v>
      </c>
      <c r="T13" s="64"/>
    </row>
    <row r="14" spans="1:22" s="42" customFormat="1" ht="24" customHeight="1">
      <c r="A14" s="65"/>
      <c r="B14" s="676" t="s">
        <v>38</v>
      </c>
      <c r="C14" s="676"/>
      <c r="D14" s="66"/>
      <c r="E14" s="59">
        <v>581</v>
      </c>
      <c r="F14" s="59"/>
      <c r="G14" s="57">
        <v>1569</v>
      </c>
      <c r="H14" s="59"/>
      <c r="I14" s="59">
        <v>793</v>
      </c>
      <c r="J14" s="59"/>
      <c r="K14" s="59">
        <v>776</v>
      </c>
      <c r="L14" s="59"/>
      <c r="M14" s="59">
        <f t="shared" si="0"/>
        <v>102</v>
      </c>
      <c r="N14" s="59"/>
      <c r="O14" s="61">
        <f t="shared" si="1"/>
        <v>2.7</v>
      </c>
      <c r="P14" s="59"/>
      <c r="Q14" s="67">
        <v>14.36</v>
      </c>
      <c r="R14" s="59"/>
      <c r="S14" s="54">
        <f t="shared" si="2"/>
        <v>109.3</v>
      </c>
      <c r="T14" s="64"/>
    </row>
    <row r="15" spans="1:22" s="42" customFormat="1" ht="24" customHeight="1">
      <c r="A15" s="65"/>
      <c r="B15" s="676" t="s">
        <v>39</v>
      </c>
      <c r="C15" s="676"/>
      <c r="D15" s="66"/>
      <c r="E15" s="59">
        <v>1980</v>
      </c>
      <c r="F15" s="59"/>
      <c r="G15" s="57">
        <v>5208</v>
      </c>
      <c r="H15" s="59"/>
      <c r="I15" s="59">
        <v>2550</v>
      </c>
      <c r="J15" s="59"/>
      <c r="K15" s="59">
        <v>2658</v>
      </c>
      <c r="L15" s="59"/>
      <c r="M15" s="59">
        <f t="shared" si="0"/>
        <v>96</v>
      </c>
      <c r="N15" s="59"/>
      <c r="O15" s="61">
        <f t="shared" si="1"/>
        <v>2.6</v>
      </c>
      <c r="P15" s="59"/>
      <c r="Q15" s="67">
        <v>15.59</v>
      </c>
      <c r="R15" s="59"/>
      <c r="S15" s="54">
        <f t="shared" si="2"/>
        <v>334.1</v>
      </c>
      <c r="T15" s="64"/>
    </row>
    <row r="16" spans="1:22" s="42" customFormat="1" ht="24" customHeight="1">
      <c r="A16" s="65"/>
      <c r="B16" s="676" t="s">
        <v>40</v>
      </c>
      <c r="C16" s="676"/>
      <c r="D16" s="65"/>
      <c r="E16" s="68">
        <v>488</v>
      </c>
      <c r="F16" s="59"/>
      <c r="G16" s="57">
        <v>1168</v>
      </c>
      <c r="H16" s="59"/>
      <c r="I16" s="59">
        <v>580</v>
      </c>
      <c r="J16" s="59"/>
      <c r="K16" s="59">
        <v>588</v>
      </c>
      <c r="L16" s="59"/>
      <c r="M16" s="59">
        <f t="shared" si="0"/>
        <v>99</v>
      </c>
      <c r="N16" s="59"/>
      <c r="O16" s="61">
        <f t="shared" si="1"/>
        <v>2.4</v>
      </c>
      <c r="P16" s="59"/>
      <c r="Q16" s="67">
        <v>18.89</v>
      </c>
      <c r="R16" s="59"/>
      <c r="S16" s="54">
        <f t="shared" si="2"/>
        <v>61.8</v>
      </c>
      <c r="T16" s="64"/>
    </row>
    <row r="17" spans="1:20" s="42" customFormat="1" ht="6" customHeight="1">
      <c r="A17" s="680"/>
      <c r="B17" s="680"/>
      <c r="C17" s="680"/>
      <c r="D17" s="56"/>
      <c r="E17" s="57"/>
      <c r="F17" s="58"/>
      <c r="G17" s="57"/>
      <c r="H17" s="58"/>
      <c r="I17" s="57"/>
      <c r="J17" s="58"/>
      <c r="K17" s="57"/>
      <c r="L17" s="58"/>
      <c r="M17" s="59"/>
      <c r="N17" s="60"/>
      <c r="O17" s="61"/>
      <c r="P17" s="62"/>
      <c r="Q17" s="69"/>
      <c r="R17" s="62"/>
      <c r="S17" s="54"/>
      <c r="T17" s="62"/>
    </row>
    <row r="18" spans="1:20" s="42" customFormat="1" ht="24" customHeight="1">
      <c r="A18" s="676" t="s">
        <v>41</v>
      </c>
      <c r="B18" s="676"/>
      <c r="C18" s="676"/>
      <c r="D18" s="58"/>
      <c r="E18" s="70">
        <v>3640</v>
      </c>
      <c r="F18" s="57"/>
      <c r="G18" s="57">
        <v>10175</v>
      </c>
      <c r="H18" s="57"/>
      <c r="I18" s="57">
        <v>4885</v>
      </c>
      <c r="J18" s="57"/>
      <c r="K18" s="57">
        <v>5290</v>
      </c>
      <c r="L18" s="59"/>
      <c r="M18" s="59">
        <f>ROUND(I18/K18*100,0)</f>
        <v>92</v>
      </c>
      <c r="N18" s="59"/>
      <c r="O18" s="61">
        <f>ROUND(G18/E18,1)</f>
        <v>2.8</v>
      </c>
      <c r="P18" s="59"/>
      <c r="Q18" s="67">
        <v>61.64</v>
      </c>
      <c r="R18" s="59"/>
      <c r="S18" s="54">
        <f>ROUND(G18/Q18,1)</f>
        <v>165.1</v>
      </c>
      <c r="T18" s="64"/>
    </row>
    <row r="19" spans="1:20" s="42" customFormat="1" ht="24" customHeight="1">
      <c r="A19" s="58"/>
      <c r="B19" s="676" t="s">
        <v>42</v>
      </c>
      <c r="C19" s="676"/>
      <c r="D19" s="58"/>
      <c r="E19" s="68">
        <v>1454</v>
      </c>
      <c r="F19" s="59"/>
      <c r="G19" s="59">
        <v>4242</v>
      </c>
      <c r="H19" s="59"/>
      <c r="I19" s="59">
        <v>2051</v>
      </c>
      <c r="J19" s="59"/>
      <c r="K19" s="59">
        <v>2191</v>
      </c>
      <c r="L19" s="59"/>
      <c r="M19" s="59">
        <f>ROUND(I19/K19*100,0)</f>
        <v>94</v>
      </c>
      <c r="N19" s="59"/>
      <c r="O19" s="61">
        <f>ROUND(G19/E19,1)</f>
        <v>2.9</v>
      </c>
      <c r="P19" s="59"/>
      <c r="Q19" s="71" t="s">
        <v>43</v>
      </c>
      <c r="R19" s="71" t="s">
        <v>43</v>
      </c>
      <c r="S19" s="71" t="s">
        <v>43</v>
      </c>
      <c r="T19" s="64"/>
    </row>
    <row r="20" spans="1:20" s="42" customFormat="1" ht="24" customHeight="1">
      <c r="A20" s="58"/>
      <c r="B20" s="676" t="s">
        <v>44</v>
      </c>
      <c r="C20" s="676"/>
      <c r="D20" s="58"/>
      <c r="E20" s="68">
        <v>747</v>
      </c>
      <c r="F20" s="59"/>
      <c r="G20" s="59">
        <v>2024</v>
      </c>
      <c r="H20" s="59"/>
      <c r="I20" s="59">
        <v>973</v>
      </c>
      <c r="J20" s="59"/>
      <c r="K20" s="59">
        <v>1051</v>
      </c>
      <c r="L20" s="59"/>
      <c r="M20" s="59">
        <f>ROUND(I20/K20*100,0)</f>
        <v>93</v>
      </c>
      <c r="N20" s="59"/>
      <c r="O20" s="61">
        <f>ROUND(G20/E20,1)</f>
        <v>2.7</v>
      </c>
      <c r="P20" s="59"/>
      <c r="Q20" s="71" t="s">
        <v>43</v>
      </c>
      <c r="R20" s="71" t="s">
        <v>43</v>
      </c>
      <c r="S20" s="71" t="s">
        <v>43</v>
      </c>
      <c r="T20" s="64"/>
    </row>
    <row r="21" spans="1:20" s="42" customFormat="1" ht="24" customHeight="1">
      <c r="A21" s="58"/>
      <c r="B21" s="676" t="s">
        <v>45</v>
      </c>
      <c r="C21" s="676"/>
      <c r="D21" s="58"/>
      <c r="E21" s="68">
        <v>917</v>
      </c>
      <c r="F21" s="59"/>
      <c r="G21" s="59">
        <v>2698</v>
      </c>
      <c r="H21" s="59"/>
      <c r="I21" s="72">
        <v>1264</v>
      </c>
      <c r="J21" s="59"/>
      <c r="K21" s="59">
        <v>1434</v>
      </c>
      <c r="L21" s="59"/>
      <c r="M21" s="59">
        <f>ROUND(I21/K21*100,0)</f>
        <v>88</v>
      </c>
      <c r="N21" s="59"/>
      <c r="O21" s="61">
        <f>ROUND(G21/E21,1)</f>
        <v>2.9</v>
      </c>
      <c r="P21" s="59"/>
      <c r="Q21" s="71" t="s">
        <v>43</v>
      </c>
      <c r="R21" s="71" t="s">
        <v>43</v>
      </c>
      <c r="S21" s="71" t="s">
        <v>43</v>
      </c>
      <c r="T21" s="64"/>
    </row>
    <row r="22" spans="1:20" s="42" customFormat="1" ht="24" customHeight="1">
      <c r="A22" s="58"/>
      <c r="B22" s="676" t="s">
        <v>46</v>
      </c>
      <c r="C22" s="676"/>
      <c r="D22" s="58"/>
      <c r="E22" s="68">
        <v>522</v>
      </c>
      <c r="F22" s="59"/>
      <c r="G22" s="59">
        <v>1211</v>
      </c>
      <c r="H22" s="59"/>
      <c r="I22" s="59">
        <v>597</v>
      </c>
      <c r="J22" s="59"/>
      <c r="K22" s="59">
        <v>614</v>
      </c>
      <c r="L22" s="59"/>
      <c r="M22" s="59">
        <f>ROUND(I22/K22*100,0)</f>
        <v>97</v>
      </c>
      <c r="N22" s="59"/>
      <c r="O22" s="61">
        <f>ROUND(G22/E22,1)</f>
        <v>2.2999999999999998</v>
      </c>
      <c r="P22" s="59"/>
      <c r="Q22" s="71" t="s">
        <v>43</v>
      </c>
      <c r="R22" s="71" t="s">
        <v>43</v>
      </c>
      <c r="S22" s="71" t="s">
        <v>43</v>
      </c>
      <c r="T22" s="64"/>
    </row>
    <row r="23" spans="1:20" s="42" customFormat="1" ht="6" customHeight="1">
      <c r="A23" s="680"/>
      <c r="B23" s="680"/>
      <c r="C23" s="680"/>
      <c r="D23" s="56"/>
      <c r="E23" s="57"/>
      <c r="F23" s="58"/>
      <c r="G23" s="57"/>
      <c r="H23" s="58"/>
      <c r="I23" s="57"/>
      <c r="J23" s="58"/>
      <c r="K23" s="57"/>
      <c r="L23" s="58"/>
      <c r="M23" s="59"/>
      <c r="N23" s="60"/>
      <c r="O23" s="61"/>
      <c r="P23" s="62"/>
      <c r="Q23" s="69"/>
      <c r="R23" s="62"/>
      <c r="S23" s="54"/>
      <c r="T23" s="62"/>
    </row>
    <row r="24" spans="1:20" s="42" customFormat="1" ht="24" customHeight="1">
      <c r="A24" s="676" t="s">
        <v>47</v>
      </c>
      <c r="B24" s="676"/>
      <c r="C24" s="676"/>
      <c r="D24" s="58"/>
      <c r="E24" s="68">
        <v>1858</v>
      </c>
      <c r="F24" s="59"/>
      <c r="G24" s="59">
        <v>4704</v>
      </c>
      <c r="H24" s="59"/>
      <c r="I24" s="59">
        <v>2305</v>
      </c>
      <c r="J24" s="59"/>
      <c r="K24" s="59">
        <v>2399</v>
      </c>
      <c r="L24" s="59"/>
      <c r="M24" s="59">
        <f>ROUND(I24/K24*100,0)</f>
        <v>96</v>
      </c>
      <c r="N24" s="59"/>
      <c r="O24" s="61">
        <f>ROUND(G24/E24,1)</f>
        <v>2.5</v>
      </c>
      <c r="P24" s="59"/>
      <c r="Q24" s="67">
        <v>80.92</v>
      </c>
      <c r="R24" s="59"/>
      <c r="S24" s="54">
        <f>ROUND(G24/Q24,1)</f>
        <v>58.1</v>
      </c>
      <c r="T24" s="64"/>
    </row>
    <row r="25" spans="1:20" s="42" customFormat="1" ht="24" customHeight="1">
      <c r="A25" s="58"/>
      <c r="B25" s="676" t="s">
        <v>48</v>
      </c>
      <c r="C25" s="676"/>
      <c r="D25" s="58"/>
      <c r="E25" s="68">
        <v>639</v>
      </c>
      <c r="F25" s="59"/>
      <c r="G25" s="59">
        <v>1716</v>
      </c>
      <c r="H25" s="59"/>
      <c r="I25" s="59">
        <v>854</v>
      </c>
      <c r="J25" s="59"/>
      <c r="K25" s="59">
        <v>862</v>
      </c>
      <c r="L25" s="59"/>
      <c r="M25" s="59">
        <f>ROUND(I25/K25*100,0)</f>
        <v>99</v>
      </c>
      <c r="N25" s="59"/>
      <c r="O25" s="61">
        <f>ROUND(G25/E25,1)</f>
        <v>2.7</v>
      </c>
      <c r="P25" s="59"/>
      <c r="Q25" s="71" t="s">
        <v>49</v>
      </c>
      <c r="R25" s="71" t="s">
        <v>49</v>
      </c>
      <c r="S25" s="71" t="s">
        <v>49</v>
      </c>
      <c r="T25" s="64"/>
    </row>
    <row r="26" spans="1:20" s="42" customFormat="1" ht="24" customHeight="1">
      <c r="A26" s="58"/>
      <c r="B26" s="676" t="s">
        <v>50</v>
      </c>
      <c r="C26" s="676"/>
      <c r="D26" s="58"/>
      <c r="E26" s="68">
        <v>620</v>
      </c>
      <c r="F26" s="59"/>
      <c r="G26" s="59">
        <v>1589</v>
      </c>
      <c r="H26" s="59"/>
      <c r="I26" s="59">
        <v>768</v>
      </c>
      <c r="J26" s="59"/>
      <c r="K26" s="59">
        <v>821</v>
      </c>
      <c r="L26" s="59"/>
      <c r="M26" s="59">
        <f>ROUND(I26/K26*100,0)</f>
        <v>94</v>
      </c>
      <c r="N26" s="59"/>
      <c r="O26" s="61">
        <f>ROUND(G26/E26,1)</f>
        <v>2.6</v>
      </c>
      <c r="P26" s="59"/>
      <c r="Q26" s="71" t="s">
        <v>49</v>
      </c>
      <c r="R26" s="71" t="s">
        <v>49</v>
      </c>
      <c r="S26" s="71" t="s">
        <v>49</v>
      </c>
      <c r="T26" s="64"/>
    </row>
    <row r="27" spans="1:20" s="42" customFormat="1" ht="24" customHeight="1">
      <c r="A27" s="58"/>
      <c r="B27" s="676" t="s">
        <v>51</v>
      </c>
      <c r="C27" s="676"/>
      <c r="D27" s="58"/>
      <c r="E27" s="68">
        <v>370</v>
      </c>
      <c r="F27" s="59"/>
      <c r="G27" s="59">
        <v>845</v>
      </c>
      <c r="H27" s="59"/>
      <c r="I27" s="59">
        <v>408</v>
      </c>
      <c r="J27" s="59"/>
      <c r="K27" s="59">
        <v>437</v>
      </c>
      <c r="L27" s="59"/>
      <c r="M27" s="59">
        <f>ROUND(I27/K27*100,0)</f>
        <v>93</v>
      </c>
      <c r="N27" s="59"/>
      <c r="O27" s="61">
        <f>ROUND(G27/E27,1)</f>
        <v>2.2999999999999998</v>
      </c>
      <c r="P27" s="59"/>
      <c r="Q27" s="71" t="s">
        <v>49</v>
      </c>
      <c r="R27" s="71" t="s">
        <v>49</v>
      </c>
      <c r="S27" s="71" t="s">
        <v>49</v>
      </c>
      <c r="T27" s="64"/>
    </row>
    <row r="28" spans="1:20" s="42" customFormat="1" ht="24" customHeight="1">
      <c r="A28" s="58"/>
      <c r="B28" s="676" t="s">
        <v>52</v>
      </c>
      <c r="C28" s="676"/>
      <c r="D28" s="58"/>
      <c r="E28" s="68">
        <v>229</v>
      </c>
      <c r="F28" s="59"/>
      <c r="G28" s="59">
        <v>554</v>
      </c>
      <c r="H28" s="59"/>
      <c r="I28" s="59">
        <v>275</v>
      </c>
      <c r="J28" s="59"/>
      <c r="K28" s="59">
        <v>279</v>
      </c>
      <c r="L28" s="59"/>
      <c r="M28" s="59">
        <f>ROUND(I28/K28*100,0)</f>
        <v>99</v>
      </c>
      <c r="N28" s="59"/>
      <c r="O28" s="61">
        <f>ROUND(G28/E28,1)</f>
        <v>2.4</v>
      </c>
      <c r="P28" s="59"/>
      <c r="Q28" s="71" t="s">
        <v>49</v>
      </c>
      <c r="R28" s="71" t="s">
        <v>49</v>
      </c>
      <c r="S28" s="71" t="s">
        <v>49</v>
      </c>
      <c r="T28" s="64"/>
    </row>
    <row r="29" spans="1:20" s="42" customFormat="1" ht="6" customHeight="1">
      <c r="A29" s="680"/>
      <c r="B29" s="680"/>
      <c r="C29" s="680"/>
      <c r="D29" s="56"/>
      <c r="E29" s="57"/>
      <c r="F29" s="58"/>
      <c r="G29" s="57"/>
      <c r="H29" s="58"/>
      <c r="I29" s="57"/>
      <c r="J29" s="58"/>
      <c r="K29" s="57"/>
      <c r="L29" s="58"/>
      <c r="M29" s="59"/>
      <c r="N29" s="60"/>
      <c r="O29" s="61"/>
      <c r="P29" s="62"/>
      <c r="Q29" s="69"/>
      <c r="R29" s="69"/>
      <c r="S29" s="69"/>
      <c r="T29" s="62"/>
    </row>
    <row r="30" spans="1:20" s="42" customFormat="1" ht="24" customHeight="1">
      <c r="A30" s="676" t="s">
        <v>53</v>
      </c>
      <c r="B30" s="676"/>
      <c r="C30" s="676"/>
      <c r="D30" s="58"/>
      <c r="E30" s="68">
        <v>1264</v>
      </c>
      <c r="F30" s="59"/>
      <c r="G30" s="59">
        <v>3381</v>
      </c>
      <c r="H30" s="59"/>
      <c r="I30" s="59">
        <v>1631</v>
      </c>
      <c r="J30" s="59"/>
      <c r="K30" s="59">
        <v>1750</v>
      </c>
      <c r="L30" s="59"/>
      <c r="M30" s="59">
        <f>ROUND(I30/K30*100,0)</f>
        <v>93</v>
      </c>
      <c r="N30" s="59"/>
      <c r="O30" s="61">
        <f>ROUND(G30/E30,1)</f>
        <v>2.7</v>
      </c>
      <c r="P30" s="59"/>
      <c r="Q30" s="67">
        <v>119.95</v>
      </c>
      <c r="R30" s="59"/>
      <c r="S30" s="54">
        <f>ROUND(G30/Q30,1)</f>
        <v>28.2</v>
      </c>
      <c r="T30" s="64"/>
    </row>
    <row r="31" spans="1:20" s="43" customFormat="1" ht="24" customHeight="1">
      <c r="A31" s="58"/>
      <c r="B31" s="676" t="s">
        <v>54</v>
      </c>
      <c r="C31" s="676"/>
      <c r="D31" s="58"/>
      <c r="E31" s="68">
        <v>774</v>
      </c>
      <c r="F31" s="59"/>
      <c r="G31" s="59">
        <v>2154</v>
      </c>
      <c r="H31" s="59"/>
      <c r="I31" s="59">
        <v>1053</v>
      </c>
      <c r="J31" s="59"/>
      <c r="K31" s="59">
        <v>1101</v>
      </c>
      <c r="L31" s="59"/>
      <c r="M31" s="59">
        <f>ROUND(I31/K31*100,0)</f>
        <v>96</v>
      </c>
      <c r="N31" s="59"/>
      <c r="O31" s="61">
        <f>ROUND(G31/E31,1)</f>
        <v>2.8</v>
      </c>
      <c r="P31" s="59"/>
      <c r="Q31" s="71" t="s">
        <v>55</v>
      </c>
      <c r="R31" s="71" t="s">
        <v>55</v>
      </c>
      <c r="S31" s="71" t="s">
        <v>55</v>
      </c>
      <c r="T31" s="64"/>
    </row>
    <row r="32" spans="1:20" s="43" customFormat="1" ht="24" customHeight="1">
      <c r="A32" s="73"/>
      <c r="B32" s="681" t="s">
        <v>56</v>
      </c>
      <c r="C32" s="681"/>
      <c r="D32" s="73"/>
      <c r="E32" s="74">
        <v>490</v>
      </c>
      <c r="F32" s="75"/>
      <c r="G32" s="75">
        <v>1227</v>
      </c>
      <c r="H32" s="75"/>
      <c r="I32" s="75">
        <v>578</v>
      </c>
      <c r="J32" s="75"/>
      <c r="K32" s="75">
        <v>649</v>
      </c>
      <c r="L32" s="75"/>
      <c r="M32" s="75">
        <f>ROUND(I32/K32*100,0)</f>
        <v>89</v>
      </c>
      <c r="N32" s="75"/>
      <c r="O32" s="76">
        <f>ROUND(G32/E32,1)</f>
        <v>2.5</v>
      </c>
      <c r="P32" s="75"/>
      <c r="Q32" s="77" t="s">
        <v>55</v>
      </c>
      <c r="R32" s="77" t="s">
        <v>55</v>
      </c>
      <c r="S32" s="77" t="s">
        <v>55</v>
      </c>
      <c r="T32" s="78"/>
    </row>
    <row r="33" spans="1:20" s="43" customFormat="1" ht="18" customHeight="1">
      <c r="A33" s="79"/>
      <c r="B33" s="79"/>
      <c r="C33" s="79"/>
      <c r="D33" s="79"/>
      <c r="M33" s="80"/>
      <c r="O33" s="42"/>
      <c r="P33" s="42"/>
      <c r="Q33" s="42"/>
      <c r="R33" s="42"/>
      <c r="S33" s="42"/>
      <c r="T33" s="81" t="s">
        <v>57</v>
      </c>
    </row>
    <row r="34" spans="1:20" ht="25.5" customHeight="1">
      <c r="A34" s="682" t="s">
        <v>58</v>
      </c>
      <c r="B34" s="682"/>
      <c r="C34" s="682"/>
      <c r="D34" s="682"/>
      <c r="E34" s="682"/>
      <c r="F34" s="682"/>
      <c r="G34" s="682"/>
      <c r="H34" s="682"/>
      <c r="I34" s="682"/>
      <c r="J34" s="682"/>
      <c r="K34" s="682"/>
      <c r="L34" s="682"/>
      <c r="M34" s="682"/>
      <c r="N34" s="682"/>
      <c r="O34" s="682"/>
      <c r="P34" s="82"/>
      <c r="Q34" s="82"/>
      <c r="R34" s="82"/>
      <c r="S34" s="82"/>
    </row>
    <row r="35" spans="1:20">
      <c r="A35" s="37" t="s">
        <v>59</v>
      </c>
    </row>
    <row r="36" spans="1:20">
      <c r="A36" s="37" t="s">
        <v>59</v>
      </c>
      <c r="B36" s="83" t="s">
        <v>561</v>
      </c>
    </row>
    <row r="37" spans="1:20">
      <c r="B37" s="83" t="s">
        <v>60</v>
      </c>
      <c r="C37" s="83"/>
      <c r="D37" s="83"/>
      <c r="E37" s="83"/>
      <c r="F37" s="83"/>
      <c r="G37" s="83"/>
    </row>
  </sheetData>
  <mergeCells count="42">
    <mergeCell ref="B32:C32"/>
    <mergeCell ref="A34:O34"/>
    <mergeCell ref="B26:C26"/>
    <mergeCell ref="B27:C27"/>
    <mergeCell ref="B28:C28"/>
    <mergeCell ref="A29:C29"/>
    <mergeCell ref="A30:C30"/>
    <mergeCell ref="B31:C31"/>
    <mergeCell ref="B25:C25"/>
    <mergeCell ref="B14:C14"/>
    <mergeCell ref="B15:C15"/>
    <mergeCell ref="B16:C16"/>
    <mergeCell ref="A17:C17"/>
    <mergeCell ref="A18:C18"/>
    <mergeCell ref="B19:C19"/>
    <mergeCell ref="B20:C20"/>
    <mergeCell ref="B21:C21"/>
    <mergeCell ref="B22:C22"/>
    <mergeCell ref="A23:C23"/>
    <mergeCell ref="A24:C24"/>
    <mergeCell ref="B13:C13"/>
    <mergeCell ref="I4:J4"/>
    <mergeCell ref="K4:L4"/>
    <mergeCell ref="O4:P4"/>
    <mergeCell ref="A5:C5"/>
    <mergeCell ref="A6:C6"/>
    <mergeCell ref="A7:C7"/>
    <mergeCell ref="B8:C8"/>
    <mergeCell ref="B9:C9"/>
    <mergeCell ref="B10:C10"/>
    <mergeCell ref="B11:C11"/>
    <mergeCell ref="B12:C12"/>
    <mergeCell ref="A1:H1"/>
    <mergeCell ref="N1:T1"/>
    <mergeCell ref="A3:D4"/>
    <mergeCell ref="E3:F4"/>
    <mergeCell ref="G3:L3"/>
    <mergeCell ref="M3:N4"/>
    <mergeCell ref="O3:P3"/>
    <mergeCell ref="Q3:R4"/>
    <mergeCell ref="S3:T4"/>
    <mergeCell ref="G4:H4"/>
  </mergeCells>
  <phoneticPr fontId="9"/>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10"/>
  <sheetViews>
    <sheetView showGridLines="0" workbookViewId="0">
      <selection activeCell="M18" sqref="M18"/>
    </sheetView>
  </sheetViews>
  <sheetFormatPr defaultRowHeight="13.5"/>
  <cols>
    <col min="1" max="2" width="4.25" style="85" customWidth="1"/>
    <col min="3" max="3" width="2.625" style="85" customWidth="1"/>
    <col min="4" max="4" width="1.375" style="85" customWidth="1"/>
    <col min="5" max="5" width="6.125" style="85" customWidth="1"/>
    <col min="6" max="6" width="1.625" style="85" customWidth="1"/>
    <col min="7" max="7" width="6.125" style="85" customWidth="1"/>
    <col min="8" max="8" width="1.375" style="85" customWidth="1"/>
    <col min="9" max="9" width="6.125" style="85" customWidth="1"/>
    <col min="10" max="10" width="1.375" style="85" customWidth="1"/>
    <col min="11" max="11" width="6.125" style="85" customWidth="1"/>
    <col min="12" max="12" width="1.375" style="85" customWidth="1"/>
    <col min="13" max="13" width="6.125" style="85" customWidth="1"/>
    <col min="14" max="14" width="1.375" style="85" customWidth="1"/>
    <col min="15" max="15" width="6.125" style="85" customWidth="1"/>
    <col min="16" max="16" width="1.375" style="85" customWidth="1"/>
    <col min="17" max="17" width="6.125" style="85" customWidth="1"/>
    <col min="18" max="18" width="1.375" style="85" customWidth="1"/>
    <col min="19" max="19" width="6.125" style="85" customWidth="1"/>
    <col min="20" max="20" width="1.375" style="85" customWidth="1"/>
    <col min="21" max="21" width="6.125" style="85" customWidth="1"/>
    <col min="22" max="22" width="1.375" style="85" customWidth="1"/>
    <col min="23" max="256" width="9" style="85"/>
    <col min="257" max="257" width="4.25" style="85" customWidth="1"/>
    <col min="258" max="258" width="4.5" style="85" customWidth="1"/>
    <col min="259" max="259" width="2.625" style="85" customWidth="1"/>
    <col min="260" max="260" width="1.375" style="85" customWidth="1"/>
    <col min="261" max="261" width="6.125" style="85" customWidth="1"/>
    <col min="262" max="262" width="1.375" style="85" customWidth="1"/>
    <col min="263" max="263" width="6.125" style="85" customWidth="1"/>
    <col min="264" max="264" width="1.375" style="85" customWidth="1"/>
    <col min="265" max="265" width="6.125" style="85" customWidth="1"/>
    <col min="266" max="266" width="1.375" style="85" customWidth="1"/>
    <col min="267" max="267" width="6.125" style="85" customWidth="1"/>
    <col min="268" max="268" width="1.375" style="85" customWidth="1"/>
    <col min="269" max="269" width="6.125" style="85" customWidth="1"/>
    <col min="270" max="270" width="1.375" style="85" customWidth="1"/>
    <col min="271" max="271" width="6.125" style="85" customWidth="1"/>
    <col min="272" max="272" width="1.375" style="85" customWidth="1"/>
    <col min="273" max="273" width="6.125" style="85" customWidth="1"/>
    <col min="274" max="274" width="1.375" style="85" customWidth="1"/>
    <col min="275" max="275" width="6.125" style="85" customWidth="1"/>
    <col min="276" max="276" width="1.375" style="85" customWidth="1"/>
    <col min="277" max="277" width="6.125" style="85" customWidth="1"/>
    <col min="278" max="278" width="1.375" style="85" customWidth="1"/>
    <col min="279" max="512" width="9" style="85"/>
    <col min="513" max="513" width="4.25" style="85" customWidth="1"/>
    <col min="514" max="514" width="4.5" style="85" customWidth="1"/>
    <col min="515" max="515" width="2.625" style="85" customWidth="1"/>
    <col min="516" max="516" width="1.375" style="85" customWidth="1"/>
    <col min="517" max="517" width="6.125" style="85" customWidth="1"/>
    <col min="518" max="518" width="1.375" style="85" customWidth="1"/>
    <col min="519" max="519" width="6.125" style="85" customWidth="1"/>
    <col min="520" max="520" width="1.375" style="85" customWidth="1"/>
    <col min="521" max="521" width="6.125" style="85" customWidth="1"/>
    <col min="522" max="522" width="1.375" style="85" customWidth="1"/>
    <col min="523" max="523" width="6.125" style="85" customWidth="1"/>
    <col min="524" max="524" width="1.375" style="85" customWidth="1"/>
    <col min="525" max="525" width="6.125" style="85" customWidth="1"/>
    <col min="526" max="526" width="1.375" style="85" customWidth="1"/>
    <col min="527" max="527" width="6.125" style="85" customWidth="1"/>
    <col min="528" max="528" width="1.375" style="85" customWidth="1"/>
    <col min="529" max="529" width="6.125" style="85" customWidth="1"/>
    <col min="530" max="530" width="1.375" style="85" customWidth="1"/>
    <col min="531" max="531" width="6.125" style="85" customWidth="1"/>
    <col min="532" max="532" width="1.375" style="85" customWidth="1"/>
    <col min="533" max="533" width="6.125" style="85" customWidth="1"/>
    <col min="534" max="534" width="1.375" style="85" customWidth="1"/>
    <col min="535" max="768" width="9" style="85"/>
    <col min="769" max="769" width="4.25" style="85" customWidth="1"/>
    <col min="770" max="770" width="4.5" style="85" customWidth="1"/>
    <col min="771" max="771" width="2.625" style="85" customWidth="1"/>
    <col min="772" max="772" width="1.375" style="85" customWidth="1"/>
    <col min="773" max="773" width="6.125" style="85" customWidth="1"/>
    <col min="774" max="774" width="1.375" style="85" customWidth="1"/>
    <col min="775" max="775" width="6.125" style="85" customWidth="1"/>
    <col min="776" max="776" width="1.375" style="85" customWidth="1"/>
    <col min="777" max="777" width="6.125" style="85" customWidth="1"/>
    <col min="778" max="778" width="1.375" style="85" customWidth="1"/>
    <col min="779" max="779" width="6.125" style="85" customWidth="1"/>
    <col min="780" max="780" width="1.375" style="85" customWidth="1"/>
    <col min="781" max="781" width="6.125" style="85" customWidth="1"/>
    <col min="782" max="782" width="1.375" style="85" customWidth="1"/>
    <col min="783" max="783" width="6.125" style="85" customWidth="1"/>
    <col min="784" max="784" width="1.375" style="85" customWidth="1"/>
    <col min="785" max="785" width="6.125" style="85" customWidth="1"/>
    <col min="786" max="786" width="1.375" style="85" customWidth="1"/>
    <col min="787" max="787" width="6.125" style="85" customWidth="1"/>
    <col min="788" max="788" width="1.375" style="85" customWidth="1"/>
    <col min="789" max="789" width="6.125" style="85" customWidth="1"/>
    <col min="790" max="790" width="1.375" style="85" customWidth="1"/>
    <col min="791" max="1024" width="9" style="85"/>
    <col min="1025" max="1025" width="4.25" style="85" customWidth="1"/>
    <col min="1026" max="1026" width="4.5" style="85" customWidth="1"/>
    <col min="1027" max="1027" width="2.625" style="85" customWidth="1"/>
    <col min="1028" max="1028" width="1.375" style="85" customWidth="1"/>
    <col min="1029" max="1029" width="6.125" style="85" customWidth="1"/>
    <col min="1030" max="1030" width="1.375" style="85" customWidth="1"/>
    <col min="1031" max="1031" width="6.125" style="85" customWidth="1"/>
    <col min="1032" max="1032" width="1.375" style="85" customWidth="1"/>
    <col min="1033" max="1033" width="6.125" style="85" customWidth="1"/>
    <col min="1034" max="1034" width="1.375" style="85" customWidth="1"/>
    <col min="1035" max="1035" width="6.125" style="85" customWidth="1"/>
    <col min="1036" max="1036" width="1.375" style="85" customWidth="1"/>
    <col min="1037" max="1037" width="6.125" style="85" customWidth="1"/>
    <col min="1038" max="1038" width="1.375" style="85" customWidth="1"/>
    <col min="1039" max="1039" width="6.125" style="85" customWidth="1"/>
    <col min="1040" max="1040" width="1.375" style="85" customWidth="1"/>
    <col min="1041" max="1041" width="6.125" style="85" customWidth="1"/>
    <col min="1042" max="1042" width="1.375" style="85" customWidth="1"/>
    <col min="1043" max="1043" width="6.125" style="85" customWidth="1"/>
    <col min="1044" max="1044" width="1.375" style="85" customWidth="1"/>
    <col min="1045" max="1045" width="6.125" style="85" customWidth="1"/>
    <col min="1046" max="1046" width="1.375" style="85" customWidth="1"/>
    <col min="1047" max="1280" width="9" style="85"/>
    <col min="1281" max="1281" width="4.25" style="85" customWidth="1"/>
    <col min="1282" max="1282" width="4.5" style="85" customWidth="1"/>
    <col min="1283" max="1283" width="2.625" style="85" customWidth="1"/>
    <col min="1284" max="1284" width="1.375" style="85" customWidth="1"/>
    <col min="1285" max="1285" width="6.125" style="85" customWidth="1"/>
    <col min="1286" max="1286" width="1.375" style="85" customWidth="1"/>
    <col min="1287" max="1287" width="6.125" style="85" customWidth="1"/>
    <col min="1288" max="1288" width="1.375" style="85" customWidth="1"/>
    <col min="1289" max="1289" width="6.125" style="85" customWidth="1"/>
    <col min="1290" max="1290" width="1.375" style="85" customWidth="1"/>
    <col min="1291" max="1291" width="6.125" style="85" customWidth="1"/>
    <col min="1292" max="1292" width="1.375" style="85" customWidth="1"/>
    <col min="1293" max="1293" width="6.125" style="85" customWidth="1"/>
    <col min="1294" max="1294" width="1.375" style="85" customWidth="1"/>
    <col min="1295" max="1295" width="6.125" style="85" customWidth="1"/>
    <col min="1296" max="1296" width="1.375" style="85" customWidth="1"/>
    <col min="1297" max="1297" width="6.125" style="85" customWidth="1"/>
    <col min="1298" max="1298" width="1.375" style="85" customWidth="1"/>
    <col min="1299" max="1299" width="6.125" style="85" customWidth="1"/>
    <col min="1300" max="1300" width="1.375" style="85" customWidth="1"/>
    <col min="1301" max="1301" width="6.125" style="85" customWidth="1"/>
    <col min="1302" max="1302" width="1.375" style="85" customWidth="1"/>
    <col min="1303" max="1536" width="9" style="85"/>
    <col min="1537" max="1537" width="4.25" style="85" customWidth="1"/>
    <col min="1538" max="1538" width="4.5" style="85" customWidth="1"/>
    <col min="1539" max="1539" width="2.625" style="85" customWidth="1"/>
    <col min="1540" max="1540" width="1.375" style="85" customWidth="1"/>
    <col min="1541" max="1541" width="6.125" style="85" customWidth="1"/>
    <col min="1542" max="1542" width="1.375" style="85" customWidth="1"/>
    <col min="1543" max="1543" width="6.125" style="85" customWidth="1"/>
    <col min="1544" max="1544" width="1.375" style="85" customWidth="1"/>
    <col min="1545" max="1545" width="6.125" style="85" customWidth="1"/>
    <col min="1546" max="1546" width="1.375" style="85" customWidth="1"/>
    <col min="1547" max="1547" width="6.125" style="85" customWidth="1"/>
    <col min="1548" max="1548" width="1.375" style="85" customWidth="1"/>
    <col min="1549" max="1549" width="6.125" style="85" customWidth="1"/>
    <col min="1550" max="1550" width="1.375" style="85" customWidth="1"/>
    <col min="1551" max="1551" width="6.125" style="85" customWidth="1"/>
    <col min="1552" max="1552" width="1.375" style="85" customWidth="1"/>
    <col min="1553" max="1553" width="6.125" style="85" customWidth="1"/>
    <col min="1554" max="1554" width="1.375" style="85" customWidth="1"/>
    <col min="1555" max="1555" width="6.125" style="85" customWidth="1"/>
    <col min="1556" max="1556" width="1.375" style="85" customWidth="1"/>
    <col min="1557" max="1557" width="6.125" style="85" customWidth="1"/>
    <col min="1558" max="1558" width="1.375" style="85" customWidth="1"/>
    <col min="1559" max="1792" width="9" style="85"/>
    <col min="1793" max="1793" width="4.25" style="85" customWidth="1"/>
    <col min="1794" max="1794" width="4.5" style="85" customWidth="1"/>
    <col min="1795" max="1795" width="2.625" style="85" customWidth="1"/>
    <col min="1796" max="1796" width="1.375" style="85" customWidth="1"/>
    <col min="1797" max="1797" width="6.125" style="85" customWidth="1"/>
    <col min="1798" max="1798" width="1.375" style="85" customWidth="1"/>
    <col min="1799" max="1799" width="6.125" style="85" customWidth="1"/>
    <col min="1800" max="1800" width="1.375" style="85" customWidth="1"/>
    <col min="1801" max="1801" width="6.125" style="85" customWidth="1"/>
    <col min="1802" max="1802" width="1.375" style="85" customWidth="1"/>
    <col min="1803" max="1803" width="6.125" style="85" customWidth="1"/>
    <col min="1804" max="1804" width="1.375" style="85" customWidth="1"/>
    <col min="1805" max="1805" width="6.125" style="85" customWidth="1"/>
    <col min="1806" max="1806" width="1.375" style="85" customWidth="1"/>
    <col min="1807" max="1807" width="6.125" style="85" customWidth="1"/>
    <col min="1808" max="1808" width="1.375" style="85" customWidth="1"/>
    <col min="1809" max="1809" width="6.125" style="85" customWidth="1"/>
    <col min="1810" max="1810" width="1.375" style="85" customWidth="1"/>
    <col min="1811" max="1811" width="6.125" style="85" customWidth="1"/>
    <col min="1812" max="1812" width="1.375" style="85" customWidth="1"/>
    <col min="1813" max="1813" width="6.125" style="85" customWidth="1"/>
    <col min="1814" max="1814" width="1.375" style="85" customWidth="1"/>
    <col min="1815" max="2048" width="9" style="85"/>
    <col min="2049" max="2049" width="4.25" style="85" customWidth="1"/>
    <col min="2050" max="2050" width="4.5" style="85" customWidth="1"/>
    <col min="2051" max="2051" width="2.625" style="85" customWidth="1"/>
    <col min="2052" max="2052" width="1.375" style="85" customWidth="1"/>
    <col min="2053" max="2053" width="6.125" style="85" customWidth="1"/>
    <col min="2054" max="2054" width="1.375" style="85" customWidth="1"/>
    <col min="2055" max="2055" width="6.125" style="85" customWidth="1"/>
    <col min="2056" max="2056" width="1.375" style="85" customWidth="1"/>
    <col min="2057" max="2057" width="6.125" style="85" customWidth="1"/>
    <col min="2058" max="2058" width="1.375" style="85" customWidth="1"/>
    <col min="2059" max="2059" width="6.125" style="85" customWidth="1"/>
    <col min="2060" max="2060" width="1.375" style="85" customWidth="1"/>
    <col min="2061" max="2061" width="6.125" style="85" customWidth="1"/>
    <col min="2062" max="2062" width="1.375" style="85" customWidth="1"/>
    <col min="2063" max="2063" width="6.125" style="85" customWidth="1"/>
    <col min="2064" max="2064" width="1.375" style="85" customWidth="1"/>
    <col min="2065" max="2065" width="6.125" style="85" customWidth="1"/>
    <col min="2066" max="2066" width="1.375" style="85" customWidth="1"/>
    <col min="2067" max="2067" width="6.125" style="85" customWidth="1"/>
    <col min="2068" max="2068" width="1.375" style="85" customWidth="1"/>
    <col min="2069" max="2069" width="6.125" style="85" customWidth="1"/>
    <col min="2070" max="2070" width="1.375" style="85" customWidth="1"/>
    <col min="2071" max="2304" width="9" style="85"/>
    <col min="2305" max="2305" width="4.25" style="85" customWidth="1"/>
    <col min="2306" max="2306" width="4.5" style="85" customWidth="1"/>
    <col min="2307" max="2307" width="2.625" style="85" customWidth="1"/>
    <col min="2308" max="2308" width="1.375" style="85" customWidth="1"/>
    <col min="2309" max="2309" width="6.125" style="85" customWidth="1"/>
    <col min="2310" max="2310" width="1.375" style="85" customWidth="1"/>
    <col min="2311" max="2311" width="6.125" style="85" customWidth="1"/>
    <col min="2312" max="2312" width="1.375" style="85" customWidth="1"/>
    <col min="2313" max="2313" width="6.125" style="85" customWidth="1"/>
    <col min="2314" max="2314" width="1.375" style="85" customWidth="1"/>
    <col min="2315" max="2315" width="6.125" style="85" customWidth="1"/>
    <col min="2316" max="2316" width="1.375" style="85" customWidth="1"/>
    <col min="2317" max="2317" width="6.125" style="85" customWidth="1"/>
    <col min="2318" max="2318" width="1.375" style="85" customWidth="1"/>
    <col min="2319" max="2319" width="6.125" style="85" customWidth="1"/>
    <col min="2320" max="2320" width="1.375" style="85" customWidth="1"/>
    <col min="2321" max="2321" width="6.125" style="85" customWidth="1"/>
    <col min="2322" max="2322" width="1.375" style="85" customWidth="1"/>
    <col min="2323" max="2323" width="6.125" style="85" customWidth="1"/>
    <col min="2324" max="2324" width="1.375" style="85" customWidth="1"/>
    <col min="2325" max="2325" width="6.125" style="85" customWidth="1"/>
    <col min="2326" max="2326" width="1.375" style="85" customWidth="1"/>
    <col min="2327" max="2560" width="9" style="85"/>
    <col min="2561" max="2561" width="4.25" style="85" customWidth="1"/>
    <col min="2562" max="2562" width="4.5" style="85" customWidth="1"/>
    <col min="2563" max="2563" width="2.625" style="85" customWidth="1"/>
    <col min="2564" max="2564" width="1.375" style="85" customWidth="1"/>
    <col min="2565" max="2565" width="6.125" style="85" customWidth="1"/>
    <col min="2566" max="2566" width="1.375" style="85" customWidth="1"/>
    <col min="2567" max="2567" width="6.125" style="85" customWidth="1"/>
    <col min="2568" max="2568" width="1.375" style="85" customWidth="1"/>
    <col min="2569" max="2569" width="6.125" style="85" customWidth="1"/>
    <col min="2570" max="2570" width="1.375" style="85" customWidth="1"/>
    <col min="2571" max="2571" width="6.125" style="85" customWidth="1"/>
    <col min="2572" max="2572" width="1.375" style="85" customWidth="1"/>
    <col min="2573" max="2573" width="6.125" style="85" customWidth="1"/>
    <col min="2574" max="2574" width="1.375" style="85" customWidth="1"/>
    <col min="2575" max="2575" width="6.125" style="85" customWidth="1"/>
    <col min="2576" max="2576" width="1.375" style="85" customWidth="1"/>
    <col min="2577" max="2577" width="6.125" style="85" customWidth="1"/>
    <col min="2578" max="2578" width="1.375" style="85" customWidth="1"/>
    <col min="2579" max="2579" width="6.125" style="85" customWidth="1"/>
    <col min="2580" max="2580" width="1.375" style="85" customWidth="1"/>
    <col min="2581" max="2581" width="6.125" style="85" customWidth="1"/>
    <col min="2582" max="2582" width="1.375" style="85" customWidth="1"/>
    <col min="2583" max="2816" width="9" style="85"/>
    <col min="2817" max="2817" width="4.25" style="85" customWidth="1"/>
    <col min="2818" max="2818" width="4.5" style="85" customWidth="1"/>
    <col min="2819" max="2819" width="2.625" style="85" customWidth="1"/>
    <col min="2820" max="2820" width="1.375" style="85" customWidth="1"/>
    <col min="2821" max="2821" width="6.125" style="85" customWidth="1"/>
    <col min="2822" max="2822" width="1.375" style="85" customWidth="1"/>
    <col min="2823" max="2823" width="6.125" style="85" customWidth="1"/>
    <col min="2824" max="2824" width="1.375" style="85" customWidth="1"/>
    <col min="2825" max="2825" width="6.125" style="85" customWidth="1"/>
    <col min="2826" max="2826" width="1.375" style="85" customWidth="1"/>
    <col min="2827" max="2827" width="6.125" style="85" customWidth="1"/>
    <col min="2828" max="2828" width="1.375" style="85" customWidth="1"/>
    <col min="2829" max="2829" width="6.125" style="85" customWidth="1"/>
    <col min="2830" max="2830" width="1.375" style="85" customWidth="1"/>
    <col min="2831" max="2831" width="6.125" style="85" customWidth="1"/>
    <col min="2832" max="2832" width="1.375" style="85" customWidth="1"/>
    <col min="2833" max="2833" width="6.125" style="85" customWidth="1"/>
    <col min="2834" max="2834" width="1.375" style="85" customWidth="1"/>
    <col min="2835" max="2835" width="6.125" style="85" customWidth="1"/>
    <col min="2836" max="2836" width="1.375" style="85" customWidth="1"/>
    <col min="2837" max="2837" width="6.125" style="85" customWidth="1"/>
    <col min="2838" max="2838" width="1.375" style="85" customWidth="1"/>
    <col min="2839" max="3072" width="9" style="85"/>
    <col min="3073" max="3073" width="4.25" style="85" customWidth="1"/>
    <col min="3074" max="3074" width="4.5" style="85" customWidth="1"/>
    <col min="3075" max="3075" width="2.625" style="85" customWidth="1"/>
    <col min="3076" max="3076" width="1.375" style="85" customWidth="1"/>
    <col min="3077" max="3077" width="6.125" style="85" customWidth="1"/>
    <col min="3078" max="3078" width="1.375" style="85" customWidth="1"/>
    <col min="3079" max="3079" width="6.125" style="85" customWidth="1"/>
    <col min="3080" max="3080" width="1.375" style="85" customWidth="1"/>
    <col min="3081" max="3081" width="6.125" style="85" customWidth="1"/>
    <col min="3082" max="3082" width="1.375" style="85" customWidth="1"/>
    <col min="3083" max="3083" width="6.125" style="85" customWidth="1"/>
    <col min="3084" max="3084" width="1.375" style="85" customWidth="1"/>
    <col min="3085" max="3085" width="6.125" style="85" customWidth="1"/>
    <col min="3086" max="3086" width="1.375" style="85" customWidth="1"/>
    <col min="3087" max="3087" width="6.125" style="85" customWidth="1"/>
    <col min="3088" max="3088" width="1.375" style="85" customWidth="1"/>
    <col min="3089" max="3089" width="6.125" style="85" customWidth="1"/>
    <col min="3090" max="3090" width="1.375" style="85" customWidth="1"/>
    <col min="3091" max="3091" width="6.125" style="85" customWidth="1"/>
    <col min="3092" max="3092" width="1.375" style="85" customWidth="1"/>
    <col min="3093" max="3093" width="6.125" style="85" customWidth="1"/>
    <col min="3094" max="3094" width="1.375" style="85" customWidth="1"/>
    <col min="3095" max="3328" width="9" style="85"/>
    <col min="3329" max="3329" width="4.25" style="85" customWidth="1"/>
    <col min="3330" max="3330" width="4.5" style="85" customWidth="1"/>
    <col min="3331" max="3331" width="2.625" style="85" customWidth="1"/>
    <col min="3332" max="3332" width="1.375" style="85" customWidth="1"/>
    <col min="3333" max="3333" width="6.125" style="85" customWidth="1"/>
    <col min="3334" max="3334" width="1.375" style="85" customWidth="1"/>
    <col min="3335" max="3335" width="6.125" style="85" customWidth="1"/>
    <col min="3336" max="3336" width="1.375" style="85" customWidth="1"/>
    <col min="3337" max="3337" width="6.125" style="85" customWidth="1"/>
    <col min="3338" max="3338" width="1.375" style="85" customWidth="1"/>
    <col min="3339" max="3339" width="6.125" style="85" customWidth="1"/>
    <col min="3340" max="3340" width="1.375" style="85" customWidth="1"/>
    <col min="3341" max="3341" width="6.125" style="85" customWidth="1"/>
    <col min="3342" max="3342" width="1.375" style="85" customWidth="1"/>
    <col min="3343" max="3343" width="6.125" style="85" customWidth="1"/>
    <col min="3344" max="3344" width="1.375" style="85" customWidth="1"/>
    <col min="3345" max="3345" width="6.125" style="85" customWidth="1"/>
    <col min="3346" max="3346" width="1.375" style="85" customWidth="1"/>
    <col min="3347" max="3347" width="6.125" style="85" customWidth="1"/>
    <col min="3348" max="3348" width="1.375" style="85" customWidth="1"/>
    <col min="3349" max="3349" width="6.125" style="85" customWidth="1"/>
    <col min="3350" max="3350" width="1.375" style="85" customWidth="1"/>
    <col min="3351" max="3584" width="9" style="85"/>
    <col min="3585" max="3585" width="4.25" style="85" customWidth="1"/>
    <col min="3586" max="3586" width="4.5" style="85" customWidth="1"/>
    <col min="3587" max="3587" width="2.625" style="85" customWidth="1"/>
    <col min="3588" max="3588" width="1.375" style="85" customWidth="1"/>
    <col min="3589" max="3589" width="6.125" style="85" customWidth="1"/>
    <col min="3590" max="3590" width="1.375" style="85" customWidth="1"/>
    <col min="3591" max="3591" width="6.125" style="85" customWidth="1"/>
    <col min="3592" max="3592" width="1.375" style="85" customWidth="1"/>
    <col min="3593" max="3593" width="6.125" style="85" customWidth="1"/>
    <col min="3594" max="3594" width="1.375" style="85" customWidth="1"/>
    <col min="3595" max="3595" width="6.125" style="85" customWidth="1"/>
    <col min="3596" max="3596" width="1.375" style="85" customWidth="1"/>
    <col min="3597" max="3597" width="6.125" style="85" customWidth="1"/>
    <col min="3598" max="3598" width="1.375" style="85" customWidth="1"/>
    <col min="3599" max="3599" width="6.125" style="85" customWidth="1"/>
    <col min="3600" max="3600" width="1.375" style="85" customWidth="1"/>
    <col min="3601" max="3601" width="6.125" style="85" customWidth="1"/>
    <col min="3602" max="3602" width="1.375" style="85" customWidth="1"/>
    <col min="3603" max="3603" width="6.125" style="85" customWidth="1"/>
    <col min="3604" max="3604" width="1.375" style="85" customWidth="1"/>
    <col min="3605" max="3605" width="6.125" style="85" customWidth="1"/>
    <col min="3606" max="3606" width="1.375" style="85" customWidth="1"/>
    <col min="3607" max="3840" width="9" style="85"/>
    <col min="3841" max="3841" width="4.25" style="85" customWidth="1"/>
    <col min="3842" max="3842" width="4.5" style="85" customWidth="1"/>
    <col min="3843" max="3843" width="2.625" style="85" customWidth="1"/>
    <col min="3844" max="3844" width="1.375" style="85" customWidth="1"/>
    <col min="3845" max="3845" width="6.125" style="85" customWidth="1"/>
    <col min="3846" max="3846" width="1.375" style="85" customWidth="1"/>
    <col min="3847" max="3847" width="6.125" style="85" customWidth="1"/>
    <col min="3848" max="3848" width="1.375" style="85" customWidth="1"/>
    <col min="3849" max="3849" width="6.125" style="85" customWidth="1"/>
    <col min="3850" max="3850" width="1.375" style="85" customWidth="1"/>
    <col min="3851" max="3851" width="6.125" style="85" customWidth="1"/>
    <col min="3852" max="3852" width="1.375" style="85" customWidth="1"/>
    <col min="3853" max="3853" width="6.125" style="85" customWidth="1"/>
    <col min="3854" max="3854" width="1.375" style="85" customWidth="1"/>
    <col min="3855" max="3855" width="6.125" style="85" customWidth="1"/>
    <col min="3856" max="3856" width="1.375" style="85" customWidth="1"/>
    <col min="3857" max="3857" width="6.125" style="85" customWidth="1"/>
    <col min="3858" max="3858" width="1.375" style="85" customWidth="1"/>
    <col min="3859" max="3859" width="6.125" style="85" customWidth="1"/>
    <col min="3860" max="3860" width="1.375" style="85" customWidth="1"/>
    <col min="3861" max="3861" width="6.125" style="85" customWidth="1"/>
    <col min="3862" max="3862" width="1.375" style="85" customWidth="1"/>
    <col min="3863" max="4096" width="9" style="85"/>
    <col min="4097" max="4097" width="4.25" style="85" customWidth="1"/>
    <col min="4098" max="4098" width="4.5" style="85" customWidth="1"/>
    <col min="4099" max="4099" width="2.625" style="85" customWidth="1"/>
    <col min="4100" max="4100" width="1.375" style="85" customWidth="1"/>
    <col min="4101" max="4101" width="6.125" style="85" customWidth="1"/>
    <col min="4102" max="4102" width="1.375" style="85" customWidth="1"/>
    <col min="4103" max="4103" width="6.125" style="85" customWidth="1"/>
    <col min="4104" max="4104" width="1.375" style="85" customWidth="1"/>
    <col min="4105" max="4105" width="6.125" style="85" customWidth="1"/>
    <col min="4106" max="4106" width="1.375" style="85" customWidth="1"/>
    <col min="4107" max="4107" width="6.125" style="85" customWidth="1"/>
    <col min="4108" max="4108" width="1.375" style="85" customWidth="1"/>
    <col min="4109" max="4109" width="6.125" style="85" customWidth="1"/>
    <col min="4110" max="4110" width="1.375" style="85" customWidth="1"/>
    <col min="4111" max="4111" width="6.125" style="85" customWidth="1"/>
    <col min="4112" max="4112" width="1.375" style="85" customWidth="1"/>
    <col min="4113" max="4113" width="6.125" style="85" customWidth="1"/>
    <col min="4114" max="4114" width="1.375" style="85" customWidth="1"/>
    <col min="4115" max="4115" width="6.125" style="85" customWidth="1"/>
    <col min="4116" max="4116" width="1.375" style="85" customWidth="1"/>
    <col min="4117" max="4117" width="6.125" style="85" customWidth="1"/>
    <col min="4118" max="4118" width="1.375" style="85" customWidth="1"/>
    <col min="4119" max="4352" width="9" style="85"/>
    <col min="4353" max="4353" width="4.25" style="85" customWidth="1"/>
    <col min="4354" max="4354" width="4.5" style="85" customWidth="1"/>
    <col min="4355" max="4355" width="2.625" style="85" customWidth="1"/>
    <col min="4356" max="4356" width="1.375" style="85" customWidth="1"/>
    <col min="4357" max="4357" width="6.125" style="85" customWidth="1"/>
    <col min="4358" max="4358" width="1.375" style="85" customWidth="1"/>
    <col min="4359" max="4359" width="6.125" style="85" customWidth="1"/>
    <col min="4360" max="4360" width="1.375" style="85" customWidth="1"/>
    <col min="4361" max="4361" width="6.125" style="85" customWidth="1"/>
    <col min="4362" max="4362" width="1.375" style="85" customWidth="1"/>
    <col min="4363" max="4363" width="6.125" style="85" customWidth="1"/>
    <col min="4364" max="4364" width="1.375" style="85" customWidth="1"/>
    <col min="4365" max="4365" width="6.125" style="85" customWidth="1"/>
    <col min="4366" max="4366" width="1.375" style="85" customWidth="1"/>
    <col min="4367" max="4367" width="6.125" style="85" customWidth="1"/>
    <col min="4368" max="4368" width="1.375" style="85" customWidth="1"/>
    <col min="4369" max="4369" width="6.125" style="85" customWidth="1"/>
    <col min="4370" max="4370" width="1.375" style="85" customWidth="1"/>
    <col min="4371" max="4371" width="6.125" style="85" customWidth="1"/>
    <col min="4372" max="4372" width="1.375" style="85" customWidth="1"/>
    <col min="4373" max="4373" width="6.125" style="85" customWidth="1"/>
    <col min="4374" max="4374" width="1.375" style="85" customWidth="1"/>
    <col min="4375" max="4608" width="9" style="85"/>
    <col min="4609" max="4609" width="4.25" style="85" customWidth="1"/>
    <col min="4610" max="4610" width="4.5" style="85" customWidth="1"/>
    <col min="4611" max="4611" width="2.625" style="85" customWidth="1"/>
    <col min="4612" max="4612" width="1.375" style="85" customWidth="1"/>
    <col min="4613" max="4613" width="6.125" style="85" customWidth="1"/>
    <col min="4614" max="4614" width="1.375" style="85" customWidth="1"/>
    <col min="4615" max="4615" width="6.125" style="85" customWidth="1"/>
    <col min="4616" max="4616" width="1.375" style="85" customWidth="1"/>
    <col min="4617" max="4617" width="6.125" style="85" customWidth="1"/>
    <col min="4618" max="4618" width="1.375" style="85" customWidth="1"/>
    <col min="4619" max="4619" width="6.125" style="85" customWidth="1"/>
    <col min="4620" max="4620" width="1.375" style="85" customWidth="1"/>
    <col min="4621" max="4621" width="6.125" style="85" customWidth="1"/>
    <col min="4622" max="4622" width="1.375" style="85" customWidth="1"/>
    <col min="4623" max="4623" width="6.125" style="85" customWidth="1"/>
    <col min="4624" max="4624" width="1.375" style="85" customWidth="1"/>
    <col min="4625" max="4625" width="6.125" style="85" customWidth="1"/>
    <col min="4626" max="4626" width="1.375" style="85" customWidth="1"/>
    <col min="4627" max="4627" width="6.125" style="85" customWidth="1"/>
    <col min="4628" max="4628" width="1.375" style="85" customWidth="1"/>
    <col min="4629" max="4629" width="6.125" style="85" customWidth="1"/>
    <col min="4630" max="4630" width="1.375" style="85" customWidth="1"/>
    <col min="4631" max="4864" width="9" style="85"/>
    <col min="4865" max="4865" width="4.25" style="85" customWidth="1"/>
    <col min="4866" max="4866" width="4.5" style="85" customWidth="1"/>
    <col min="4867" max="4867" width="2.625" style="85" customWidth="1"/>
    <col min="4868" max="4868" width="1.375" style="85" customWidth="1"/>
    <col min="4869" max="4869" width="6.125" style="85" customWidth="1"/>
    <col min="4870" max="4870" width="1.375" style="85" customWidth="1"/>
    <col min="4871" max="4871" width="6.125" style="85" customWidth="1"/>
    <col min="4872" max="4872" width="1.375" style="85" customWidth="1"/>
    <col min="4873" max="4873" width="6.125" style="85" customWidth="1"/>
    <col min="4874" max="4874" width="1.375" style="85" customWidth="1"/>
    <col min="4875" max="4875" width="6.125" style="85" customWidth="1"/>
    <col min="4876" max="4876" width="1.375" style="85" customWidth="1"/>
    <col min="4877" max="4877" width="6.125" style="85" customWidth="1"/>
    <col min="4878" max="4878" width="1.375" style="85" customWidth="1"/>
    <col min="4879" max="4879" width="6.125" style="85" customWidth="1"/>
    <col min="4880" max="4880" width="1.375" style="85" customWidth="1"/>
    <col min="4881" max="4881" width="6.125" style="85" customWidth="1"/>
    <col min="4882" max="4882" width="1.375" style="85" customWidth="1"/>
    <col min="4883" max="4883" width="6.125" style="85" customWidth="1"/>
    <col min="4884" max="4884" width="1.375" style="85" customWidth="1"/>
    <col min="4885" max="4885" width="6.125" style="85" customWidth="1"/>
    <col min="4886" max="4886" width="1.375" style="85" customWidth="1"/>
    <col min="4887" max="5120" width="9" style="85"/>
    <col min="5121" max="5121" width="4.25" style="85" customWidth="1"/>
    <col min="5122" max="5122" width="4.5" style="85" customWidth="1"/>
    <col min="5123" max="5123" width="2.625" style="85" customWidth="1"/>
    <col min="5124" max="5124" width="1.375" style="85" customWidth="1"/>
    <col min="5125" max="5125" width="6.125" style="85" customWidth="1"/>
    <col min="5126" max="5126" width="1.375" style="85" customWidth="1"/>
    <col min="5127" max="5127" width="6.125" style="85" customWidth="1"/>
    <col min="5128" max="5128" width="1.375" style="85" customWidth="1"/>
    <col min="5129" max="5129" width="6.125" style="85" customWidth="1"/>
    <col min="5130" max="5130" width="1.375" style="85" customWidth="1"/>
    <col min="5131" max="5131" width="6.125" style="85" customWidth="1"/>
    <col min="5132" max="5132" width="1.375" style="85" customWidth="1"/>
    <col min="5133" max="5133" width="6.125" style="85" customWidth="1"/>
    <col min="5134" max="5134" width="1.375" style="85" customWidth="1"/>
    <col min="5135" max="5135" width="6.125" style="85" customWidth="1"/>
    <col min="5136" max="5136" width="1.375" style="85" customWidth="1"/>
    <col min="5137" max="5137" width="6.125" style="85" customWidth="1"/>
    <col min="5138" max="5138" width="1.375" style="85" customWidth="1"/>
    <col min="5139" max="5139" width="6.125" style="85" customWidth="1"/>
    <col min="5140" max="5140" width="1.375" style="85" customWidth="1"/>
    <col min="5141" max="5141" width="6.125" style="85" customWidth="1"/>
    <col min="5142" max="5142" width="1.375" style="85" customWidth="1"/>
    <col min="5143" max="5376" width="9" style="85"/>
    <col min="5377" max="5377" width="4.25" style="85" customWidth="1"/>
    <col min="5378" max="5378" width="4.5" style="85" customWidth="1"/>
    <col min="5379" max="5379" width="2.625" style="85" customWidth="1"/>
    <col min="5380" max="5380" width="1.375" style="85" customWidth="1"/>
    <col min="5381" max="5381" width="6.125" style="85" customWidth="1"/>
    <col min="5382" max="5382" width="1.375" style="85" customWidth="1"/>
    <col min="5383" max="5383" width="6.125" style="85" customWidth="1"/>
    <col min="5384" max="5384" width="1.375" style="85" customWidth="1"/>
    <col min="5385" max="5385" width="6.125" style="85" customWidth="1"/>
    <col min="5386" max="5386" width="1.375" style="85" customWidth="1"/>
    <col min="5387" max="5387" width="6.125" style="85" customWidth="1"/>
    <col min="5388" max="5388" width="1.375" style="85" customWidth="1"/>
    <col min="5389" max="5389" width="6.125" style="85" customWidth="1"/>
    <col min="5390" max="5390" width="1.375" style="85" customWidth="1"/>
    <col min="5391" max="5391" width="6.125" style="85" customWidth="1"/>
    <col min="5392" max="5392" width="1.375" style="85" customWidth="1"/>
    <col min="5393" max="5393" width="6.125" style="85" customWidth="1"/>
    <col min="5394" max="5394" width="1.375" style="85" customWidth="1"/>
    <col min="5395" max="5395" width="6.125" style="85" customWidth="1"/>
    <col min="5396" max="5396" width="1.375" style="85" customWidth="1"/>
    <col min="5397" max="5397" width="6.125" style="85" customWidth="1"/>
    <col min="5398" max="5398" width="1.375" style="85" customWidth="1"/>
    <col min="5399" max="5632" width="9" style="85"/>
    <col min="5633" max="5633" width="4.25" style="85" customWidth="1"/>
    <col min="5634" max="5634" width="4.5" style="85" customWidth="1"/>
    <col min="5635" max="5635" width="2.625" style="85" customWidth="1"/>
    <col min="5636" max="5636" width="1.375" style="85" customWidth="1"/>
    <col min="5637" max="5637" width="6.125" style="85" customWidth="1"/>
    <col min="5638" max="5638" width="1.375" style="85" customWidth="1"/>
    <col min="5639" max="5639" width="6.125" style="85" customWidth="1"/>
    <col min="5640" max="5640" width="1.375" style="85" customWidth="1"/>
    <col min="5641" max="5641" width="6.125" style="85" customWidth="1"/>
    <col min="5642" max="5642" width="1.375" style="85" customWidth="1"/>
    <col min="5643" max="5643" width="6.125" style="85" customWidth="1"/>
    <col min="5644" max="5644" width="1.375" style="85" customWidth="1"/>
    <col min="5645" max="5645" width="6.125" style="85" customWidth="1"/>
    <col min="5646" max="5646" width="1.375" style="85" customWidth="1"/>
    <col min="5647" max="5647" width="6.125" style="85" customWidth="1"/>
    <col min="5648" max="5648" width="1.375" style="85" customWidth="1"/>
    <col min="5649" max="5649" width="6.125" style="85" customWidth="1"/>
    <col min="5650" max="5650" width="1.375" style="85" customWidth="1"/>
    <col min="5651" max="5651" width="6.125" style="85" customWidth="1"/>
    <col min="5652" max="5652" width="1.375" style="85" customWidth="1"/>
    <col min="5653" max="5653" width="6.125" style="85" customWidth="1"/>
    <col min="5654" max="5654" width="1.375" style="85" customWidth="1"/>
    <col min="5655" max="5888" width="9" style="85"/>
    <col min="5889" max="5889" width="4.25" style="85" customWidth="1"/>
    <col min="5890" max="5890" width="4.5" style="85" customWidth="1"/>
    <col min="5891" max="5891" width="2.625" style="85" customWidth="1"/>
    <col min="5892" max="5892" width="1.375" style="85" customWidth="1"/>
    <col min="5893" max="5893" width="6.125" style="85" customWidth="1"/>
    <col min="5894" max="5894" width="1.375" style="85" customWidth="1"/>
    <col min="5895" max="5895" width="6.125" style="85" customWidth="1"/>
    <col min="5896" max="5896" width="1.375" style="85" customWidth="1"/>
    <col min="5897" max="5897" width="6.125" style="85" customWidth="1"/>
    <col min="5898" max="5898" width="1.375" style="85" customWidth="1"/>
    <col min="5899" max="5899" width="6.125" style="85" customWidth="1"/>
    <col min="5900" max="5900" width="1.375" style="85" customWidth="1"/>
    <col min="5901" max="5901" width="6.125" style="85" customWidth="1"/>
    <col min="5902" max="5902" width="1.375" style="85" customWidth="1"/>
    <col min="5903" max="5903" width="6.125" style="85" customWidth="1"/>
    <col min="5904" max="5904" width="1.375" style="85" customWidth="1"/>
    <col min="5905" max="5905" width="6.125" style="85" customWidth="1"/>
    <col min="5906" max="5906" width="1.375" style="85" customWidth="1"/>
    <col min="5907" max="5907" width="6.125" style="85" customWidth="1"/>
    <col min="5908" max="5908" width="1.375" style="85" customWidth="1"/>
    <col min="5909" max="5909" width="6.125" style="85" customWidth="1"/>
    <col min="5910" max="5910" width="1.375" style="85" customWidth="1"/>
    <col min="5911" max="6144" width="9" style="85"/>
    <col min="6145" max="6145" width="4.25" style="85" customWidth="1"/>
    <col min="6146" max="6146" width="4.5" style="85" customWidth="1"/>
    <col min="6147" max="6147" width="2.625" style="85" customWidth="1"/>
    <col min="6148" max="6148" width="1.375" style="85" customWidth="1"/>
    <col min="6149" max="6149" width="6.125" style="85" customWidth="1"/>
    <col min="6150" max="6150" width="1.375" style="85" customWidth="1"/>
    <col min="6151" max="6151" width="6.125" style="85" customWidth="1"/>
    <col min="6152" max="6152" width="1.375" style="85" customWidth="1"/>
    <col min="6153" max="6153" width="6.125" style="85" customWidth="1"/>
    <col min="6154" max="6154" width="1.375" style="85" customWidth="1"/>
    <col min="6155" max="6155" width="6.125" style="85" customWidth="1"/>
    <col min="6156" max="6156" width="1.375" style="85" customWidth="1"/>
    <col min="6157" max="6157" width="6.125" style="85" customWidth="1"/>
    <col min="6158" max="6158" width="1.375" style="85" customWidth="1"/>
    <col min="6159" max="6159" width="6.125" style="85" customWidth="1"/>
    <col min="6160" max="6160" width="1.375" style="85" customWidth="1"/>
    <col min="6161" max="6161" width="6.125" style="85" customWidth="1"/>
    <col min="6162" max="6162" width="1.375" style="85" customWidth="1"/>
    <col min="6163" max="6163" width="6.125" style="85" customWidth="1"/>
    <col min="6164" max="6164" width="1.375" style="85" customWidth="1"/>
    <col min="6165" max="6165" width="6.125" style="85" customWidth="1"/>
    <col min="6166" max="6166" width="1.375" style="85" customWidth="1"/>
    <col min="6167" max="6400" width="9" style="85"/>
    <col min="6401" max="6401" width="4.25" style="85" customWidth="1"/>
    <col min="6402" max="6402" width="4.5" style="85" customWidth="1"/>
    <col min="6403" max="6403" width="2.625" style="85" customWidth="1"/>
    <col min="6404" max="6404" width="1.375" style="85" customWidth="1"/>
    <col min="6405" max="6405" width="6.125" style="85" customWidth="1"/>
    <col min="6406" max="6406" width="1.375" style="85" customWidth="1"/>
    <col min="6407" max="6407" width="6.125" style="85" customWidth="1"/>
    <col min="6408" max="6408" width="1.375" style="85" customWidth="1"/>
    <col min="6409" max="6409" width="6.125" style="85" customWidth="1"/>
    <col min="6410" max="6410" width="1.375" style="85" customWidth="1"/>
    <col min="6411" max="6411" width="6.125" style="85" customWidth="1"/>
    <col min="6412" max="6412" width="1.375" style="85" customWidth="1"/>
    <col min="6413" max="6413" width="6.125" style="85" customWidth="1"/>
    <col min="6414" max="6414" width="1.375" style="85" customWidth="1"/>
    <col min="6415" max="6415" width="6.125" style="85" customWidth="1"/>
    <col min="6416" max="6416" width="1.375" style="85" customWidth="1"/>
    <col min="6417" max="6417" width="6.125" style="85" customWidth="1"/>
    <col min="6418" max="6418" width="1.375" style="85" customWidth="1"/>
    <col min="6419" max="6419" width="6.125" style="85" customWidth="1"/>
    <col min="6420" max="6420" width="1.375" style="85" customWidth="1"/>
    <col min="6421" max="6421" width="6.125" style="85" customWidth="1"/>
    <col min="6422" max="6422" width="1.375" style="85" customWidth="1"/>
    <col min="6423" max="6656" width="9" style="85"/>
    <col min="6657" max="6657" width="4.25" style="85" customWidth="1"/>
    <col min="6658" max="6658" width="4.5" style="85" customWidth="1"/>
    <col min="6659" max="6659" width="2.625" style="85" customWidth="1"/>
    <col min="6660" max="6660" width="1.375" style="85" customWidth="1"/>
    <col min="6661" max="6661" width="6.125" style="85" customWidth="1"/>
    <col min="6662" max="6662" width="1.375" style="85" customWidth="1"/>
    <col min="6663" max="6663" width="6.125" style="85" customWidth="1"/>
    <col min="6664" max="6664" width="1.375" style="85" customWidth="1"/>
    <col min="6665" max="6665" width="6.125" style="85" customWidth="1"/>
    <col min="6666" max="6666" width="1.375" style="85" customWidth="1"/>
    <col min="6667" max="6667" width="6.125" style="85" customWidth="1"/>
    <col min="6668" max="6668" width="1.375" style="85" customWidth="1"/>
    <col min="6669" max="6669" width="6.125" style="85" customWidth="1"/>
    <col min="6670" max="6670" width="1.375" style="85" customWidth="1"/>
    <col min="6671" max="6671" width="6.125" style="85" customWidth="1"/>
    <col min="6672" max="6672" width="1.375" style="85" customWidth="1"/>
    <col min="6673" max="6673" width="6.125" style="85" customWidth="1"/>
    <col min="6674" max="6674" width="1.375" style="85" customWidth="1"/>
    <col min="6675" max="6675" width="6.125" style="85" customWidth="1"/>
    <col min="6676" max="6676" width="1.375" style="85" customWidth="1"/>
    <col min="6677" max="6677" width="6.125" style="85" customWidth="1"/>
    <col min="6678" max="6678" width="1.375" style="85" customWidth="1"/>
    <col min="6679" max="6912" width="9" style="85"/>
    <col min="6913" max="6913" width="4.25" style="85" customWidth="1"/>
    <col min="6914" max="6914" width="4.5" style="85" customWidth="1"/>
    <col min="6915" max="6915" width="2.625" style="85" customWidth="1"/>
    <col min="6916" max="6916" width="1.375" style="85" customWidth="1"/>
    <col min="6917" max="6917" width="6.125" style="85" customWidth="1"/>
    <col min="6918" max="6918" width="1.375" style="85" customWidth="1"/>
    <col min="6919" max="6919" width="6.125" style="85" customWidth="1"/>
    <col min="6920" max="6920" width="1.375" style="85" customWidth="1"/>
    <col min="6921" max="6921" width="6.125" style="85" customWidth="1"/>
    <col min="6922" max="6922" width="1.375" style="85" customWidth="1"/>
    <col min="6923" max="6923" width="6.125" style="85" customWidth="1"/>
    <col min="6924" max="6924" width="1.375" style="85" customWidth="1"/>
    <col min="6925" max="6925" width="6.125" style="85" customWidth="1"/>
    <col min="6926" max="6926" width="1.375" style="85" customWidth="1"/>
    <col min="6927" max="6927" width="6.125" style="85" customWidth="1"/>
    <col min="6928" max="6928" width="1.375" style="85" customWidth="1"/>
    <col min="6929" max="6929" width="6.125" style="85" customWidth="1"/>
    <col min="6930" max="6930" width="1.375" style="85" customWidth="1"/>
    <col min="6931" max="6931" width="6.125" style="85" customWidth="1"/>
    <col min="6932" max="6932" width="1.375" style="85" customWidth="1"/>
    <col min="6933" max="6933" width="6.125" style="85" customWidth="1"/>
    <col min="6934" max="6934" width="1.375" style="85" customWidth="1"/>
    <col min="6935" max="7168" width="9" style="85"/>
    <col min="7169" max="7169" width="4.25" style="85" customWidth="1"/>
    <col min="7170" max="7170" width="4.5" style="85" customWidth="1"/>
    <col min="7171" max="7171" width="2.625" style="85" customWidth="1"/>
    <col min="7172" max="7172" width="1.375" style="85" customWidth="1"/>
    <col min="7173" max="7173" width="6.125" style="85" customWidth="1"/>
    <col min="7174" max="7174" width="1.375" style="85" customWidth="1"/>
    <col min="7175" max="7175" width="6.125" style="85" customWidth="1"/>
    <col min="7176" max="7176" width="1.375" style="85" customWidth="1"/>
    <col min="7177" max="7177" width="6.125" style="85" customWidth="1"/>
    <col min="7178" max="7178" width="1.375" style="85" customWidth="1"/>
    <col min="7179" max="7179" width="6.125" style="85" customWidth="1"/>
    <col min="7180" max="7180" width="1.375" style="85" customWidth="1"/>
    <col min="7181" max="7181" width="6.125" style="85" customWidth="1"/>
    <col min="7182" max="7182" width="1.375" style="85" customWidth="1"/>
    <col min="7183" max="7183" width="6.125" style="85" customWidth="1"/>
    <col min="7184" max="7184" width="1.375" style="85" customWidth="1"/>
    <col min="7185" max="7185" width="6.125" style="85" customWidth="1"/>
    <col min="7186" max="7186" width="1.375" style="85" customWidth="1"/>
    <col min="7187" max="7187" width="6.125" style="85" customWidth="1"/>
    <col min="7188" max="7188" width="1.375" style="85" customWidth="1"/>
    <col min="7189" max="7189" width="6.125" style="85" customWidth="1"/>
    <col min="7190" max="7190" width="1.375" style="85" customWidth="1"/>
    <col min="7191" max="7424" width="9" style="85"/>
    <col min="7425" max="7425" width="4.25" style="85" customWidth="1"/>
    <col min="7426" max="7426" width="4.5" style="85" customWidth="1"/>
    <col min="7427" max="7427" width="2.625" style="85" customWidth="1"/>
    <col min="7428" max="7428" width="1.375" style="85" customWidth="1"/>
    <col min="7429" max="7429" width="6.125" style="85" customWidth="1"/>
    <col min="7430" max="7430" width="1.375" style="85" customWidth="1"/>
    <col min="7431" max="7431" width="6.125" style="85" customWidth="1"/>
    <col min="7432" max="7432" width="1.375" style="85" customWidth="1"/>
    <col min="7433" max="7433" width="6.125" style="85" customWidth="1"/>
    <col min="7434" max="7434" width="1.375" style="85" customWidth="1"/>
    <col min="7435" max="7435" width="6.125" style="85" customWidth="1"/>
    <col min="7436" max="7436" width="1.375" style="85" customWidth="1"/>
    <col min="7437" max="7437" width="6.125" style="85" customWidth="1"/>
    <col min="7438" max="7438" width="1.375" style="85" customWidth="1"/>
    <col min="7439" max="7439" width="6.125" style="85" customWidth="1"/>
    <col min="7440" max="7440" width="1.375" style="85" customWidth="1"/>
    <col min="7441" max="7441" width="6.125" style="85" customWidth="1"/>
    <col min="7442" max="7442" width="1.375" style="85" customWidth="1"/>
    <col min="7443" max="7443" width="6.125" style="85" customWidth="1"/>
    <col min="7444" max="7444" width="1.375" style="85" customWidth="1"/>
    <col min="7445" max="7445" width="6.125" style="85" customWidth="1"/>
    <col min="7446" max="7446" width="1.375" style="85" customWidth="1"/>
    <col min="7447" max="7680" width="9" style="85"/>
    <col min="7681" max="7681" width="4.25" style="85" customWidth="1"/>
    <col min="7682" max="7682" width="4.5" style="85" customWidth="1"/>
    <col min="7683" max="7683" width="2.625" style="85" customWidth="1"/>
    <col min="7684" max="7684" width="1.375" style="85" customWidth="1"/>
    <col min="7685" max="7685" width="6.125" style="85" customWidth="1"/>
    <col min="7686" max="7686" width="1.375" style="85" customWidth="1"/>
    <col min="7687" max="7687" width="6.125" style="85" customWidth="1"/>
    <col min="7688" max="7688" width="1.375" style="85" customWidth="1"/>
    <col min="7689" max="7689" width="6.125" style="85" customWidth="1"/>
    <col min="7690" max="7690" width="1.375" style="85" customWidth="1"/>
    <col min="7691" max="7691" width="6.125" style="85" customWidth="1"/>
    <col min="7692" max="7692" width="1.375" style="85" customWidth="1"/>
    <col min="7693" max="7693" width="6.125" style="85" customWidth="1"/>
    <col min="7694" max="7694" width="1.375" style="85" customWidth="1"/>
    <col min="7695" max="7695" width="6.125" style="85" customWidth="1"/>
    <col min="7696" max="7696" width="1.375" style="85" customWidth="1"/>
    <col min="7697" max="7697" width="6.125" style="85" customWidth="1"/>
    <col min="7698" max="7698" width="1.375" style="85" customWidth="1"/>
    <col min="7699" max="7699" width="6.125" style="85" customWidth="1"/>
    <col min="7700" max="7700" width="1.375" style="85" customWidth="1"/>
    <col min="7701" max="7701" width="6.125" style="85" customWidth="1"/>
    <col min="7702" max="7702" width="1.375" style="85" customWidth="1"/>
    <col min="7703" max="7936" width="9" style="85"/>
    <col min="7937" max="7937" width="4.25" style="85" customWidth="1"/>
    <col min="7938" max="7938" width="4.5" style="85" customWidth="1"/>
    <col min="7939" max="7939" width="2.625" style="85" customWidth="1"/>
    <col min="7940" max="7940" width="1.375" style="85" customWidth="1"/>
    <col min="7941" max="7941" width="6.125" style="85" customWidth="1"/>
    <col min="7942" max="7942" width="1.375" style="85" customWidth="1"/>
    <col min="7943" max="7943" width="6.125" style="85" customWidth="1"/>
    <col min="7944" max="7944" width="1.375" style="85" customWidth="1"/>
    <col min="7945" max="7945" width="6.125" style="85" customWidth="1"/>
    <col min="7946" max="7946" width="1.375" style="85" customWidth="1"/>
    <col min="7947" max="7947" width="6.125" style="85" customWidth="1"/>
    <col min="7948" max="7948" width="1.375" style="85" customWidth="1"/>
    <col min="7949" max="7949" width="6.125" style="85" customWidth="1"/>
    <col min="7950" max="7950" width="1.375" style="85" customWidth="1"/>
    <col min="7951" max="7951" width="6.125" style="85" customWidth="1"/>
    <col min="7952" max="7952" width="1.375" style="85" customWidth="1"/>
    <col min="7953" max="7953" width="6.125" style="85" customWidth="1"/>
    <col min="7954" max="7954" width="1.375" style="85" customWidth="1"/>
    <col min="7955" max="7955" width="6.125" style="85" customWidth="1"/>
    <col min="7956" max="7956" width="1.375" style="85" customWidth="1"/>
    <col min="7957" max="7957" width="6.125" style="85" customWidth="1"/>
    <col min="7958" max="7958" width="1.375" style="85" customWidth="1"/>
    <col min="7959" max="8192" width="9" style="85"/>
    <col min="8193" max="8193" width="4.25" style="85" customWidth="1"/>
    <col min="8194" max="8194" width="4.5" style="85" customWidth="1"/>
    <col min="8195" max="8195" width="2.625" style="85" customWidth="1"/>
    <col min="8196" max="8196" width="1.375" style="85" customWidth="1"/>
    <col min="8197" max="8197" width="6.125" style="85" customWidth="1"/>
    <col min="8198" max="8198" width="1.375" style="85" customWidth="1"/>
    <col min="8199" max="8199" width="6.125" style="85" customWidth="1"/>
    <col min="8200" max="8200" width="1.375" style="85" customWidth="1"/>
    <col min="8201" max="8201" width="6.125" style="85" customWidth="1"/>
    <col min="8202" max="8202" width="1.375" style="85" customWidth="1"/>
    <col min="8203" max="8203" width="6.125" style="85" customWidth="1"/>
    <col min="8204" max="8204" width="1.375" style="85" customWidth="1"/>
    <col min="8205" max="8205" width="6.125" style="85" customWidth="1"/>
    <col min="8206" max="8206" width="1.375" style="85" customWidth="1"/>
    <col min="8207" max="8207" width="6.125" style="85" customWidth="1"/>
    <col min="8208" max="8208" width="1.375" style="85" customWidth="1"/>
    <col min="8209" max="8209" width="6.125" style="85" customWidth="1"/>
    <col min="8210" max="8210" width="1.375" style="85" customWidth="1"/>
    <col min="8211" max="8211" width="6.125" style="85" customWidth="1"/>
    <col min="8212" max="8212" width="1.375" style="85" customWidth="1"/>
    <col min="8213" max="8213" width="6.125" style="85" customWidth="1"/>
    <col min="8214" max="8214" width="1.375" style="85" customWidth="1"/>
    <col min="8215" max="8448" width="9" style="85"/>
    <col min="8449" max="8449" width="4.25" style="85" customWidth="1"/>
    <col min="8450" max="8450" width="4.5" style="85" customWidth="1"/>
    <col min="8451" max="8451" width="2.625" style="85" customWidth="1"/>
    <col min="8452" max="8452" width="1.375" style="85" customWidth="1"/>
    <col min="8453" max="8453" width="6.125" style="85" customWidth="1"/>
    <col min="8454" max="8454" width="1.375" style="85" customWidth="1"/>
    <col min="8455" max="8455" width="6.125" style="85" customWidth="1"/>
    <col min="8456" max="8456" width="1.375" style="85" customWidth="1"/>
    <col min="8457" max="8457" width="6.125" style="85" customWidth="1"/>
    <col min="8458" max="8458" width="1.375" style="85" customWidth="1"/>
    <col min="8459" max="8459" width="6.125" style="85" customWidth="1"/>
    <col min="8460" max="8460" width="1.375" style="85" customWidth="1"/>
    <col min="8461" max="8461" width="6.125" style="85" customWidth="1"/>
    <col min="8462" max="8462" width="1.375" style="85" customWidth="1"/>
    <col min="8463" max="8463" width="6.125" style="85" customWidth="1"/>
    <col min="8464" max="8464" width="1.375" style="85" customWidth="1"/>
    <col min="8465" max="8465" width="6.125" style="85" customWidth="1"/>
    <col min="8466" max="8466" width="1.375" style="85" customWidth="1"/>
    <col min="8467" max="8467" width="6.125" style="85" customWidth="1"/>
    <col min="8468" max="8468" width="1.375" style="85" customWidth="1"/>
    <col min="8469" max="8469" width="6.125" style="85" customWidth="1"/>
    <col min="8470" max="8470" width="1.375" style="85" customWidth="1"/>
    <col min="8471" max="8704" width="9" style="85"/>
    <col min="8705" max="8705" width="4.25" style="85" customWidth="1"/>
    <col min="8706" max="8706" width="4.5" style="85" customWidth="1"/>
    <col min="8707" max="8707" width="2.625" style="85" customWidth="1"/>
    <col min="8708" max="8708" width="1.375" style="85" customWidth="1"/>
    <col min="8709" max="8709" width="6.125" style="85" customWidth="1"/>
    <col min="8710" max="8710" width="1.375" style="85" customWidth="1"/>
    <col min="8711" max="8711" width="6.125" style="85" customWidth="1"/>
    <col min="8712" max="8712" width="1.375" style="85" customWidth="1"/>
    <col min="8713" max="8713" width="6.125" style="85" customWidth="1"/>
    <col min="8714" max="8714" width="1.375" style="85" customWidth="1"/>
    <col min="8715" max="8715" width="6.125" style="85" customWidth="1"/>
    <col min="8716" max="8716" width="1.375" style="85" customWidth="1"/>
    <col min="8717" max="8717" width="6.125" style="85" customWidth="1"/>
    <col min="8718" max="8718" width="1.375" style="85" customWidth="1"/>
    <col min="8719" max="8719" width="6.125" style="85" customWidth="1"/>
    <col min="8720" max="8720" width="1.375" style="85" customWidth="1"/>
    <col min="8721" max="8721" width="6.125" style="85" customWidth="1"/>
    <col min="8722" max="8722" width="1.375" style="85" customWidth="1"/>
    <col min="8723" max="8723" width="6.125" style="85" customWidth="1"/>
    <col min="8724" max="8724" width="1.375" style="85" customWidth="1"/>
    <col min="8725" max="8725" width="6.125" style="85" customWidth="1"/>
    <col min="8726" max="8726" width="1.375" style="85" customWidth="1"/>
    <col min="8727" max="8960" width="9" style="85"/>
    <col min="8961" max="8961" width="4.25" style="85" customWidth="1"/>
    <col min="8962" max="8962" width="4.5" style="85" customWidth="1"/>
    <col min="8963" max="8963" width="2.625" style="85" customWidth="1"/>
    <col min="8964" max="8964" width="1.375" style="85" customWidth="1"/>
    <col min="8965" max="8965" width="6.125" style="85" customWidth="1"/>
    <col min="8966" max="8966" width="1.375" style="85" customWidth="1"/>
    <col min="8967" max="8967" width="6.125" style="85" customWidth="1"/>
    <col min="8968" max="8968" width="1.375" style="85" customWidth="1"/>
    <col min="8969" max="8969" width="6.125" style="85" customWidth="1"/>
    <col min="8970" max="8970" width="1.375" style="85" customWidth="1"/>
    <col min="8971" max="8971" width="6.125" style="85" customWidth="1"/>
    <col min="8972" max="8972" width="1.375" style="85" customWidth="1"/>
    <col min="8973" max="8973" width="6.125" style="85" customWidth="1"/>
    <col min="8974" max="8974" width="1.375" style="85" customWidth="1"/>
    <col min="8975" max="8975" width="6.125" style="85" customWidth="1"/>
    <col min="8976" max="8976" width="1.375" style="85" customWidth="1"/>
    <col min="8977" max="8977" width="6.125" style="85" customWidth="1"/>
    <col min="8978" max="8978" width="1.375" style="85" customWidth="1"/>
    <col min="8979" max="8979" width="6.125" style="85" customWidth="1"/>
    <col min="8980" max="8980" width="1.375" style="85" customWidth="1"/>
    <col min="8981" max="8981" width="6.125" style="85" customWidth="1"/>
    <col min="8982" max="8982" width="1.375" style="85" customWidth="1"/>
    <col min="8983" max="9216" width="9" style="85"/>
    <col min="9217" max="9217" width="4.25" style="85" customWidth="1"/>
    <col min="9218" max="9218" width="4.5" style="85" customWidth="1"/>
    <col min="9219" max="9219" width="2.625" style="85" customWidth="1"/>
    <col min="9220" max="9220" width="1.375" style="85" customWidth="1"/>
    <col min="9221" max="9221" width="6.125" style="85" customWidth="1"/>
    <col min="9222" max="9222" width="1.375" style="85" customWidth="1"/>
    <col min="9223" max="9223" width="6.125" style="85" customWidth="1"/>
    <col min="9224" max="9224" width="1.375" style="85" customWidth="1"/>
    <col min="9225" max="9225" width="6.125" style="85" customWidth="1"/>
    <col min="9226" max="9226" width="1.375" style="85" customWidth="1"/>
    <col min="9227" max="9227" width="6.125" style="85" customWidth="1"/>
    <col min="9228" max="9228" width="1.375" style="85" customWidth="1"/>
    <col min="9229" max="9229" width="6.125" style="85" customWidth="1"/>
    <col min="9230" max="9230" width="1.375" style="85" customWidth="1"/>
    <col min="9231" max="9231" width="6.125" style="85" customWidth="1"/>
    <col min="9232" max="9232" width="1.375" style="85" customWidth="1"/>
    <col min="9233" max="9233" width="6.125" style="85" customWidth="1"/>
    <col min="9234" max="9234" width="1.375" style="85" customWidth="1"/>
    <col min="9235" max="9235" width="6.125" style="85" customWidth="1"/>
    <col min="9236" max="9236" width="1.375" style="85" customWidth="1"/>
    <col min="9237" max="9237" width="6.125" style="85" customWidth="1"/>
    <col min="9238" max="9238" width="1.375" style="85" customWidth="1"/>
    <col min="9239" max="9472" width="9" style="85"/>
    <col min="9473" max="9473" width="4.25" style="85" customWidth="1"/>
    <col min="9474" max="9474" width="4.5" style="85" customWidth="1"/>
    <col min="9475" max="9475" width="2.625" style="85" customWidth="1"/>
    <col min="9476" max="9476" width="1.375" style="85" customWidth="1"/>
    <col min="9477" max="9477" width="6.125" style="85" customWidth="1"/>
    <col min="9478" max="9478" width="1.375" style="85" customWidth="1"/>
    <col min="9479" max="9479" width="6.125" style="85" customWidth="1"/>
    <col min="9480" max="9480" width="1.375" style="85" customWidth="1"/>
    <col min="9481" max="9481" width="6.125" style="85" customWidth="1"/>
    <col min="9482" max="9482" width="1.375" style="85" customWidth="1"/>
    <col min="9483" max="9483" width="6.125" style="85" customWidth="1"/>
    <col min="9484" max="9484" width="1.375" style="85" customWidth="1"/>
    <col min="9485" max="9485" width="6.125" style="85" customWidth="1"/>
    <col min="9486" max="9486" width="1.375" style="85" customWidth="1"/>
    <col min="9487" max="9487" width="6.125" style="85" customWidth="1"/>
    <col min="9488" max="9488" width="1.375" style="85" customWidth="1"/>
    <col min="9489" max="9489" width="6.125" style="85" customWidth="1"/>
    <col min="9490" max="9490" width="1.375" style="85" customWidth="1"/>
    <col min="9491" max="9491" width="6.125" style="85" customWidth="1"/>
    <col min="9492" max="9492" width="1.375" style="85" customWidth="1"/>
    <col min="9493" max="9493" width="6.125" style="85" customWidth="1"/>
    <col min="9494" max="9494" width="1.375" style="85" customWidth="1"/>
    <col min="9495" max="9728" width="9" style="85"/>
    <col min="9729" max="9729" width="4.25" style="85" customWidth="1"/>
    <col min="9730" max="9730" width="4.5" style="85" customWidth="1"/>
    <col min="9731" max="9731" width="2.625" style="85" customWidth="1"/>
    <col min="9732" max="9732" width="1.375" style="85" customWidth="1"/>
    <col min="9733" max="9733" width="6.125" style="85" customWidth="1"/>
    <col min="9734" max="9734" width="1.375" style="85" customWidth="1"/>
    <col min="9735" max="9735" width="6.125" style="85" customWidth="1"/>
    <col min="9736" max="9736" width="1.375" style="85" customWidth="1"/>
    <col min="9737" max="9737" width="6.125" style="85" customWidth="1"/>
    <col min="9738" max="9738" width="1.375" style="85" customWidth="1"/>
    <col min="9739" max="9739" width="6.125" style="85" customWidth="1"/>
    <col min="9740" max="9740" width="1.375" style="85" customWidth="1"/>
    <col min="9741" max="9741" width="6.125" style="85" customWidth="1"/>
    <col min="9742" max="9742" width="1.375" style="85" customWidth="1"/>
    <col min="9743" max="9743" width="6.125" style="85" customWidth="1"/>
    <col min="9744" max="9744" width="1.375" style="85" customWidth="1"/>
    <col min="9745" max="9745" width="6.125" style="85" customWidth="1"/>
    <col min="9746" max="9746" width="1.375" style="85" customWidth="1"/>
    <col min="9747" max="9747" width="6.125" style="85" customWidth="1"/>
    <col min="9748" max="9748" width="1.375" style="85" customWidth="1"/>
    <col min="9749" max="9749" width="6.125" style="85" customWidth="1"/>
    <col min="9750" max="9750" width="1.375" style="85" customWidth="1"/>
    <col min="9751" max="9984" width="9" style="85"/>
    <col min="9985" max="9985" width="4.25" style="85" customWidth="1"/>
    <col min="9986" max="9986" width="4.5" style="85" customWidth="1"/>
    <col min="9987" max="9987" width="2.625" style="85" customWidth="1"/>
    <col min="9988" max="9988" width="1.375" style="85" customWidth="1"/>
    <col min="9989" max="9989" width="6.125" style="85" customWidth="1"/>
    <col min="9990" max="9990" width="1.375" style="85" customWidth="1"/>
    <col min="9991" max="9991" width="6.125" style="85" customWidth="1"/>
    <col min="9992" max="9992" width="1.375" style="85" customWidth="1"/>
    <col min="9993" max="9993" width="6.125" style="85" customWidth="1"/>
    <col min="9994" max="9994" width="1.375" style="85" customWidth="1"/>
    <col min="9995" max="9995" width="6.125" style="85" customWidth="1"/>
    <col min="9996" max="9996" width="1.375" style="85" customWidth="1"/>
    <col min="9997" max="9997" width="6.125" style="85" customWidth="1"/>
    <col min="9998" max="9998" width="1.375" style="85" customWidth="1"/>
    <col min="9999" max="9999" width="6.125" style="85" customWidth="1"/>
    <col min="10000" max="10000" width="1.375" style="85" customWidth="1"/>
    <col min="10001" max="10001" width="6.125" style="85" customWidth="1"/>
    <col min="10002" max="10002" width="1.375" style="85" customWidth="1"/>
    <col min="10003" max="10003" width="6.125" style="85" customWidth="1"/>
    <col min="10004" max="10004" width="1.375" style="85" customWidth="1"/>
    <col min="10005" max="10005" width="6.125" style="85" customWidth="1"/>
    <col min="10006" max="10006" width="1.375" style="85" customWidth="1"/>
    <col min="10007" max="10240" width="9" style="85"/>
    <col min="10241" max="10241" width="4.25" style="85" customWidth="1"/>
    <col min="10242" max="10242" width="4.5" style="85" customWidth="1"/>
    <col min="10243" max="10243" width="2.625" style="85" customWidth="1"/>
    <col min="10244" max="10244" width="1.375" style="85" customWidth="1"/>
    <col min="10245" max="10245" width="6.125" style="85" customWidth="1"/>
    <col min="10246" max="10246" width="1.375" style="85" customWidth="1"/>
    <col min="10247" max="10247" width="6.125" style="85" customWidth="1"/>
    <col min="10248" max="10248" width="1.375" style="85" customWidth="1"/>
    <col min="10249" max="10249" width="6.125" style="85" customWidth="1"/>
    <col min="10250" max="10250" width="1.375" style="85" customWidth="1"/>
    <col min="10251" max="10251" width="6.125" style="85" customWidth="1"/>
    <col min="10252" max="10252" width="1.375" style="85" customWidth="1"/>
    <col min="10253" max="10253" width="6.125" style="85" customWidth="1"/>
    <col min="10254" max="10254" width="1.375" style="85" customWidth="1"/>
    <col min="10255" max="10255" width="6.125" style="85" customWidth="1"/>
    <col min="10256" max="10256" width="1.375" style="85" customWidth="1"/>
    <col min="10257" max="10257" width="6.125" style="85" customWidth="1"/>
    <col min="10258" max="10258" width="1.375" style="85" customWidth="1"/>
    <col min="10259" max="10259" width="6.125" style="85" customWidth="1"/>
    <col min="10260" max="10260" width="1.375" style="85" customWidth="1"/>
    <col min="10261" max="10261" width="6.125" style="85" customWidth="1"/>
    <col min="10262" max="10262" width="1.375" style="85" customWidth="1"/>
    <col min="10263" max="10496" width="9" style="85"/>
    <col min="10497" max="10497" width="4.25" style="85" customWidth="1"/>
    <col min="10498" max="10498" width="4.5" style="85" customWidth="1"/>
    <col min="10499" max="10499" width="2.625" style="85" customWidth="1"/>
    <col min="10500" max="10500" width="1.375" style="85" customWidth="1"/>
    <col min="10501" max="10501" width="6.125" style="85" customWidth="1"/>
    <col min="10502" max="10502" width="1.375" style="85" customWidth="1"/>
    <col min="10503" max="10503" width="6.125" style="85" customWidth="1"/>
    <col min="10504" max="10504" width="1.375" style="85" customWidth="1"/>
    <col min="10505" max="10505" width="6.125" style="85" customWidth="1"/>
    <col min="10506" max="10506" width="1.375" style="85" customWidth="1"/>
    <col min="10507" max="10507" width="6.125" style="85" customWidth="1"/>
    <col min="10508" max="10508" width="1.375" style="85" customWidth="1"/>
    <col min="10509" max="10509" width="6.125" style="85" customWidth="1"/>
    <col min="10510" max="10510" width="1.375" style="85" customWidth="1"/>
    <col min="10511" max="10511" width="6.125" style="85" customWidth="1"/>
    <col min="10512" max="10512" width="1.375" style="85" customWidth="1"/>
    <col min="10513" max="10513" width="6.125" style="85" customWidth="1"/>
    <col min="10514" max="10514" width="1.375" style="85" customWidth="1"/>
    <col min="10515" max="10515" width="6.125" style="85" customWidth="1"/>
    <col min="10516" max="10516" width="1.375" style="85" customWidth="1"/>
    <col min="10517" max="10517" width="6.125" style="85" customWidth="1"/>
    <col min="10518" max="10518" width="1.375" style="85" customWidth="1"/>
    <col min="10519" max="10752" width="9" style="85"/>
    <col min="10753" max="10753" width="4.25" style="85" customWidth="1"/>
    <col min="10754" max="10754" width="4.5" style="85" customWidth="1"/>
    <col min="10755" max="10755" width="2.625" style="85" customWidth="1"/>
    <col min="10756" max="10756" width="1.375" style="85" customWidth="1"/>
    <col min="10757" max="10757" width="6.125" style="85" customWidth="1"/>
    <col min="10758" max="10758" width="1.375" style="85" customWidth="1"/>
    <col min="10759" max="10759" width="6.125" style="85" customWidth="1"/>
    <col min="10760" max="10760" width="1.375" style="85" customWidth="1"/>
    <col min="10761" max="10761" width="6.125" style="85" customWidth="1"/>
    <col min="10762" max="10762" width="1.375" style="85" customWidth="1"/>
    <col min="10763" max="10763" width="6.125" style="85" customWidth="1"/>
    <col min="10764" max="10764" width="1.375" style="85" customWidth="1"/>
    <col min="10765" max="10765" width="6.125" style="85" customWidth="1"/>
    <col min="10766" max="10766" width="1.375" style="85" customWidth="1"/>
    <col min="10767" max="10767" width="6.125" style="85" customWidth="1"/>
    <col min="10768" max="10768" width="1.375" style="85" customWidth="1"/>
    <col min="10769" max="10769" width="6.125" style="85" customWidth="1"/>
    <col min="10770" max="10770" width="1.375" style="85" customWidth="1"/>
    <col min="10771" max="10771" width="6.125" style="85" customWidth="1"/>
    <col min="10772" max="10772" width="1.375" style="85" customWidth="1"/>
    <col min="10773" max="10773" width="6.125" style="85" customWidth="1"/>
    <col min="10774" max="10774" width="1.375" style="85" customWidth="1"/>
    <col min="10775" max="11008" width="9" style="85"/>
    <col min="11009" max="11009" width="4.25" style="85" customWidth="1"/>
    <col min="11010" max="11010" width="4.5" style="85" customWidth="1"/>
    <col min="11011" max="11011" width="2.625" style="85" customWidth="1"/>
    <col min="11012" max="11012" width="1.375" style="85" customWidth="1"/>
    <col min="11013" max="11013" width="6.125" style="85" customWidth="1"/>
    <col min="11014" max="11014" width="1.375" style="85" customWidth="1"/>
    <col min="11015" max="11015" width="6.125" style="85" customWidth="1"/>
    <col min="11016" max="11016" width="1.375" style="85" customWidth="1"/>
    <col min="11017" max="11017" width="6.125" style="85" customWidth="1"/>
    <col min="11018" max="11018" width="1.375" style="85" customWidth="1"/>
    <col min="11019" max="11019" width="6.125" style="85" customWidth="1"/>
    <col min="11020" max="11020" width="1.375" style="85" customWidth="1"/>
    <col min="11021" max="11021" width="6.125" style="85" customWidth="1"/>
    <col min="11022" max="11022" width="1.375" style="85" customWidth="1"/>
    <col min="11023" max="11023" width="6.125" style="85" customWidth="1"/>
    <col min="11024" max="11024" width="1.375" style="85" customWidth="1"/>
    <col min="11025" max="11025" width="6.125" style="85" customWidth="1"/>
    <col min="11026" max="11026" width="1.375" style="85" customWidth="1"/>
    <col min="11027" max="11027" width="6.125" style="85" customWidth="1"/>
    <col min="11028" max="11028" width="1.375" style="85" customWidth="1"/>
    <col min="11029" max="11029" width="6.125" style="85" customWidth="1"/>
    <col min="11030" max="11030" width="1.375" style="85" customWidth="1"/>
    <col min="11031" max="11264" width="9" style="85"/>
    <col min="11265" max="11265" width="4.25" style="85" customWidth="1"/>
    <col min="11266" max="11266" width="4.5" style="85" customWidth="1"/>
    <col min="11267" max="11267" width="2.625" style="85" customWidth="1"/>
    <col min="11268" max="11268" width="1.375" style="85" customWidth="1"/>
    <col min="11269" max="11269" width="6.125" style="85" customWidth="1"/>
    <col min="11270" max="11270" width="1.375" style="85" customWidth="1"/>
    <col min="11271" max="11271" width="6.125" style="85" customWidth="1"/>
    <col min="11272" max="11272" width="1.375" style="85" customWidth="1"/>
    <col min="11273" max="11273" width="6.125" style="85" customWidth="1"/>
    <col min="11274" max="11274" width="1.375" style="85" customWidth="1"/>
    <col min="11275" max="11275" width="6.125" style="85" customWidth="1"/>
    <col min="11276" max="11276" width="1.375" style="85" customWidth="1"/>
    <col min="11277" max="11277" width="6.125" style="85" customWidth="1"/>
    <col min="11278" max="11278" width="1.375" style="85" customWidth="1"/>
    <col min="11279" max="11279" width="6.125" style="85" customWidth="1"/>
    <col min="11280" max="11280" width="1.375" style="85" customWidth="1"/>
    <col min="11281" max="11281" width="6.125" style="85" customWidth="1"/>
    <col min="11282" max="11282" width="1.375" style="85" customWidth="1"/>
    <col min="11283" max="11283" width="6.125" style="85" customWidth="1"/>
    <col min="11284" max="11284" width="1.375" style="85" customWidth="1"/>
    <col min="11285" max="11285" width="6.125" style="85" customWidth="1"/>
    <col min="11286" max="11286" width="1.375" style="85" customWidth="1"/>
    <col min="11287" max="11520" width="9" style="85"/>
    <col min="11521" max="11521" width="4.25" style="85" customWidth="1"/>
    <col min="11522" max="11522" width="4.5" style="85" customWidth="1"/>
    <col min="11523" max="11523" width="2.625" style="85" customWidth="1"/>
    <col min="11524" max="11524" width="1.375" style="85" customWidth="1"/>
    <col min="11525" max="11525" width="6.125" style="85" customWidth="1"/>
    <col min="11526" max="11526" width="1.375" style="85" customWidth="1"/>
    <col min="11527" max="11527" width="6.125" style="85" customWidth="1"/>
    <col min="11528" max="11528" width="1.375" style="85" customWidth="1"/>
    <col min="11529" max="11529" width="6.125" style="85" customWidth="1"/>
    <col min="11530" max="11530" width="1.375" style="85" customWidth="1"/>
    <col min="11531" max="11531" width="6.125" style="85" customWidth="1"/>
    <col min="11532" max="11532" width="1.375" style="85" customWidth="1"/>
    <col min="11533" max="11533" width="6.125" style="85" customWidth="1"/>
    <col min="11534" max="11534" width="1.375" style="85" customWidth="1"/>
    <col min="11535" max="11535" width="6.125" style="85" customWidth="1"/>
    <col min="11536" max="11536" width="1.375" style="85" customWidth="1"/>
    <col min="11537" max="11537" width="6.125" style="85" customWidth="1"/>
    <col min="11538" max="11538" width="1.375" style="85" customWidth="1"/>
    <col min="11539" max="11539" width="6.125" style="85" customWidth="1"/>
    <col min="11540" max="11540" width="1.375" style="85" customWidth="1"/>
    <col min="11541" max="11541" width="6.125" style="85" customWidth="1"/>
    <col min="11542" max="11542" width="1.375" style="85" customWidth="1"/>
    <col min="11543" max="11776" width="9" style="85"/>
    <col min="11777" max="11777" width="4.25" style="85" customWidth="1"/>
    <col min="11778" max="11778" width="4.5" style="85" customWidth="1"/>
    <col min="11779" max="11779" width="2.625" style="85" customWidth="1"/>
    <col min="11780" max="11780" width="1.375" style="85" customWidth="1"/>
    <col min="11781" max="11781" width="6.125" style="85" customWidth="1"/>
    <col min="11782" max="11782" width="1.375" style="85" customWidth="1"/>
    <col min="11783" max="11783" width="6.125" style="85" customWidth="1"/>
    <col min="11784" max="11784" width="1.375" style="85" customWidth="1"/>
    <col min="11785" max="11785" width="6.125" style="85" customWidth="1"/>
    <col min="11786" max="11786" width="1.375" style="85" customWidth="1"/>
    <col min="11787" max="11787" width="6.125" style="85" customWidth="1"/>
    <col min="11788" max="11788" width="1.375" style="85" customWidth="1"/>
    <col min="11789" max="11789" width="6.125" style="85" customWidth="1"/>
    <col min="11790" max="11790" width="1.375" style="85" customWidth="1"/>
    <col min="11791" max="11791" width="6.125" style="85" customWidth="1"/>
    <col min="11792" max="11792" width="1.375" style="85" customWidth="1"/>
    <col min="11793" max="11793" width="6.125" style="85" customWidth="1"/>
    <col min="11794" max="11794" width="1.375" style="85" customWidth="1"/>
    <col min="11795" max="11795" width="6.125" style="85" customWidth="1"/>
    <col min="11796" max="11796" width="1.375" style="85" customWidth="1"/>
    <col min="11797" max="11797" width="6.125" style="85" customWidth="1"/>
    <col min="11798" max="11798" width="1.375" style="85" customWidth="1"/>
    <col min="11799" max="12032" width="9" style="85"/>
    <col min="12033" max="12033" width="4.25" style="85" customWidth="1"/>
    <col min="12034" max="12034" width="4.5" style="85" customWidth="1"/>
    <col min="12035" max="12035" width="2.625" style="85" customWidth="1"/>
    <col min="12036" max="12036" width="1.375" style="85" customWidth="1"/>
    <col min="12037" max="12037" width="6.125" style="85" customWidth="1"/>
    <col min="12038" max="12038" width="1.375" style="85" customWidth="1"/>
    <col min="12039" max="12039" width="6.125" style="85" customWidth="1"/>
    <col min="12040" max="12040" width="1.375" style="85" customWidth="1"/>
    <col min="12041" max="12041" width="6.125" style="85" customWidth="1"/>
    <col min="12042" max="12042" width="1.375" style="85" customWidth="1"/>
    <col min="12043" max="12043" width="6.125" style="85" customWidth="1"/>
    <col min="12044" max="12044" width="1.375" style="85" customWidth="1"/>
    <col min="12045" max="12045" width="6.125" style="85" customWidth="1"/>
    <col min="12046" max="12046" width="1.375" style="85" customWidth="1"/>
    <col min="12047" max="12047" width="6.125" style="85" customWidth="1"/>
    <col min="12048" max="12048" width="1.375" style="85" customWidth="1"/>
    <col min="12049" max="12049" width="6.125" style="85" customWidth="1"/>
    <col min="12050" max="12050" width="1.375" style="85" customWidth="1"/>
    <col min="12051" max="12051" width="6.125" style="85" customWidth="1"/>
    <col min="12052" max="12052" width="1.375" style="85" customWidth="1"/>
    <col min="12053" max="12053" width="6.125" style="85" customWidth="1"/>
    <col min="12054" max="12054" width="1.375" style="85" customWidth="1"/>
    <col min="12055" max="12288" width="9" style="85"/>
    <col min="12289" max="12289" width="4.25" style="85" customWidth="1"/>
    <col min="12290" max="12290" width="4.5" style="85" customWidth="1"/>
    <col min="12291" max="12291" width="2.625" style="85" customWidth="1"/>
    <col min="12292" max="12292" width="1.375" style="85" customWidth="1"/>
    <col min="12293" max="12293" width="6.125" style="85" customWidth="1"/>
    <col min="12294" max="12294" width="1.375" style="85" customWidth="1"/>
    <col min="12295" max="12295" width="6.125" style="85" customWidth="1"/>
    <col min="12296" max="12296" width="1.375" style="85" customWidth="1"/>
    <col min="12297" max="12297" width="6.125" style="85" customWidth="1"/>
    <col min="12298" max="12298" width="1.375" style="85" customWidth="1"/>
    <col min="12299" max="12299" width="6.125" style="85" customWidth="1"/>
    <col min="12300" max="12300" width="1.375" style="85" customWidth="1"/>
    <col min="12301" max="12301" width="6.125" style="85" customWidth="1"/>
    <col min="12302" max="12302" width="1.375" style="85" customWidth="1"/>
    <col min="12303" max="12303" width="6.125" style="85" customWidth="1"/>
    <col min="12304" max="12304" width="1.375" style="85" customWidth="1"/>
    <col min="12305" max="12305" width="6.125" style="85" customWidth="1"/>
    <col min="12306" max="12306" width="1.375" style="85" customWidth="1"/>
    <col min="12307" max="12307" width="6.125" style="85" customWidth="1"/>
    <col min="12308" max="12308" width="1.375" style="85" customWidth="1"/>
    <col min="12309" max="12309" width="6.125" style="85" customWidth="1"/>
    <col min="12310" max="12310" width="1.375" style="85" customWidth="1"/>
    <col min="12311" max="12544" width="9" style="85"/>
    <col min="12545" max="12545" width="4.25" style="85" customWidth="1"/>
    <col min="12546" max="12546" width="4.5" style="85" customWidth="1"/>
    <col min="12547" max="12547" width="2.625" style="85" customWidth="1"/>
    <col min="12548" max="12548" width="1.375" style="85" customWidth="1"/>
    <col min="12549" max="12549" width="6.125" style="85" customWidth="1"/>
    <col min="12550" max="12550" width="1.375" style="85" customWidth="1"/>
    <col min="12551" max="12551" width="6.125" style="85" customWidth="1"/>
    <col min="12552" max="12552" width="1.375" style="85" customWidth="1"/>
    <col min="12553" max="12553" width="6.125" style="85" customWidth="1"/>
    <col min="12554" max="12554" width="1.375" style="85" customWidth="1"/>
    <col min="12555" max="12555" width="6.125" style="85" customWidth="1"/>
    <col min="12556" max="12556" width="1.375" style="85" customWidth="1"/>
    <col min="12557" max="12557" width="6.125" style="85" customWidth="1"/>
    <col min="12558" max="12558" width="1.375" style="85" customWidth="1"/>
    <col min="12559" max="12559" width="6.125" style="85" customWidth="1"/>
    <col min="12560" max="12560" width="1.375" style="85" customWidth="1"/>
    <col min="12561" max="12561" width="6.125" style="85" customWidth="1"/>
    <col min="12562" max="12562" width="1.375" style="85" customWidth="1"/>
    <col min="12563" max="12563" width="6.125" style="85" customWidth="1"/>
    <col min="12564" max="12564" width="1.375" style="85" customWidth="1"/>
    <col min="12565" max="12565" width="6.125" style="85" customWidth="1"/>
    <col min="12566" max="12566" width="1.375" style="85" customWidth="1"/>
    <col min="12567" max="12800" width="9" style="85"/>
    <col min="12801" max="12801" width="4.25" style="85" customWidth="1"/>
    <col min="12802" max="12802" width="4.5" style="85" customWidth="1"/>
    <col min="12803" max="12803" width="2.625" style="85" customWidth="1"/>
    <col min="12804" max="12804" width="1.375" style="85" customWidth="1"/>
    <col min="12805" max="12805" width="6.125" style="85" customWidth="1"/>
    <col min="12806" max="12806" width="1.375" style="85" customWidth="1"/>
    <col min="12807" max="12807" width="6.125" style="85" customWidth="1"/>
    <col min="12808" max="12808" width="1.375" style="85" customWidth="1"/>
    <col min="12809" max="12809" width="6.125" style="85" customWidth="1"/>
    <col min="12810" max="12810" width="1.375" style="85" customWidth="1"/>
    <col min="12811" max="12811" width="6.125" style="85" customWidth="1"/>
    <col min="12812" max="12812" width="1.375" style="85" customWidth="1"/>
    <col min="12813" max="12813" width="6.125" style="85" customWidth="1"/>
    <col min="12814" max="12814" width="1.375" style="85" customWidth="1"/>
    <col min="12815" max="12815" width="6.125" style="85" customWidth="1"/>
    <col min="12816" max="12816" width="1.375" style="85" customWidth="1"/>
    <col min="12817" max="12817" width="6.125" style="85" customWidth="1"/>
    <col min="12818" max="12818" width="1.375" style="85" customWidth="1"/>
    <col min="12819" max="12819" width="6.125" style="85" customWidth="1"/>
    <col min="12820" max="12820" width="1.375" style="85" customWidth="1"/>
    <col min="12821" max="12821" width="6.125" style="85" customWidth="1"/>
    <col min="12822" max="12822" width="1.375" style="85" customWidth="1"/>
    <col min="12823" max="13056" width="9" style="85"/>
    <col min="13057" max="13057" width="4.25" style="85" customWidth="1"/>
    <col min="13058" max="13058" width="4.5" style="85" customWidth="1"/>
    <col min="13059" max="13059" width="2.625" style="85" customWidth="1"/>
    <col min="13060" max="13060" width="1.375" style="85" customWidth="1"/>
    <col min="13061" max="13061" width="6.125" style="85" customWidth="1"/>
    <col min="13062" max="13062" width="1.375" style="85" customWidth="1"/>
    <col min="13063" max="13063" width="6.125" style="85" customWidth="1"/>
    <col min="13064" max="13064" width="1.375" style="85" customWidth="1"/>
    <col min="13065" max="13065" width="6.125" style="85" customWidth="1"/>
    <col min="13066" max="13066" width="1.375" style="85" customWidth="1"/>
    <col min="13067" max="13067" width="6.125" style="85" customWidth="1"/>
    <col min="13068" max="13068" width="1.375" style="85" customWidth="1"/>
    <col min="13069" max="13069" width="6.125" style="85" customWidth="1"/>
    <col min="13070" max="13070" width="1.375" style="85" customWidth="1"/>
    <col min="13071" max="13071" width="6.125" style="85" customWidth="1"/>
    <col min="13072" max="13072" width="1.375" style="85" customWidth="1"/>
    <col min="13073" max="13073" width="6.125" style="85" customWidth="1"/>
    <col min="13074" max="13074" width="1.375" style="85" customWidth="1"/>
    <col min="13075" max="13075" width="6.125" style="85" customWidth="1"/>
    <col min="13076" max="13076" width="1.375" style="85" customWidth="1"/>
    <col min="13077" max="13077" width="6.125" style="85" customWidth="1"/>
    <col min="13078" max="13078" width="1.375" style="85" customWidth="1"/>
    <col min="13079" max="13312" width="9" style="85"/>
    <col min="13313" max="13313" width="4.25" style="85" customWidth="1"/>
    <col min="13314" max="13314" width="4.5" style="85" customWidth="1"/>
    <col min="13315" max="13315" width="2.625" style="85" customWidth="1"/>
    <col min="13316" max="13316" width="1.375" style="85" customWidth="1"/>
    <col min="13317" max="13317" width="6.125" style="85" customWidth="1"/>
    <col min="13318" max="13318" width="1.375" style="85" customWidth="1"/>
    <col min="13319" max="13319" width="6.125" style="85" customWidth="1"/>
    <col min="13320" max="13320" width="1.375" style="85" customWidth="1"/>
    <col min="13321" max="13321" width="6.125" style="85" customWidth="1"/>
    <col min="13322" max="13322" width="1.375" style="85" customWidth="1"/>
    <col min="13323" max="13323" width="6.125" style="85" customWidth="1"/>
    <col min="13324" max="13324" width="1.375" style="85" customWidth="1"/>
    <col min="13325" max="13325" width="6.125" style="85" customWidth="1"/>
    <col min="13326" max="13326" width="1.375" style="85" customWidth="1"/>
    <col min="13327" max="13327" width="6.125" style="85" customWidth="1"/>
    <col min="13328" max="13328" width="1.375" style="85" customWidth="1"/>
    <col min="13329" max="13329" width="6.125" style="85" customWidth="1"/>
    <col min="13330" max="13330" width="1.375" style="85" customWidth="1"/>
    <col min="13331" max="13331" width="6.125" style="85" customWidth="1"/>
    <col min="13332" max="13332" width="1.375" style="85" customWidth="1"/>
    <col min="13333" max="13333" width="6.125" style="85" customWidth="1"/>
    <col min="13334" max="13334" width="1.375" style="85" customWidth="1"/>
    <col min="13335" max="13568" width="9" style="85"/>
    <col min="13569" max="13569" width="4.25" style="85" customWidth="1"/>
    <col min="13570" max="13570" width="4.5" style="85" customWidth="1"/>
    <col min="13571" max="13571" width="2.625" style="85" customWidth="1"/>
    <col min="13572" max="13572" width="1.375" style="85" customWidth="1"/>
    <col min="13573" max="13573" width="6.125" style="85" customWidth="1"/>
    <col min="13574" max="13574" width="1.375" style="85" customWidth="1"/>
    <col min="13575" max="13575" width="6.125" style="85" customWidth="1"/>
    <col min="13576" max="13576" width="1.375" style="85" customWidth="1"/>
    <col min="13577" max="13577" width="6.125" style="85" customWidth="1"/>
    <col min="13578" max="13578" width="1.375" style="85" customWidth="1"/>
    <col min="13579" max="13579" width="6.125" style="85" customWidth="1"/>
    <col min="13580" max="13580" width="1.375" style="85" customWidth="1"/>
    <col min="13581" max="13581" width="6.125" style="85" customWidth="1"/>
    <col min="13582" max="13582" width="1.375" style="85" customWidth="1"/>
    <col min="13583" max="13583" width="6.125" style="85" customWidth="1"/>
    <col min="13584" max="13584" width="1.375" style="85" customWidth="1"/>
    <col min="13585" max="13585" width="6.125" style="85" customWidth="1"/>
    <col min="13586" max="13586" width="1.375" style="85" customWidth="1"/>
    <col min="13587" max="13587" width="6.125" style="85" customWidth="1"/>
    <col min="13588" max="13588" width="1.375" style="85" customWidth="1"/>
    <col min="13589" max="13589" width="6.125" style="85" customWidth="1"/>
    <col min="13590" max="13590" width="1.375" style="85" customWidth="1"/>
    <col min="13591" max="13824" width="9" style="85"/>
    <col min="13825" max="13825" width="4.25" style="85" customWidth="1"/>
    <col min="13826" max="13826" width="4.5" style="85" customWidth="1"/>
    <col min="13827" max="13827" width="2.625" style="85" customWidth="1"/>
    <col min="13828" max="13828" width="1.375" style="85" customWidth="1"/>
    <col min="13829" max="13829" width="6.125" style="85" customWidth="1"/>
    <col min="13830" max="13830" width="1.375" style="85" customWidth="1"/>
    <col min="13831" max="13831" width="6.125" style="85" customWidth="1"/>
    <col min="13832" max="13832" width="1.375" style="85" customWidth="1"/>
    <col min="13833" max="13833" width="6.125" style="85" customWidth="1"/>
    <col min="13834" max="13834" width="1.375" style="85" customWidth="1"/>
    <col min="13835" max="13835" width="6.125" style="85" customWidth="1"/>
    <col min="13836" max="13836" width="1.375" style="85" customWidth="1"/>
    <col min="13837" max="13837" width="6.125" style="85" customWidth="1"/>
    <col min="13838" max="13838" width="1.375" style="85" customWidth="1"/>
    <col min="13839" max="13839" width="6.125" style="85" customWidth="1"/>
    <col min="13840" max="13840" width="1.375" style="85" customWidth="1"/>
    <col min="13841" max="13841" width="6.125" style="85" customWidth="1"/>
    <col min="13842" max="13842" width="1.375" style="85" customWidth="1"/>
    <col min="13843" max="13843" width="6.125" style="85" customWidth="1"/>
    <col min="13844" max="13844" width="1.375" style="85" customWidth="1"/>
    <col min="13845" max="13845" width="6.125" style="85" customWidth="1"/>
    <col min="13846" max="13846" width="1.375" style="85" customWidth="1"/>
    <col min="13847" max="14080" width="9" style="85"/>
    <col min="14081" max="14081" width="4.25" style="85" customWidth="1"/>
    <col min="14082" max="14082" width="4.5" style="85" customWidth="1"/>
    <col min="14083" max="14083" width="2.625" style="85" customWidth="1"/>
    <col min="14084" max="14084" width="1.375" style="85" customWidth="1"/>
    <col min="14085" max="14085" width="6.125" style="85" customWidth="1"/>
    <col min="14086" max="14086" width="1.375" style="85" customWidth="1"/>
    <col min="14087" max="14087" width="6.125" style="85" customWidth="1"/>
    <col min="14088" max="14088" width="1.375" style="85" customWidth="1"/>
    <col min="14089" max="14089" width="6.125" style="85" customWidth="1"/>
    <col min="14090" max="14090" width="1.375" style="85" customWidth="1"/>
    <col min="14091" max="14091" width="6.125" style="85" customWidth="1"/>
    <col min="14092" max="14092" width="1.375" style="85" customWidth="1"/>
    <col min="14093" max="14093" width="6.125" style="85" customWidth="1"/>
    <col min="14094" max="14094" width="1.375" style="85" customWidth="1"/>
    <col min="14095" max="14095" width="6.125" style="85" customWidth="1"/>
    <col min="14096" max="14096" width="1.375" style="85" customWidth="1"/>
    <col min="14097" max="14097" width="6.125" style="85" customWidth="1"/>
    <col min="14098" max="14098" width="1.375" style="85" customWidth="1"/>
    <col min="14099" max="14099" width="6.125" style="85" customWidth="1"/>
    <col min="14100" max="14100" width="1.375" style="85" customWidth="1"/>
    <col min="14101" max="14101" width="6.125" style="85" customWidth="1"/>
    <col min="14102" max="14102" width="1.375" style="85" customWidth="1"/>
    <col min="14103" max="14336" width="9" style="85"/>
    <col min="14337" max="14337" width="4.25" style="85" customWidth="1"/>
    <col min="14338" max="14338" width="4.5" style="85" customWidth="1"/>
    <col min="14339" max="14339" width="2.625" style="85" customWidth="1"/>
    <col min="14340" max="14340" width="1.375" style="85" customWidth="1"/>
    <col min="14341" max="14341" width="6.125" style="85" customWidth="1"/>
    <col min="14342" max="14342" width="1.375" style="85" customWidth="1"/>
    <col min="14343" max="14343" width="6.125" style="85" customWidth="1"/>
    <col min="14344" max="14344" width="1.375" style="85" customWidth="1"/>
    <col min="14345" max="14345" width="6.125" style="85" customWidth="1"/>
    <col min="14346" max="14346" width="1.375" style="85" customWidth="1"/>
    <col min="14347" max="14347" width="6.125" style="85" customWidth="1"/>
    <col min="14348" max="14348" width="1.375" style="85" customWidth="1"/>
    <col min="14349" max="14349" width="6.125" style="85" customWidth="1"/>
    <col min="14350" max="14350" width="1.375" style="85" customWidth="1"/>
    <col min="14351" max="14351" width="6.125" style="85" customWidth="1"/>
    <col min="14352" max="14352" width="1.375" style="85" customWidth="1"/>
    <col min="14353" max="14353" width="6.125" style="85" customWidth="1"/>
    <col min="14354" max="14354" width="1.375" style="85" customWidth="1"/>
    <col min="14355" max="14355" width="6.125" style="85" customWidth="1"/>
    <col min="14356" max="14356" width="1.375" style="85" customWidth="1"/>
    <col min="14357" max="14357" width="6.125" style="85" customWidth="1"/>
    <col min="14358" max="14358" width="1.375" style="85" customWidth="1"/>
    <col min="14359" max="14592" width="9" style="85"/>
    <col min="14593" max="14593" width="4.25" style="85" customWidth="1"/>
    <col min="14594" max="14594" width="4.5" style="85" customWidth="1"/>
    <col min="14595" max="14595" width="2.625" style="85" customWidth="1"/>
    <col min="14596" max="14596" width="1.375" style="85" customWidth="1"/>
    <col min="14597" max="14597" width="6.125" style="85" customWidth="1"/>
    <col min="14598" max="14598" width="1.375" style="85" customWidth="1"/>
    <col min="14599" max="14599" width="6.125" style="85" customWidth="1"/>
    <col min="14600" max="14600" width="1.375" style="85" customWidth="1"/>
    <col min="14601" max="14601" width="6.125" style="85" customWidth="1"/>
    <col min="14602" max="14602" width="1.375" style="85" customWidth="1"/>
    <col min="14603" max="14603" width="6.125" style="85" customWidth="1"/>
    <col min="14604" max="14604" width="1.375" style="85" customWidth="1"/>
    <col min="14605" max="14605" width="6.125" style="85" customWidth="1"/>
    <col min="14606" max="14606" width="1.375" style="85" customWidth="1"/>
    <col min="14607" max="14607" width="6.125" style="85" customWidth="1"/>
    <col min="14608" max="14608" width="1.375" style="85" customWidth="1"/>
    <col min="14609" max="14609" width="6.125" style="85" customWidth="1"/>
    <col min="14610" max="14610" width="1.375" style="85" customWidth="1"/>
    <col min="14611" max="14611" width="6.125" style="85" customWidth="1"/>
    <col min="14612" max="14612" width="1.375" style="85" customWidth="1"/>
    <col min="14613" max="14613" width="6.125" style="85" customWidth="1"/>
    <col min="14614" max="14614" width="1.375" style="85" customWidth="1"/>
    <col min="14615" max="14848" width="9" style="85"/>
    <col min="14849" max="14849" width="4.25" style="85" customWidth="1"/>
    <col min="14850" max="14850" width="4.5" style="85" customWidth="1"/>
    <col min="14851" max="14851" width="2.625" style="85" customWidth="1"/>
    <col min="14852" max="14852" width="1.375" style="85" customWidth="1"/>
    <col min="14853" max="14853" width="6.125" style="85" customWidth="1"/>
    <col min="14854" max="14854" width="1.375" style="85" customWidth="1"/>
    <col min="14855" max="14855" width="6.125" style="85" customWidth="1"/>
    <col min="14856" max="14856" width="1.375" style="85" customWidth="1"/>
    <col min="14857" max="14857" width="6.125" style="85" customWidth="1"/>
    <col min="14858" max="14858" width="1.375" style="85" customWidth="1"/>
    <col min="14859" max="14859" width="6.125" style="85" customWidth="1"/>
    <col min="14860" max="14860" width="1.375" style="85" customWidth="1"/>
    <col min="14861" max="14861" width="6.125" style="85" customWidth="1"/>
    <col min="14862" max="14862" width="1.375" style="85" customWidth="1"/>
    <col min="14863" max="14863" width="6.125" style="85" customWidth="1"/>
    <col min="14864" max="14864" width="1.375" style="85" customWidth="1"/>
    <col min="14865" max="14865" width="6.125" style="85" customWidth="1"/>
    <col min="14866" max="14866" width="1.375" style="85" customWidth="1"/>
    <col min="14867" max="14867" width="6.125" style="85" customWidth="1"/>
    <col min="14868" max="14868" width="1.375" style="85" customWidth="1"/>
    <col min="14869" max="14869" width="6.125" style="85" customWidth="1"/>
    <col min="14870" max="14870" width="1.375" style="85" customWidth="1"/>
    <col min="14871" max="15104" width="9" style="85"/>
    <col min="15105" max="15105" width="4.25" style="85" customWidth="1"/>
    <col min="15106" max="15106" width="4.5" style="85" customWidth="1"/>
    <col min="15107" max="15107" width="2.625" style="85" customWidth="1"/>
    <col min="15108" max="15108" width="1.375" style="85" customWidth="1"/>
    <col min="15109" max="15109" width="6.125" style="85" customWidth="1"/>
    <col min="15110" max="15110" width="1.375" style="85" customWidth="1"/>
    <col min="15111" max="15111" width="6.125" style="85" customWidth="1"/>
    <col min="15112" max="15112" width="1.375" style="85" customWidth="1"/>
    <col min="15113" max="15113" width="6.125" style="85" customWidth="1"/>
    <col min="15114" max="15114" width="1.375" style="85" customWidth="1"/>
    <col min="15115" max="15115" width="6.125" style="85" customWidth="1"/>
    <col min="15116" max="15116" width="1.375" style="85" customWidth="1"/>
    <col min="15117" max="15117" width="6.125" style="85" customWidth="1"/>
    <col min="15118" max="15118" width="1.375" style="85" customWidth="1"/>
    <col min="15119" max="15119" width="6.125" style="85" customWidth="1"/>
    <col min="15120" max="15120" width="1.375" style="85" customWidth="1"/>
    <col min="15121" max="15121" width="6.125" style="85" customWidth="1"/>
    <col min="15122" max="15122" width="1.375" style="85" customWidth="1"/>
    <col min="15123" max="15123" width="6.125" style="85" customWidth="1"/>
    <col min="15124" max="15124" width="1.375" style="85" customWidth="1"/>
    <col min="15125" max="15125" width="6.125" style="85" customWidth="1"/>
    <col min="15126" max="15126" width="1.375" style="85" customWidth="1"/>
    <col min="15127" max="15360" width="9" style="85"/>
    <col min="15361" max="15361" width="4.25" style="85" customWidth="1"/>
    <col min="15362" max="15362" width="4.5" style="85" customWidth="1"/>
    <col min="15363" max="15363" width="2.625" style="85" customWidth="1"/>
    <col min="15364" max="15364" width="1.375" style="85" customWidth="1"/>
    <col min="15365" max="15365" width="6.125" style="85" customWidth="1"/>
    <col min="15366" max="15366" width="1.375" style="85" customWidth="1"/>
    <col min="15367" max="15367" width="6.125" style="85" customWidth="1"/>
    <col min="15368" max="15368" width="1.375" style="85" customWidth="1"/>
    <col min="15369" max="15369" width="6.125" style="85" customWidth="1"/>
    <col min="15370" max="15370" width="1.375" style="85" customWidth="1"/>
    <col min="15371" max="15371" width="6.125" style="85" customWidth="1"/>
    <col min="15372" max="15372" width="1.375" style="85" customWidth="1"/>
    <col min="15373" max="15373" width="6.125" style="85" customWidth="1"/>
    <col min="15374" max="15374" width="1.375" style="85" customWidth="1"/>
    <col min="15375" max="15375" width="6.125" style="85" customWidth="1"/>
    <col min="15376" max="15376" width="1.375" style="85" customWidth="1"/>
    <col min="15377" max="15377" width="6.125" style="85" customWidth="1"/>
    <col min="15378" max="15378" width="1.375" style="85" customWidth="1"/>
    <col min="15379" max="15379" width="6.125" style="85" customWidth="1"/>
    <col min="15380" max="15380" width="1.375" style="85" customWidth="1"/>
    <col min="15381" max="15381" width="6.125" style="85" customWidth="1"/>
    <col min="15382" max="15382" width="1.375" style="85" customWidth="1"/>
    <col min="15383" max="15616" width="9" style="85"/>
    <col min="15617" max="15617" width="4.25" style="85" customWidth="1"/>
    <col min="15618" max="15618" width="4.5" style="85" customWidth="1"/>
    <col min="15619" max="15619" width="2.625" style="85" customWidth="1"/>
    <col min="15620" max="15620" width="1.375" style="85" customWidth="1"/>
    <col min="15621" max="15621" width="6.125" style="85" customWidth="1"/>
    <col min="15622" max="15622" width="1.375" style="85" customWidth="1"/>
    <col min="15623" max="15623" width="6.125" style="85" customWidth="1"/>
    <col min="15624" max="15624" width="1.375" style="85" customWidth="1"/>
    <col min="15625" max="15625" width="6.125" style="85" customWidth="1"/>
    <col min="15626" max="15626" width="1.375" style="85" customWidth="1"/>
    <col min="15627" max="15627" width="6.125" style="85" customWidth="1"/>
    <col min="15628" max="15628" width="1.375" style="85" customWidth="1"/>
    <col min="15629" max="15629" width="6.125" style="85" customWidth="1"/>
    <col min="15630" max="15630" width="1.375" style="85" customWidth="1"/>
    <col min="15631" max="15631" width="6.125" style="85" customWidth="1"/>
    <col min="15632" max="15632" width="1.375" style="85" customWidth="1"/>
    <col min="15633" max="15633" width="6.125" style="85" customWidth="1"/>
    <col min="15634" max="15634" width="1.375" style="85" customWidth="1"/>
    <col min="15635" max="15635" width="6.125" style="85" customWidth="1"/>
    <col min="15636" max="15636" width="1.375" style="85" customWidth="1"/>
    <col min="15637" max="15637" width="6.125" style="85" customWidth="1"/>
    <col min="15638" max="15638" width="1.375" style="85" customWidth="1"/>
    <col min="15639" max="15872" width="9" style="85"/>
    <col min="15873" max="15873" width="4.25" style="85" customWidth="1"/>
    <col min="15874" max="15874" width="4.5" style="85" customWidth="1"/>
    <col min="15875" max="15875" width="2.625" style="85" customWidth="1"/>
    <col min="15876" max="15876" width="1.375" style="85" customWidth="1"/>
    <col min="15877" max="15877" width="6.125" style="85" customWidth="1"/>
    <col min="15878" max="15878" width="1.375" style="85" customWidth="1"/>
    <col min="15879" max="15879" width="6.125" style="85" customWidth="1"/>
    <col min="15880" max="15880" width="1.375" style="85" customWidth="1"/>
    <col min="15881" max="15881" width="6.125" style="85" customWidth="1"/>
    <col min="15882" max="15882" width="1.375" style="85" customWidth="1"/>
    <col min="15883" max="15883" width="6.125" style="85" customWidth="1"/>
    <col min="15884" max="15884" width="1.375" style="85" customWidth="1"/>
    <col min="15885" max="15885" width="6.125" style="85" customWidth="1"/>
    <col min="15886" max="15886" width="1.375" style="85" customWidth="1"/>
    <col min="15887" max="15887" width="6.125" style="85" customWidth="1"/>
    <col min="15888" max="15888" width="1.375" style="85" customWidth="1"/>
    <col min="15889" max="15889" width="6.125" style="85" customWidth="1"/>
    <col min="15890" max="15890" width="1.375" style="85" customWidth="1"/>
    <col min="15891" max="15891" width="6.125" style="85" customWidth="1"/>
    <col min="15892" max="15892" width="1.375" style="85" customWidth="1"/>
    <col min="15893" max="15893" width="6.125" style="85" customWidth="1"/>
    <col min="15894" max="15894" width="1.375" style="85" customWidth="1"/>
    <col min="15895" max="16128" width="9" style="85"/>
    <col min="16129" max="16129" width="4.25" style="85" customWidth="1"/>
    <col min="16130" max="16130" width="4.5" style="85" customWidth="1"/>
    <col min="16131" max="16131" width="2.625" style="85" customWidth="1"/>
    <col min="16132" max="16132" width="1.375" style="85" customWidth="1"/>
    <col min="16133" max="16133" width="6.125" style="85" customWidth="1"/>
    <col min="16134" max="16134" width="1.375" style="85" customWidth="1"/>
    <col min="16135" max="16135" width="6.125" style="85" customWidth="1"/>
    <col min="16136" max="16136" width="1.375" style="85" customWidth="1"/>
    <col min="16137" max="16137" width="6.125" style="85" customWidth="1"/>
    <col min="16138" max="16138" width="1.375" style="85" customWidth="1"/>
    <col min="16139" max="16139" width="6.125" style="85" customWidth="1"/>
    <col min="16140" max="16140" width="1.375" style="85" customWidth="1"/>
    <col min="16141" max="16141" width="6.125" style="85" customWidth="1"/>
    <col min="16142" max="16142" width="1.375" style="85" customWidth="1"/>
    <col min="16143" max="16143" width="6.125" style="85" customWidth="1"/>
    <col min="16144" max="16144" width="1.375" style="85" customWidth="1"/>
    <col min="16145" max="16145" width="6.125" style="85" customWidth="1"/>
    <col min="16146" max="16146" width="1.375" style="85" customWidth="1"/>
    <col min="16147" max="16147" width="6.125" style="85" customWidth="1"/>
    <col min="16148" max="16148" width="1.375" style="85" customWidth="1"/>
    <col min="16149" max="16149" width="6.125" style="85" customWidth="1"/>
    <col min="16150" max="16150" width="1.375" style="85" customWidth="1"/>
    <col min="16151" max="16384" width="9" style="85"/>
  </cols>
  <sheetData>
    <row r="1" spans="1:22" ht="14.25">
      <c r="A1" s="84" t="s">
        <v>61</v>
      </c>
      <c r="B1" s="39"/>
      <c r="C1" s="39"/>
      <c r="D1" s="39"/>
      <c r="E1" s="39"/>
      <c r="F1" s="37"/>
      <c r="G1" s="41"/>
      <c r="H1" s="37"/>
      <c r="I1" s="37"/>
      <c r="J1" s="37"/>
      <c r="K1" s="37"/>
      <c r="L1" s="37"/>
      <c r="M1" s="37"/>
      <c r="N1" s="37"/>
      <c r="O1" s="37"/>
      <c r="P1" s="37"/>
      <c r="Q1" s="37"/>
      <c r="R1" s="37"/>
      <c r="S1" s="37"/>
      <c r="T1" s="37"/>
      <c r="U1" s="37"/>
      <c r="V1" s="37"/>
    </row>
    <row r="2" spans="1:22">
      <c r="A2" s="39"/>
      <c r="B2" s="39"/>
      <c r="C2" s="39"/>
      <c r="D2" s="39"/>
      <c r="E2" s="39"/>
      <c r="F2" s="37"/>
      <c r="G2" s="37"/>
      <c r="H2" s="37"/>
      <c r="I2" s="37"/>
      <c r="J2" s="37"/>
      <c r="K2" s="37"/>
      <c r="L2" s="37"/>
      <c r="M2" s="37"/>
      <c r="N2" s="37"/>
      <c r="O2" s="37"/>
      <c r="P2" s="37"/>
      <c r="Q2" s="37"/>
      <c r="R2" s="37"/>
      <c r="S2" s="37"/>
      <c r="T2" s="37"/>
      <c r="U2" s="37"/>
      <c r="V2" s="40"/>
    </row>
    <row r="3" spans="1:22" s="86" customFormat="1" ht="22.5" customHeight="1">
      <c r="A3" s="657" t="s">
        <v>62</v>
      </c>
      <c r="B3" s="657"/>
      <c r="C3" s="657"/>
      <c r="D3" s="686"/>
      <c r="E3" s="690" t="s">
        <v>63</v>
      </c>
      <c r="F3" s="692"/>
      <c r="G3" s="692"/>
      <c r="H3" s="692"/>
      <c r="I3" s="692"/>
      <c r="J3" s="691"/>
      <c r="K3" s="690" t="s">
        <v>64</v>
      </c>
      <c r="L3" s="692"/>
      <c r="M3" s="692"/>
      <c r="N3" s="692"/>
      <c r="O3" s="692"/>
      <c r="P3" s="691"/>
      <c r="Q3" s="685" t="s">
        <v>65</v>
      </c>
      <c r="R3" s="686"/>
      <c r="S3" s="685" t="s">
        <v>66</v>
      </c>
      <c r="T3" s="686"/>
      <c r="U3" s="685" t="s">
        <v>67</v>
      </c>
      <c r="V3" s="657"/>
    </row>
    <row r="4" spans="1:22" s="86" customFormat="1" ht="22.5" customHeight="1">
      <c r="A4" s="689"/>
      <c r="B4" s="689"/>
      <c r="C4" s="689"/>
      <c r="D4" s="688"/>
      <c r="E4" s="690" t="s">
        <v>68</v>
      </c>
      <c r="F4" s="691"/>
      <c r="G4" s="690" t="s">
        <v>69</v>
      </c>
      <c r="H4" s="691"/>
      <c r="I4" s="690" t="s">
        <v>70</v>
      </c>
      <c r="J4" s="691"/>
      <c r="K4" s="690" t="s">
        <v>71</v>
      </c>
      <c r="L4" s="691"/>
      <c r="M4" s="690" t="s">
        <v>72</v>
      </c>
      <c r="N4" s="691"/>
      <c r="O4" s="690" t="s">
        <v>73</v>
      </c>
      <c r="P4" s="691"/>
      <c r="Q4" s="687"/>
      <c r="R4" s="688"/>
      <c r="S4" s="687"/>
      <c r="T4" s="688"/>
      <c r="U4" s="687"/>
      <c r="V4" s="689"/>
    </row>
    <row r="5" spans="1:22" s="42" customFormat="1" ht="22.5" customHeight="1">
      <c r="A5" s="91" t="s">
        <v>16</v>
      </c>
      <c r="B5" s="58">
        <v>23</v>
      </c>
      <c r="C5" s="683" t="s">
        <v>13</v>
      </c>
      <c r="D5" s="684"/>
      <c r="E5" s="64">
        <v>225</v>
      </c>
      <c r="F5" s="89"/>
      <c r="G5" s="64">
        <v>821</v>
      </c>
      <c r="H5" s="89"/>
      <c r="I5" s="89">
        <v>-596</v>
      </c>
      <c r="J5" s="89"/>
      <c r="K5" s="64">
        <v>1096</v>
      </c>
      <c r="L5" s="89"/>
      <c r="M5" s="64">
        <v>1395</v>
      </c>
      <c r="N5" s="89"/>
      <c r="O5" s="89">
        <v>-299</v>
      </c>
      <c r="P5" s="89"/>
      <c r="Q5" s="87">
        <v>163</v>
      </c>
      <c r="R5" s="88"/>
      <c r="S5" s="87">
        <v>74</v>
      </c>
      <c r="T5" s="88"/>
      <c r="U5" s="87">
        <v>7</v>
      </c>
      <c r="V5" s="87"/>
    </row>
    <row r="6" spans="1:22" s="42" customFormat="1" ht="22.5" customHeight="1">
      <c r="A6" s="90"/>
      <c r="B6" s="58">
        <v>24</v>
      </c>
      <c r="C6" s="58"/>
      <c r="D6" s="90"/>
      <c r="E6" s="92">
        <v>255</v>
      </c>
      <c r="F6" s="89"/>
      <c r="G6" s="64">
        <v>805</v>
      </c>
      <c r="H6" s="89"/>
      <c r="I6" s="89">
        <v>-550</v>
      </c>
      <c r="J6" s="89"/>
      <c r="K6" s="64">
        <v>1085</v>
      </c>
      <c r="L6" s="89"/>
      <c r="M6" s="64">
        <v>1418</v>
      </c>
      <c r="N6" s="89"/>
      <c r="O6" s="89">
        <v>-333</v>
      </c>
      <c r="P6" s="89"/>
      <c r="Q6" s="87">
        <v>179</v>
      </c>
      <c r="R6" s="88"/>
      <c r="S6" s="87">
        <v>57</v>
      </c>
      <c r="T6" s="88"/>
      <c r="U6" s="87">
        <v>6</v>
      </c>
      <c r="V6" s="87"/>
    </row>
    <row r="7" spans="1:22" s="42" customFormat="1" ht="22.5" customHeight="1">
      <c r="A7" s="90"/>
      <c r="B7" s="58">
        <v>25</v>
      </c>
      <c r="C7" s="58"/>
      <c r="D7" s="90"/>
      <c r="E7" s="92">
        <v>253</v>
      </c>
      <c r="F7" s="89"/>
      <c r="G7" s="64">
        <v>801</v>
      </c>
      <c r="H7" s="89"/>
      <c r="I7" s="89">
        <v>-548</v>
      </c>
      <c r="J7" s="89"/>
      <c r="K7" s="64">
        <v>1172</v>
      </c>
      <c r="L7" s="89"/>
      <c r="M7" s="64">
        <v>1452</v>
      </c>
      <c r="N7" s="89"/>
      <c r="O7" s="89">
        <v>-280</v>
      </c>
      <c r="P7" s="89"/>
      <c r="Q7" s="87">
        <v>180</v>
      </c>
      <c r="R7" s="88"/>
      <c r="S7" s="87">
        <v>68</v>
      </c>
      <c r="T7" s="88"/>
      <c r="U7" s="87">
        <v>6</v>
      </c>
      <c r="V7" s="87"/>
    </row>
    <row r="8" spans="1:22" s="37" customFormat="1" ht="22.5" customHeight="1">
      <c r="A8" s="93"/>
      <c r="B8" s="58">
        <v>26</v>
      </c>
      <c r="C8" s="94"/>
      <c r="D8" s="94"/>
      <c r="E8" s="92">
        <v>258</v>
      </c>
      <c r="F8" s="89"/>
      <c r="G8" s="64">
        <v>802</v>
      </c>
      <c r="H8" s="90"/>
      <c r="I8" s="95">
        <v>-544</v>
      </c>
      <c r="J8" s="90"/>
      <c r="K8" s="64">
        <v>1149</v>
      </c>
      <c r="L8" s="58"/>
      <c r="M8" s="64">
        <v>1415</v>
      </c>
      <c r="N8" s="58"/>
      <c r="O8" s="89">
        <v>-266</v>
      </c>
      <c r="P8" s="58"/>
      <c r="Q8" s="87">
        <v>175</v>
      </c>
      <c r="R8" s="90"/>
      <c r="S8" s="87">
        <v>74</v>
      </c>
      <c r="T8" s="90"/>
      <c r="U8" s="87">
        <v>1</v>
      </c>
      <c r="V8" s="96"/>
    </row>
    <row r="9" spans="1:22" s="37" customFormat="1" ht="22.5" customHeight="1">
      <c r="A9" s="97"/>
      <c r="B9" s="106">
        <v>27</v>
      </c>
      <c r="C9" s="98"/>
      <c r="D9" s="99"/>
      <c r="E9" s="78">
        <v>235</v>
      </c>
      <c r="F9" s="100"/>
      <c r="G9" s="78">
        <v>793</v>
      </c>
      <c r="H9" s="101"/>
      <c r="I9" s="102">
        <f>E9-G9</f>
        <v>-558</v>
      </c>
      <c r="J9" s="101"/>
      <c r="K9" s="78">
        <v>1052</v>
      </c>
      <c r="L9" s="73"/>
      <c r="M9" s="78">
        <v>1329</v>
      </c>
      <c r="N9" s="73"/>
      <c r="O9" s="100">
        <f>K9-M9</f>
        <v>-277</v>
      </c>
      <c r="P9" s="73"/>
      <c r="Q9" s="103">
        <v>163</v>
      </c>
      <c r="R9" s="101"/>
      <c r="S9" s="103">
        <v>75</v>
      </c>
      <c r="T9" s="101"/>
      <c r="U9" s="103">
        <v>6</v>
      </c>
      <c r="V9" s="104"/>
    </row>
    <row r="10" spans="1:22" ht="22.5" customHeight="1">
      <c r="V10" s="105" t="s">
        <v>74</v>
      </c>
    </row>
  </sheetData>
  <mergeCells count="13">
    <mergeCell ref="C5:D5"/>
    <mergeCell ref="Q3:R4"/>
    <mergeCell ref="S3:T4"/>
    <mergeCell ref="U3:V4"/>
    <mergeCell ref="E4:F4"/>
    <mergeCell ref="G4:H4"/>
    <mergeCell ref="I4:J4"/>
    <mergeCell ref="K4:L4"/>
    <mergeCell ref="M4:N4"/>
    <mergeCell ref="O4:P4"/>
    <mergeCell ref="A3:D4"/>
    <mergeCell ref="E3:J3"/>
    <mergeCell ref="K3:P3"/>
  </mergeCells>
  <phoneticPr fontId="4"/>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topLeftCell="A11" workbookViewId="0">
      <selection activeCell="O32" sqref="O32"/>
    </sheetView>
  </sheetViews>
  <sheetFormatPr defaultRowHeight="13.5"/>
  <cols>
    <col min="1" max="1" width="1.375" customWidth="1"/>
    <col min="2" max="2" width="1.5" customWidth="1"/>
    <col min="3" max="3" width="13" customWidth="1"/>
    <col min="4" max="4" width="1.375" customWidth="1"/>
    <col min="6" max="6" width="2.375" customWidth="1"/>
    <col min="8" max="8" width="2.375" customWidth="1"/>
    <col min="9" max="9" width="1.625" customWidth="1"/>
    <col min="10" max="10" width="1.5" customWidth="1"/>
    <col min="11" max="11" width="13" customWidth="1"/>
    <col min="12" max="12" width="1.375" customWidth="1"/>
    <col min="14" max="14" width="2.375" customWidth="1"/>
    <col min="15" max="15" width="9.125" customWidth="1"/>
    <col min="16" max="17" width="2.375" customWidth="1"/>
    <col min="18" max="18" width="1.875" customWidth="1"/>
    <col min="19" max="25" width="8.25" customWidth="1"/>
    <col min="257" max="257" width="1.375" customWidth="1"/>
    <col min="258" max="258" width="1.5" customWidth="1"/>
    <col min="259" max="259" width="13" customWidth="1"/>
    <col min="260" max="260" width="1.375" customWidth="1"/>
    <col min="262" max="262" width="2.375" customWidth="1"/>
    <col min="264" max="264" width="2.375" customWidth="1"/>
    <col min="265" max="265" width="1.625" customWidth="1"/>
    <col min="266" max="266" width="1.5" customWidth="1"/>
    <col min="267" max="267" width="13" customWidth="1"/>
    <col min="268" max="268" width="1.375" customWidth="1"/>
    <col min="270" max="270" width="2.375" customWidth="1"/>
    <col min="271" max="271" width="9.125" customWidth="1"/>
    <col min="272" max="273" width="2.375" customWidth="1"/>
    <col min="274" max="274" width="1.875" customWidth="1"/>
    <col min="275" max="281" width="8.25" customWidth="1"/>
    <col min="513" max="513" width="1.375" customWidth="1"/>
    <col min="514" max="514" width="1.5" customWidth="1"/>
    <col min="515" max="515" width="13" customWidth="1"/>
    <col min="516" max="516" width="1.375" customWidth="1"/>
    <col min="518" max="518" width="2.375" customWidth="1"/>
    <col min="520" max="520" width="2.375" customWidth="1"/>
    <col min="521" max="521" width="1.625" customWidth="1"/>
    <col min="522" max="522" width="1.5" customWidth="1"/>
    <col min="523" max="523" width="13" customWidth="1"/>
    <col min="524" max="524" width="1.375" customWidth="1"/>
    <col min="526" max="526" width="2.375" customWidth="1"/>
    <col min="527" max="527" width="9.125" customWidth="1"/>
    <col min="528" max="529" width="2.375" customWidth="1"/>
    <col min="530" max="530" width="1.875" customWidth="1"/>
    <col min="531" max="537" width="8.25" customWidth="1"/>
    <col min="769" max="769" width="1.375" customWidth="1"/>
    <col min="770" max="770" width="1.5" customWidth="1"/>
    <col min="771" max="771" width="13" customWidth="1"/>
    <col min="772" max="772" width="1.375" customWidth="1"/>
    <col min="774" max="774" width="2.375" customWidth="1"/>
    <col min="776" max="776" width="2.375" customWidth="1"/>
    <col min="777" max="777" width="1.625" customWidth="1"/>
    <col min="778" max="778" width="1.5" customWidth="1"/>
    <col min="779" max="779" width="13" customWidth="1"/>
    <col min="780" max="780" width="1.375" customWidth="1"/>
    <col min="782" max="782" width="2.375" customWidth="1"/>
    <col min="783" max="783" width="9.125" customWidth="1"/>
    <col min="784" max="785" width="2.375" customWidth="1"/>
    <col min="786" max="786" width="1.875" customWidth="1"/>
    <col min="787" max="793" width="8.25" customWidth="1"/>
    <col min="1025" max="1025" width="1.375" customWidth="1"/>
    <col min="1026" max="1026" width="1.5" customWidth="1"/>
    <col min="1027" max="1027" width="13" customWidth="1"/>
    <col min="1028" max="1028" width="1.375" customWidth="1"/>
    <col min="1030" max="1030" width="2.375" customWidth="1"/>
    <col min="1032" max="1032" width="2.375" customWidth="1"/>
    <col min="1033" max="1033" width="1.625" customWidth="1"/>
    <col min="1034" max="1034" width="1.5" customWidth="1"/>
    <col min="1035" max="1035" width="13" customWidth="1"/>
    <col min="1036" max="1036" width="1.375" customWidth="1"/>
    <col min="1038" max="1038" width="2.375" customWidth="1"/>
    <col min="1039" max="1039" width="9.125" customWidth="1"/>
    <col min="1040" max="1041" width="2.375" customWidth="1"/>
    <col min="1042" max="1042" width="1.875" customWidth="1"/>
    <col min="1043" max="1049" width="8.25" customWidth="1"/>
    <col min="1281" max="1281" width="1.375" customWidth="1"/>
    <col min="1282" max="1282" width="1.5" customWidth="1"/>
    <col min="1283" max="1283" width="13" customWidth="1"/>
    <col min="1284" max="1284" width="1.375" customWidth="1"/>
    <col min="1286" max="1286" width="2.375" customWidth="1"/>
    <col min="1288" max="1288" width="2.375" customWidth="1"/>
    <col min="1289" max="1289" width="1.625" customWidth="1"/>
    <col min="1290" max="1290" width="1.5" customWidth="1"/>
    <col min="1291" max="1291" width="13" customWidth="1"/>
    <col min="1292" max="1292" width="1.375" customWidth="1"/>
    <col min="1294" max="1294" width="2.375" customWidth="1"/>
    <col min="1295" max="1295" width="9.125" customWidth="1"/>
    <col min="1296" max="1297" width="2.375" customWidth="1"/>
    <col min="1298" max="1298" width="1.875" customWidth="1"/>
    <col min="1299" max="1305" width="8.25" customWidth="1"/>
    <col min="1537" max="1537" width="1.375" customWidth="1"/>
    <col min="1538" max="1538" width="1.5" customWidth="1"/>
    <col min="1539" max="1539" width="13" customWidth="1"/>
    <col min="1540" max="1540" width="1.375" customWidth="1"/>
    <col min="1542" max="1542" width="2.375" customWidth="1"/>
    <col min="1544" max="1544" width="2.375" customWidth="1"/>
    <col min="1545" max="1545" width="1.625" customWidth="1"/>
    <col min="1546" max="1546" width="1.5" customWidth="1"/>
    <col min="1547" max="1547" width="13" customWidth="1"/>
    <col min="1548" max="1548" width="1.375" customWidth="1"/>
    <col min="1550" max="1550" width="2.375" customWidth="1"/>
    <col min="1551" max="1551" width="9.125" customWidth="1"/>
    <col min="1552" max="1553" width="2.375" customWidth="1"/>
    <col min="1554" max="1554" width="1.875" customWidth="1"/>
    <col min="1555" max="1561" width="8.25" customWidth="1"/>
    <col min="1793" max="1793" width="1.375" customWidth="1"/>
    <col min="1794" max="1794" width="1.5" customWidth="1"/>
    <col min="1795" max="1795" width="13" customWidth="1"/>
    <col min="1796" max="1796" width="1.375" customWidth="1"/>
    <col min="1798" max="1798" width="2.375" customWidth="1"/>
    <col min="1800" max="1800" width="2.375" customWidth="1"/>
    <col min="1801" max="1801" width="1.625" customWidth="1"/>
    <col min="1802" max="1802" width="1.5" customWidth="1"/>
    <col min="1803" max="1803" width="13" customWidth="1"/>
    <col min="1804" max="1804" width="1.375" customWidth="1"/>
    <col min="1806" max="1806" width="2.375" customWidth="1"/>
    <col min="1807" max="1807" width="9.125" customWidth="1"/>
    <col min="1808" max="1809" width="2.375" customWidth="1"/>
    <col min="1810" max="1810" width="1.875" customWidth="1"/>
    <col min="1811" max="1817" width="8.25" customWidth="1"/>
    <col min="2049" max="2049" width="1.375" customWidth="1"/>
    <col min="2050" max="2050" width="1.5" customWidth="1"/>
    <col min="2051" max="2051" width="13" customWidth="1"/>
    <col min="2052" max="2052" width="1.375" customWidth="1"/>
    <col min="2054" max="2054" width="2.375" customWidth="1"/>
    <col min="2056" max="2056" width="2.375" customWidth="1"/>
    <col min="2057" max="2057" width="1.625" customWidth="1"/>
    <col min="2058" max="2058" width="1.5" customWidth="1"/>
    <col min="2059" max="2059" width="13" customWidth="1"/>
    <col min="2060" max="2060" width="1.375" customWidth="1"/>
    <col min="2062" max="2062" width="2.375" customWidth="1"/>
    <col min="2063" max="2063" width="9.125" customWidth="1"/>
    <col min="2064" max="2065" width="2.375" customWidth="1"/>
    <col min="2066" max="2066" width="1.875" customWidth="1"/>
    <col min="2067" max="2073" width="8.25" customWidth="1"/>
    <col min="2305" max="2305" width="1.375" customWidth="1"/>
    <col min="2306" max="2306" width="1.5" customWidth="1"/>
    <col min="2307" max="2307" width="13" customWidth="1"/>
    <col min="2308" max="2308" width="1.375" customWidth="1"/>
    <col min="2310" max="2310" width="2.375" customWidth="1"/>
    <col min="2312" max="2312" width="2.375" customWidth="1"/>
    <col min="2313" max="2313" width="1.625" customWidth="1"/>
    <col min="2314" max="2314" width="1.5" customWidth="1"/>
    <col min="2315" max="2315" width="13" customWidth="1"/>
    <col min="2316" max="2316" width="1.375" customWidth="1"/>
    <col min="2318" max="2318" width="2.375" customWidth="1"/>
    <col min="2319" max="2319" width="9.125" customWidth="1"/>
    <col min="2320" max="2321" width="2.375" customWidth="1"/>
    <col min="2322" max="2322" width="1.875" customWidth="1"/>
    <col min="2323" max="2329" width="8.25" customWidth="1"/>
    <col min="2561" max="2561" width="1.375" customWidth="1"/>
    <col min="2562" max="2562" width="1.5" customWidth="1"/>
    <col min="2563" max="2563" width="13" customWidth="1"/>
    <col min="2564" max="2564" width="1.375" customWidth="1"/>
    <col min="2566" max="2566" width="2.375" customWidth="1"/>
    <col min="2568" max="2568" width="2.375" customWidth="1"/>
    <col min="2569" max="2569" width="1.625" customWidth="1"/>
    <col min="2570" max="2570" width="1.5" customWidth="1"/>
    <col min="2571" max="2571" width="13" customWidth="1"/>
    <col min="2572" max="2572" width="1.375" customWidth="1"/>
    <col min="2574" max="2574" width="2.375" customWidth="1"/>
    <col min="2575" max="2575" width="9.125" customWidth="1"/>
    <col min="2576" max="2577" width="2.375" customWidth="1"/>
    <col min="2578" max="2578" width="1.875" customWidth="1"/>
    <col min="2579" max="2585" width="8.25" customWidth="1"/>
    <col min="2817" max="2817" width="1.375" customWidth="1"/>
    <col min="2818" max="2818" width="1.5" customWidth="1"/>
    <col min="2819" max="2819" width="13" customWidth="1"/>
    <col min="2820" max="2820" width="1.375" customWidth="1"/>
    <col min="2822" max="2822" width="2.375" customWidth="1"/>
    <col min="2824" max="2824" width="2.375" customWidth="1"/>
    <col min="2825" max="2825" width="1.625" customWidth="1"/>
    <col min="2826" max="2826" width="1.5" customWidth="1"/>
    <col min="2827" max="2827" width="13" customWidth="1"/>
    <col min="2828" max="2828" width="1.375" customWidth="1"/>
    <col min="2830" max="2830" width="2.375" customWidth="1"/>
    <col min="2831" max="2831" width="9.125" customWidth="1"/>
    <col min="2832" max="2833" width="2.375" customWidth="1"/>
    <col min="2834" max="2834" width="1.875" customWidth="1"/>
    <col min="2835" max="2841" width="8.25" customWidth="1"/>
    <col min="3073" max="3073" width="1.375" customWidth="1"/>
    <col min="3074" max="3074" width="1.5" customWidth="1"/>
    <col min="3075" max="3075" width="13" customWidth="1"/>
    <col min="3076" max="3076" width="1.375" customWidth="1"/>
    <col min="3078" max="3078" width="2.375" customWidth="1"/>
    <col min="3080" max="3080" width="2.375" customWidth="1"/>
    <col min="3081" max="3081" width="1.625" customWidth="1"/>
    <col min="3082" max="3082" width="1.5" customWidth="1"/>
    <col min="3083" max="3083" width="13" customWidth="1"/>
    <col min="3084" max="3084" width="1.375" customWidth="1"/>
    <col min="3086" max="3086" width="2.375" customWidth="1"/>
    <col min="3087" max="3087" width="9.125" customWidth="1"/>
    <col min="3088" max="3089" width="2.375" customWidth="1"/>
    <col min="3090" max="3090" width="1.875" customWidth="1"/>
    <col min="3091" max="3097" width="8.25" customWidth="1"/>
    <col min="3329" max="3329" width="1.375" customWidth="1"/>
    <col min="3330" max="3330" width="1.5" customWidth="1"/>
    <col min="3331" max="3331" width="13" customWidth="1"/>
    <col min="3332" max="3332" width="1.375" customWidth="1"/>
    <col min="3334" max="3334" width="2.375" customWidth="1"/>
    <col min="3336" max="3336" width="2.375" customWidth="1"/>
    <col min="3337" max="3337" width="1.625" customWidth="1"/>
    <col min="3338" max="3338" width="1.5" customWidth="1"/>
    <col min="3339" max="3339" width="13" customWidth="1"/>
    <col min="3340" max="3340" width="1.375" customWidth="1"/>
    <col min="3342" max="3342" width="2.375" customWidth="1"/>
    <col min="3343" max="3343" width="9.125" customWidth="1"/>
    <col min="3344" max="3345" width="2.375" customWidth="1"/>
    <col min="3346" max="3346" width="1.875" customWidth="1"/>
    <col min="3347" max="3353" width="8.25" customWidth="1"/>
    <col min="3585" max="3585" width="1.375" customWidth="1"/>
    <col min="3586" max="3586" width="1.5" customWidth="1"/>
    <col min="3587" max="3587" width="13" customWidth="1"/>
    <col min="3588" max="3588" width="1.375" customWidth="1"/>
    <col min="3590" max="3590" width="2.375" customWidth="1"/>
    <col min="3592" max="3592" width="2.375" customWidth="1"/>
    <col min="3593" max="3593" width="1.625" customWidth="1"/>
    <col min="3594" max="3594" width="1.5" customWidth="1"/>
    <col min="3595" max="3595" width="13" customWidth="1"/>
    <col min="3596" max="3596" width="1.375" customWidth="1"/>
    <col min="3598" max="3598" width="2.375" customWidth="1"/>
    <col min="3599" max="3599" width="9.125" customWidth="1"/>
    <col min="3600" max="3601" width="2.375" customWidth="1"/>
    <col min="3602" max="3602" width="1.875" customWidth="1"/>
    <col min="3603" max="3609" width="8.25" customWidth="1"/>
    <col min="3841" max="3841" width="1.375" customWidth="1"/>
    <col min="3842" max="3842" width="1.5" customWidth="1"/>
    <col min="3843" max="3843" width="13" customWidth="1"/>
    <col min="3844" max="3844" width="1.375" customWidth="1"/>
    <col min="3846" max="3846" width="2.375" customWidth="1"/>
    <col min="3848" max="3848" width="2.375" customWidth="1"/>
    <col min="3849" max="3849" width="1.625" customWidth="1"/>
    <col min="3850" max="3850" width="1.5" customWidth="1"/>
    <col min="3851" max="3851" width="13" customWidth="1"/>
    <col min="3852" max="3852" width="1.375" customWidth="1"/>
    <col min="3854" max="3854" width="2.375" customWidth="1"/>
    <col min="3855" max="3855" width="9.125" customWidth="1"/>
    <col min="3856" max="3857" width="2.375" customWidth="1"/>
    <col min="3858" max="3858" width="1.875" customWidth="1"/>
    <col min="3859" max="3865" width="8.25" customWidth="1"/>
    <col min="4097" max="4097" width="1.375" customWidth="1"/>
    <col min="4098" max="4098" width="1.5" customWidth="1"/>
    <col min="4099" max="4099" width="13" customWidth="1"/>
    <col min="4100" max="4100" width="1.375" customWidth="1"/>
    <col min="4102" max="4102" width="2.375" customWidth="1"/>
    <col min="4104" max="4104" width="2.375" customWidth="1"/>
    <col min="4105" max="4105" width="1.625" customWidth="1"/>
    <col min="4106" max="4106" width="1.5" customWidth="1"/>
    <col min="4107" max="4107" width="13" customWidth="1"/>
    <col min="4108" max="4108" width="1.375" customWidth="1"/>
    <col min="4110" max="4110" width="2.375" customWidth="1"/>
    <col min="4111" max="4111" width="9.125" customWidth="1"/>
    <col min="4112" max="4113" width="2.375" customWidth="1"/>
    <col min="4114" max="4114" width="1.875" customWidth="1"/>
    <col min="4115" max="4121" width="8.25" customWidth="1"/>
    <col min="4353" max="4353" width="1.375" customWidth="1"/>
    <col min="4354" max="4354" width="1.5" customWidth="1"/>
    <col min="4355" max="4355" width="13" customWidth="1"/>
    <col min="4356" max="4356" width="1.375" customWidth="1"/>
    <col min="4358" max="4358" width="2.375" customWidth="1"/>
    <col min="4360" max="4360" width="2.375" customWidth="1"/>
    <col min="4361" max="4361" width="1.625" customWidth="1"/>
    <col min="4362" max="4362" width="1.5" customWidth="1"/>
    <col min="4363" max="4363" width="13" customWidth="1"/>
    <col min="4364" max="4364" width="1.375" customWidth="1"/>
    <col min="4366" max="4366" width="2.375" customWidth="1"/>
    <col min="4367" max="4367" width="9.125" customWidth="1"/>
    <col min="4368" max="4369" width="2.375" customWidth="1"/>
    <col min="4370" max="4370" width="1.875" customWidth="1"/>
    <col min="4371" max="4377" width="8.25" customWidth="1"/>
    <col min="4609" max="4609" width="1.375" customWidth="1"/>
    <col min="4610" max="4610" width="1.5" customWidth="1"/>
    <col min="4611" max="4611" width="13" customWidth="1"/>
    <col min="4612" max="4612" width="1.375" customWidth="1"/>
    <col min="4614" max="4614" width="2.375" customWidth="1"/>
    <col min="4616" max="4616" width="2.375" customWidth="1"/>
    <col min="4617" max="4617" width="1.625" customWidth="1"/>
    <col min="4618" max="4618" width="1.5" customWidth="1"/>
    <col min="4619" max="4619" width="13" customWidth="1"/>
    <col min="4620" max="4620" width="1.375" customWidth="1"/>
    <col min="4622" max="4622" width="2.375" customWidth="1"/>
    <col min="4623" max="4623" width="9.125" customWidth="1"/>
    <col min="4624" max="4625" width="2.375" customWidth="1"/>
    <col min="4626" max="4626" width="1.875" customWidth="1"/>
    <col min="4627" max="4633" width="8.25" customWidth="1"/>
    <col min="4865" max="4865" width="1.375" customWidth="1"/>
    <col min="4866" max="4866" width="1.5" customWidth="1"/>
    <col min="4867" max="4867" width="13" customWidth="1"/>
    <col min="4868" max="4868" width="1.375" customWidth="1"/>
    <col min="4870" max="4870" width="2.375" customWidth="1"/>
    <col min="4872" max="4872" width="2.375" customWidth="1"/>
    <col min="4873" max="4873" width="1.625" customWidth="1"/>
    <col min="4874" max="4874" width="1.5" customWidth="1"/>
    <col min="4875" max="4875" width="13" customWidth="1"/>
    <col min="4876" max="4876" width="1.375" customWidth="1"/>
    <col min="4878" max="4878" width="2.375" customWidth="1"/>
    <col min="4879" max="4879" width="9.125" customWidth="1"/>
    <col min="4880" max="4881" width="2.375" customWidth="1"/>
    <col min="4882" max="4882" width="1.875" customWidth="1"/>
    <col min="4883" max="4889" width="8.25" customWidth="1"/>
    <col min="5121" max="5121" width="1.375" customWidth="1"/>
    <col min="5122" max="5122" width="1.5" customWidth="1"/>
    <col min="5123" max="5123" width="13" customWidth="1"/>
    <col min="5124" max="5124" width="1.375" customWidth="1"/>
    <col min="5126" max="5126" width="2.375" customWidth="1"/>
    <col min="5128" max="5128" width="2.375" customWidth="1"/>
    <col min="5129" max="5129" width="1.625" customWidth="1"/>
    <col min="5130" max="5130" width="1.5" customWidth="1"/>
    <col min="5131" max="5131" width="13" customWidth="1"/>
    <col min="5132" max="5132" width="1.375" customWidth="1"/>
    <col min="5134" max="5134" width="2.375" customWidth="1"/>
    <col min="5135" max="5135" width="9.125" customWidth="1"/>
    <col min="5136" max="5137" width="2.375" customWidth="1"/>
    <col min="5138" max="5138" width="1.875" customWidth="1"/>
    <col min="5139" max="5145" width="8.25" customWidth="1"/>
    <col min="5377" max="5377" width="1.375" customWidth="1"/>
    <col min="5378" max="5378" width="1.5" customWidth="1"/>
    <col min="5379" max="5379" width="13" customWidth="1"/>
    <col min="5380" max="5380" width="1.375" customWidth="1"/>
    <col min="5382" max="5382" width="2.375" customWidth="1"/>
    <col min="5384" max="5384" width="2.375" customWidth="1"/>
    <col min="5385" max="5385" width="1.625" customWidth="1"/>
    <col min="5386" max="5386" width="1.5" customWidth="1"/>
    <col min="5387" max="5387" width="13" customWidth="1"/>
    <col min="5388" max="5388" width="1.375" customWidth="1"/>
    <col min="5390" max="5390" width="2.375" customWidth="1"/>
    <col min="5391" max="5391" width="9.125" customWidth="1"/>
    <col min="5392" max="5393" width="2.375" customWidth="1"/>
    <col min="5394" max="5394" width="1.875" customWidth="1"/>
    <col min="5395" max="5401" width="8.25" customWidth="1"/>
    <col min="5633" max="5633" width="1.375" customWidth="1"/>
    <col min="5634" max="5634" width="1.5" customWidth="1"/>
    <col min="5635" max="5635" width="13" customWidth="1"/>
    <col min="5636" max="5636" width="1.375" customWidth="1"/>
    <col min="5638" max="5638" width="2.375" customWidth="1"/>
    <col min="5640" max="5640" width="2.375" customWidth="1"/>
    <col min="5641" max="5641" width="1.625" customWidth="1"/>
    <col min="5642" max="5642" width="1.5" customWidth="1"/>
    <col min="5643" max="5643" width="13" customWidth="1"/>
    <col min="5644" max="5644" width="1.375" customWidth="1"/>
    <col min="5646" max="5646" width="2.375" customWidth="1"/>
    <col min="5647" max="5647" width="9.125" customWidth="1"/>
    <col min="5648" max="5649" width="2.375" customWidth="1"/>
    <col min="5650" max="5650" width="1.875" customWidth="1"/>
    <col min="5651" max="5657" width="8.25" customWidth="1"/>
    <col min="5889" max="5889" width="1.375" customWidth="1"/>
    <col min="5890" max="5890" width="1.5" customWidth="1"/>
    <col min="5891" max="5891" width="13" customWidth="1"/>
    <col min="5892" max="5892" width="1.375" customWidth="1"/>
    <col min="5894" max="5894" width="2.375" customWidth="1"/>
    <col min="5896" max="5896" width="2.375" customWidth="1"/>
    <col min="5897" max="5897" width="1.625" customWidth="1"/>
    <col min="5898" max="5898" width="1.5" customWidth="1"/>
    <col min="5899" max="5899" width="13" customWidth="1"/>
    <col min="5900" max="5900" width="1.375" customWidth="1"/>
    <col min="5902" max="5902" width="2.375" customWidth="1"/>
    <col min="5903" max="5903" width="9.125" customWidth="1"/>
    <col min="5904" max="5905" width="2.375" customWidth="1"/>
    <col min="5906" max="5906" width="1.875" customWidth="1"/>
    <col min="5907" max="5913" width="8.25" customWidth="1"/>
    <col min="6145" max="6145" width="1.375" customWidth="1"/>
    <col min="6146" max="6146" width="1.5" customWidth="1"/>
    <col min="6147" max="6147" width="13" customWidth="1"/>
    <col min="6148" max="6148" width="1.375" customWidth="1"/>
    <col min="6150" max="6150" width="2.375" customWidth="1"/>
    <col min="6152" max="6152" width="2.375" customWidth="1"/>
    <col min="6153" max="6153" width="1.625" customWidth="1"/>
    <col min="6154" max="6154" width="1.5" customWidth="1"/>
    <col min="6155" max="6155" width="13" customWidth="1"/>
    <col min="6156" max="6156" width="1.375" customWidth="1"/>
    <col min="6158" max="6158" width="2.375" customWidth="1"/>
    <col min="6159" max="6159" width="9.125" customWidth="1"/>
    <col min="6160" max="6161" width="2.375" customWidth="1"/>
    <col min="6162" max="6162" width="1.875" customWidth="1"/>
    <col min="6163" max="6169" width="8.25" customWidth="1"/>
    <col min="6401" max="6401" width="1.375" customWidth="1"/>
    <col min="6402" max="6402" width="1.5" customWidth="1"/>
    <col min="6403" max="6403" width="13" customWidth="1"/>
    <col min="6404" max="6404" width="1.375" customWidth="1"/>
    <col min="6406" max="6406" width="2.375" customWidth="1"/>
    <col min="6408" max="6408" width="2.375" customWidth="1"/>
    <col min="6409" max="6409" width="1.625" customWidth="1"/>
    <col min="6410" max="6410" width="1.5" customWidth="1"/>
    <col min="6411" max="6411" width="13" customWidth="1"/>
    <col min="6412" max="6412" width="1.375" customWidth="1"/>
    <col min="6414" max="6414" width="2.375" customWidth="1"/>
    <col min="6415" max="6415" width="9.125" customWidth="1"/>
    <col min="6416" max="6417" width="2.375" customWidth="1"/>
    <col min="6418" max="6418" width="1.875" customWidth="1"/>
    <col min="6419" max="6425" width="8.25" customWidth="1"/>
    <col min="6657" max="6657" width="1.375" customWidth="1"/>
    <col min="6658" max="6658" width="1.5" customWidth="1"/>
    <col min="6659" max="6659" width="13" customWidth="1"/>
    <col min="6660" max="6660" width="1.375" customWidth="1"/>
    <col min="6662" max="6662" width="2.375" customWidth="1"/>
    <col min="6664" max="6664" width="2.375" customWidth="1"/>
    <col min="6665" max="6665" width="1.625" customWidth="1"/>
    <col min="6666" max="6666" width="1.5" customWidth="1"/>
    <col min="6667" max="6667" width="13" customWidth="1"/>
    <col min="6668" max="6668" width="1.375" customWidth="1"/>
    <col min="6670" max="6670" width="2.375" customWidth="1"/>
    <col min="6671" max="6671" width="9.125" customWidth="1"/>
    <col min="6672" max="6673" width="2.375" customWidth="1"/>
    <col min="6674" max="6674" width="1.875" customWidth="1"/>
    <col min="6675" max="6681" width="8.25" customWidth="1"/>
    <col min="6913" max="6913" width="1.375" customWidth="1"/>
    <col min="6914" max="6914" width="1.5" customWidth="1"/>
    <col min="6915" max="6915" width="13" customWidth="1"/>
    <col min="6916" max="6916" width="1.375" customWidth="1"/>
    <col min="6918" max="6918" width="2.375" customWidth="1"/>
    <col min="6920" max="6920" width="2.375" customWidth="1"/>
    <col min="6921" max="6921" width="1.625" customWidth="1"/>
    <col min="6922" max="6922" width="1.5" customWidth="1"/>
    <col min="6923" max="6923" width="13" customWidth="1"/>
    <col min="6924" max="6924" width="1.375" customWidth="1"/>
    <col min="6926" max="6926" width="2.375" customWidth="1"/>
    <col min="6927" max="6927" width="9.125" customWidth="1"/>
    <col min="6928" max="6929" width="2.375" customWidth="1"/>
    <col min="6930" max="6930" width="1.875" customWidth="1"/>
    <col min="6931" max="6937" width="8.25" customWidth="1"/>
    <col min="7169" max="7169" width="1.375" customWidth="1"/>
    <col min="7170" max="7170" width="1.5" customWidth="1"/>
    <col min="7171" max="7171" width="13" customWidth="1"/>
    <col min="7172" max="7172" width="1.375" customWidth="1"/>
    <col min="7174" max="7174" width="2.375" customWidth="1"/>
    <col min="7176" max="7176" width="2.375" customWidth="1"/>
    <col min="7177" max="7177" width="1.625" customWidth="1"/>
    <col min="7178" max="7178" width="1.5" customWidth="1"/>
    <col min="7179" max="7179" width="13" customWidth="1"/>
    <col min="7180" max="7180" width="1.375" customWidth="1"/>
    <col min="7182" max="7182" width="2.375" customWidth="1"/>
    <col min="7183" max="7183" width="9.125" customWidth="1"/>
    <col min="7184" max="7185" width="2.375" customWidth="1"/>
    <col min="7186" max="7186" width="1.875" customWidth="1"/>
    <col min="7187" max="7193" width="8.25" customWidth="1"/>
    <col min="7425" max="7425" width="1.375" customWidth="1"/>
    <col min="7426" max="7426" width="1.5" customWidth="1"/>
    <col min="7427" max="7427" width="13" customWidth="1"/>
    <col min="7428" max="7428" width="1.375" customWidth="1"/>
    <col min="7430" max="7430" width="2.375" customWidth="1"/>
    <col min="7432" max="7432" width="2.375" customWidth="1"/>
    <col min="7433" max="7433" width="1.625" customWidth="1"/>
    <col min="7434" max="7434" width="1.5" customWidth="1"/>
    <col min="7435" max="7435" width="13" customWidth="1"/>
    <col min="7436" max="7436" width="1.375" customWidth="1"/>
    <col min="7438" max="7438" width="2.375" customWidth="1"/>
    <col min="7439" max="7439" width="9.125" customWidth="1"/>
    <col min="7440" max="7441" width="2.375" customWidth="1"/>
    <col min="7442" max="7442" width="1.875" customWidth="1"/>
    <col min="7443" max="7449" width="8.25" customWidth="1"/>
    <col min="7681" max="7681" width="1.375" customWidth="1"/>
    <col min="7682" max="7682" width="1.5" customWidth="1"/>
    <col min="7683" max="7683" width="13" customWidth="1"/>
    <col min="7684" max="7684" width="1.375" customWidth="1"/>
    <col min="7686" max="7686" width="2.375" customWidth="1"/>
    <col min="7688" max="7688" width="2.375" customWidth="1"/>
    <col min="7689" max="7689" width="1.625" customWidth="1"/>
    <col min="7690" max="7690" width="1.5" customWidth="1"/>
    <col min="7691" max="7691" width="13" customWidth="1"/>
    <col min="7692" max="7692" width="1.375" customWidth="1"/>
    <col min="7694" max="7694" width="2.375" customWidth="1"/>
    <col min="7695" max="7695" width="9.125" customWidth="1"/>
    <col min="7696" max="7697" width="2.375" customWidth="1"/>
    <col min="7698" max="7698" width="1.875" customWidth="1"/>
    <col min="7699" max="7705" width="8.25" customWidth="1"/>
    <col min="7937" max="7937" width="1.375" customWidth="1"/>
    <col min="7938" max="7938" width="1.5" customWidth="1"/>
    <col min="7939" max="7939" width="13" customWidth="1"/>
    <col min="7940" max="7940" width="1.375" customWidth="1"/>
    <col min="7942" max="7942" width="2.375" customWidth="1"/>
    <col min="7944" max="7944" width="2.375" customWidth="1"/>
    <col min="7945" max="7945" width="1.625" customWidth="1"/>
    <col min="7946" max="7946" width="1.5" customWidth="1"/>
    <col min="7947" max="7947" width="13" customWidth="1"/>
    <col min="7948" max="7948" width="1.375" customWidth="1"/>
    <col min="7950" max="7950" width="2.375" customWidth="1"/>
    <col min="7951" max="7951" width="9.125" customWidth="1"/>
    <col min="7952" max="7953" width="2.375" customWidth="1"/>
    <col min="7954" max="7954" width="1.875" customWidth="1"/>
    <col min="7955" max="7961" width="8.25" customWidth="1"/>
    <col min="8193" max="8193" width="1.375" customWidth="1"/>
    <col min="8194" max="8194" width="1.5" customWidth="1"/>
    <col min="8195" max="8195" width="13" customWidth="1"/>
    <col min="8196" max="8196" width="1.375" customWidth="1"/>
    <col min="8198" max="8198" width="2.375" customWidth="1"/>
    <col min="8200" max="8200" width="2.375" customWidth="1"/>
    <col min="8201" max="8201" width="1.625" customWidth="1"/>
    <col min="8202" max="8202" width="1.5" customWidth="1"/>
    <col min="8203" max="8203" width="13" customWidth="1"/>
    <col min="8204" max="8204" width="1.375" customWidth="1"/>
    <col min="8206" max="8206" width="2.375" customWidth="1"/>
    <col min="8207" max="8207" width="9.125" customWidth="1"/>
    <col min="8208" max="8209" width="2.375" customWidth="1"/>
    <col min="8210" max="8210" width="1.875" customWidth="1"/>
    <col min="8211" max="8217" width="8.25" customWidth="1"/>
    <col min="8449" max="8449" width="1.375" customWidth="1"/>
    <col min="8450" max="8450" width="1.5" customWidth="1"/>
    <col min="8451" max="8451" width="13" customWidth="1"/>
    <col min="8452" max="8452" width="1.375" customWidth="1"/>
    <col min="8454" max="8454" width="2.375" customWidth="1"/>
    <col min="8456" max="8456" width="2.375" customWidth="1"/>
    <col min="8457" max="8457" width="1.625" customWidth="1"/>
    <col min="8458" max="8458" width="1.5" customWidth="1"/>
    <col min="8459" max="8459" width="13" customWidth="1"/>
    <col min="8460" max="8460" width="1.375" customWidth="1"/>
    <col min="8462" max="8462" width="2.375" customWidth="1"/>
    <col min="8463" max="8463" width="9.125" customWidth="1"/>
    <col min="8464" max="8465" width="2.375" customWidth="1"/>
    <col min="8466" max="8466" width="1.875" customWidth="1"/>
    <col min="8467" max="8473" width="8.25" customWidth="1"/>
    <col min="8705" max="8705" width="1.375" customWidth="1"/>
    <col min="8706" max="8706" width="1.5" customWidth="1"/>
    <col min="8707" max="8707" width="13" customWidth="1"/>
    <col min="8708" max="8708" width="1.375" customWidth="1"/>
    <col min="8710" max="8710" width="2.375" customWidth="1"/>
    <col min="8712" max="8712" width="2.375" customWidth="1"/>
    <col min="8713" max="8713" width="1.625" customWidth="1"/>
    <col min="8714" max="8714" width="1.5" customWidth="1"/>
    <col min="8715" max="8715" width="13" customWidth="1"/>
    <col min="8716" max="8716" width="1.375" customWidth="1"/>
    <col min="8718" max="8718" width="2.375" customWidth="1"/>
    <col min="8719" max="8719" width="9.125" customWidth="1"/>
    <col min="8720" max="8721" width="2.375" customWidth="1"/>
    <col min="8722" max="8722" width="1.875" customWidth="1"/>
    <col min="8723" max="8729" width="8.25" customWidth="1"/>
    <col min="8961" max="8961" width="1.375" customWidth="1"/>
    <col min="8962" max="8962" width="1.5" customWidth="1"/>
    <col min="8963" max="8963" width="13" customWidth="1"/>
    <col min="8964" max="8964" width="1.375" customWidth="1"/>
    <col min="8966" max="8966" width="2.375" customWidth="1"/>
    <col min="8968" max="8968" width="2.375" customWidth="1"/>
    <col min="8969" max="8969" width="1.625" customWidth="1"/>
    <col min="8970" max="8970" width="1.5" customWidth="1"/>
    <col min="8971" max="8971" width="13" customWidth="1"/>
    <col min="8972" max="8972" width="1.375" customWidth="1"/>
    <col min="8974" max="8974" width="2.375" customWidth="1"/>
    <col min="8975" max="8975" width="9.125" customWidth="1"/>
    <col min="8976" max="8977" width="2.375" customWidth="1"/>
    <col min="8978" max="8978" width="1.875" customWidth="1"/>
    <col min="8979" max="8985" width="8.25" customWidth="1"/>
    <col min="9217" max="9217" width="1.375" customWidth="1"/>
    <col min="9218" max="9218" width="1.5" customWidth="1"/>
    <col min="9219" max="9219" width="13" customWidth="1"/>
    <col min="9220" max="9220" width="1.375" customWidth="1"/>
    <col min="9222" max="9222" width="2.375" customWidth="1"/>
    <col min="9224" max="9224" width="2.375" customWidth="1"/>
    <col min="9225" max="9225" width="1.625" customWidth="1"/>
    <col min="9226" max="9226" width="1.5" customWidth="1"/>
    <col min="9227" max="9227" width="13" customWidth="1"/>
    <col min="9228" max="9228" width="1.375" customWidth="1"/>
    <col min="9230" max="9230" width="2.375" customWidth="1"/>
    <col min="9231" max="9231" width="9.125" customWidth="1"/>
    <col min="9232" max="9233" width="2.375" customWidth="1"/>
    <col min="9234" max="9234" width="1.875" customWidth="1"/>
    <col min="9235" max="9241" width="8.25" customWidth="1"/>
    <col min="9473" max="9473" width="1.375" customWidth="1"/>
    <col min="9474" max="9474" width="1.5" customWidth="1"/>
    <col min="9475" max="9475" width="13" customWidth="1"/>
    <col min="9476" max="9476" width="1.375" customWidth="1"/>
    <col min="9478" max="9478" width="2.375" customWidth="1"/>
    <col min="9480" max="9480" width="2.375" customWidth="1"/>
    <col min="9481" max="9481" width="1.625" customWidth="1"/>
    <col min="9482" max="9482" width="1.5" customWidth="1"/>
    <col min="9483" max="9483" width="13" customWidth="1"/>
    <col min="9484" max="9484" width="1.375" customWidth="1"/>
    <col min="9486" max="9486" width="2.375" customWidth="1"/>
    <col min="9487" max="9487" width="9.125" customWidth="1"/>
    <col min="9488" max="9489" width="2.375" customWidth="1"/>
    <col min="9490" max="9490" width="1.875" customWidth="1"/>
    <col min="9491" max="9497" width="8.25" customWidth="1"/>
    <col min="9729" max="9729" width="1.375" customWidth="1"/>
    <col min="9730" max="9730" width="1.5" customWidth="1"/>
    <col min="9731" max="9731" width="13" customWidth="1"/>
    <col min="9732" max="9732" width="1.375" customWidth="1"/>
    <col min="9734" max="9734" width="2.375" customWidth="1"/>
    <col min="9736" max="9736" width="2.375" customWidth="1"/>
    <col min="9737" max="9737" width="1.625" customWidth="1"/>
    <col min="9738" max="9738" width="1.5" customWidth="1"/>
    <col min="9739" max="9739" width="13" customWidth="1"/>
    <col min="9740" max="9740" width="1.375" customWidth="1"/>
    <col min="9742" max="9742" width="2.375" customWidth="1"/>
    <col min="9743" max="9743" width="9.125" customWidth="1"/>
    <col min="9744" max="9745" width="2.375" customWidth="1"/>
    <col min="9746" max="9746" width="1.875" customWidth="1"/>
    <col min="9747" max="9753" width="8.25" customWidth="1"/>
    <col min="9985" max="9985" width="1.375" customWidth="1"/>
    <col min="9986" max="9986" width="1.5" customWidth="1"/>
    <col min="9987" max="9987" width="13" customWidth="1"/>
    <col min="9988" max="9988" width="1.375" customWidth="1"/>
    <col min="9990" max="9990" width="2.375" customWidth="1"/>
    <col min="9992" max="9992" width="2.375" customWidth="1"/>
    <col min="9993" max="9993" width="1.625" customWidth="1"/>
    <col min="9994" max="9994" width="1.5" customWidth="1"/>
    <col min="9995" max="9995" width="13" customWidth="1"/>
    <col min="9996" max="9996" width="1.375" customWidth="1"/>
    <col min="9998" max="9998" width="2.375" customWidth="1"/>
    <col min="9999" max="9999" width="9.125" customWidth="1"/>
    <col min="10000" max="10001" width="2.375" customWidth="1"/>
    <col min="10002" max="10002" width="1.875" customWidth="1"/>
    <col min="10003" max="10009" width="8.25" customWidth="1"/>
    <col min="10241" max="10241" width="1.375" customWidth="1"/>
    <col min="10242" max="10242" width="1.5" customWidth="1"/>
    <col min="10243" max="10243" width="13" customWidth="1"/>
    <col min="10244" max="10244" width="1.375" customWidth="1"/>
    <col min="10246" max="10246" width="2.375" customWidth="1"/>
    <col min="10248" max="10248" width="2.375" customWidth="1"/>
    <col min="10249" max="10249" width="1.625" customWidth="1"/>
    <col min="10250" max="10250" width="1.5" customWidth="1"/>
    <col min="10251" max="10251" width="13" customWidth="1"/>
    <col min="10252" max="10252" width="1.375" customWidth="1"/>
    <col min="10254" max="10254" width="2.375" customWidth="1"/>
    <col min="10255" max="10255" width="9.125" customWidth="1"/>
    <col min="10256" max="10257" width="2.375" customWidth="1"/>
    <col min="10258" max="10258" width="1.875" customWidth="1"/>
    <col min="10259" max="10265" width="8.25" customWidth="1"/>
    <col min="10497" max="10497" width="1.375" customWidth="1"/>
    <col min="10498" max="10498" width="1.5" customWidth="1"/>
    <col min="10499" max="10499" width="13" customWidth="1"/>
    <col min="10500" max="10500" width="1.375" customWidth="1"/>
    <col min="10502" max="10502" width="2.375" customWidth="1"/>
    <col min="10504" max="10504" width="2.375" customWidth="1"/>
    <col min="10505" max="10505" width="1.625" customWidth="1"/>
    <col min="10506" max="10506" width="1.5" customWidth="1"/>
    <col min="10507" max="10507" width="13" customWidth="1"/>
    <col min="10508" max="10508" width="1.375" customWidth="1"/>
    <col min="10510" max="10510" width="2.375" customWidth="1"/>
    <col min="10511" max="10511" width="9.125" customWidth="1"/>
    <col min="10512" max="10513" width="2.375" customWidth="1"/>
    <col min="10514" max="10514" width="1.875" customWidth="1"/>
    <col min="10515" max="10521" width="8.25" customWidth="1"/>
    <col min="10753" max="10753" width="1.375" customWidth="1"/>
    <col min="10754" max="10754" width="1.5" customWidth="1"/>
    <col min="10755" max="10755" width="13" customWidth="1"/>
    <col min="10756" max="10756" width="1.375" customWidth="1"/>
    <col min="10758" max="10758" width="2.375" customWidth="1"/>
    <col min="10760" max="10760" width="2.375" customWidth="1"/>
    <col min="10761" max="10761" width="1.625" customWidth="1"/>
    <col min="10762" max="10762" width="1.5" customWidth="1"/>
    <col min="10763" max="10763" width="13" customWidth="1"/>
    <col min="10764" max="10764" width="1.375" customWidth="1"/>
    <col min="10766" max="10766" width="2.375" customWidth="1"/>
    <col min="10767" max="10767" width="9.125" customWidth="1"/>
    <col min="10768" max="10769" width="2.375" customWidth="1"/>
    <col min="10770" max="10770" width="1.875" customWidth="1"/>
    <col min="10771" max="10777" width="8.25" customWidth="1"/>
    <col min="11009" max="11009" width="1.375" customWidth="1"/>
    <col min="11010" max="11010" width="1.5" customWidth="1"/>
    <col min="11011" max="11011" width="13" customWidth="1"/>
    <col min="11012" max="11012" width="1.375" customWidth="1"/>
    <col min="11014" max="11014" width="2.375" customWidth="1"/>
    <col min="11016" max="11016" width="2.375" customWidth="1"/>
    <col min="11017" max="11017" width="1.625" customWidth="1"/>
    <col min="11018" max="11018" width="1.5" customWidth="1"/>
    <col min="11019" max="11019" width="13" customWidth="1"/>
    <col min="11020" max="11020" width="1.375" customWidth="1"/>
    <col min="11022" max="11022" width="2.375" customWidth="1"/>
    <col min="11023" max="11023" width="9.125" customWidth="1"/>
    <col min="11024" max="11025" width="2.375" customWidth="1"/>
    <col min="11026" max="11026" width="1.875" customWidth="1"/>
    <col min="11027" max="11033" width="8.25" customWidth="1"/>
    <col min="11265" max="11265" width="1.375" customWidth="1"/>
    <col min="11266" max="11266" width="1.5" customWidth="1"/>
    <col min="11267" max="11267" width="13" customWidth="1"/>
    <col min="11268" max="11268" width="1.375" customWidth="1"/>
    <col min="11270" max="11270" width="2.375" customWidth="1"/>
    <col min="11272" max="11272" width="2.375" customWidth="1"/>
    <col min="11273" max="11273" width="1.625" customWidth="1"/>
    <col min="11274" max="11274" width="1.5" customWidth="1"/>
    <col min="11275" max="11275" width="13" customWidth="1"/>
    <col min="11276" max="11276" width="1.375" customWidth="1"/>
    <col min="11278" max="11278" width="2.375" customWidth="1"/>
    <col min="11279" max="11279" width="9.125" customWidth="1"/>
    <col min="11280" max="11281" width="2.375" customWidth="1"/>
    <col min="11282" max="11282" width="1.875" customWidth="1"/>
    <col min="11283" max="11289" width="8.25" customWidth="1"/>
    <col min="11521" max="11521" width="1.375" customWidth="1"/>
    <col min="11522" max="11522" width="1.5" customWidth="1"/>
    <col min="11523" max="11523" width="13" customWidth="1"/>
    <col min="11524" max="11524" width="1.375" customWidth="1"/>
    <col min="11526" max="11526" width="2.375" customWidth="1"/>
    <col min="11528" max="11528" width="2.375" customWidth="1"/>
    <col min="11529" max="11529" width="1.625" customWidth="1"/>
    <col min="11530" max="11530" width="1.5" customWidth="1"/>
    <col min="11531" max="11531" width="13" customWidth="1"/>
    <col min="11532" max="11532" width="1.375" customWidth="1"/>
    <col min="11534" max="11534" width="2.375" customWidth="1"/>
    <col min="11535" max="11535" width="9.125" customWidth="1"/>
    <col min="11536" max="11537" width="2.375" customWidth="1"/>
    <col min="11538" max="11538" width="1.875" customWidth="1"/>
    <col min="11539" max="11545" width="8.25" customWidth="1"/>
    <col min="11777" max="11777" width="1.375" customWidth="1"/>
    <col min="11778" max="11778" width="1.5" customWidth="1"/>
    <col min="11779" max="11779" width="13" customWidth="1"/>
    <col min="11780" max="11780" width="1.375" customWidth="1"/>
    <col min="11782" max="11782" width="2.375" customWidth="1"/>
    <col min="11784" max="11784" width="2.375" customWidth="1"/>
    <col min="11785" max="11785" width="1.625" customWidth="1"/>
    <col min="11786" max="11786" width="1.5" customWidth="1"/>
    <col min="11787" max="11787" width="13" customWidth="1"/>
    <col min="11788" max="11788" width="1.375" customWidth="1"/>
    <col min="11790" max="11790" width="2.375" customWidth="1"/>
    <col min="11791" max="11791" width="9.125" customWidth="1"/>
    <col min="11792" max="11793" width="2.375" customWidth="1"/>
    <col min="11794" max="11794" width="1.875" customWidth="1"/>
    <col min="11795" max="11801" width="8.25" customWidth="1"/>
    <col min="12033" max="12033" width="1.375" customWidth="1"/>
    <col min="12034" max="12034" width="1.5" customWidth="1"/>
    <col min="12035" max="12035" width="13" customWidth="1"/>
    <col min="12036" max="12036" width="1.375" customWidth="1"/>
    <col min="12038" max="12038" width="2.375" customWidth="1"/>
    <col min="12040" max="12040" width="2.375" customWidth="1"/>
    <col min="12041" max="12041" width="1.625" customWidth="1"/>
    <col min="12042" max="12042" width="1.5" customWidth="1"/>
    <col min="12043" max="12043" width="13" customWidth="1"/>
    <col min="12044" max="12044" width="1.375" customWidth="1"/>
    <col min="12046" max="12046" width="2.375" customWidth="1"/>
    <col min="12047" max="12047" width="9.125" customWidth="1"/>
    <col min="12048" max="12049" width="2.375" customWidth="1"/>
    <col min="12050" max="12050" width="1.875" customWidth="1"/>
    <col min="12051" max="12057" width="8.25" customWidth="1"/>
    <col min="12289" max="12289" width="1.375" customWidth="1"/>
    <col min="12290" max="12290" width="1.5" customWidth="1"/>
    <col min="12291" max="12291" width="13" customWidth="1"/>
    <col min="12292" max="12292" width="1.375" customWidth="1"/>
    <col min="12294" max="12294" width="2.375" customWidth="1"/>
    <col min="12296" max="12296" width="2.375" customWidth="1"/>
    <col min="12297" max="12297" width="1.625" customWidth="1"/>
    <col min="12298" max="12298" width="1.5" customWidth="1"/>
    <col min="12299" max="12299" width="13" customWidth="1"/>
    <col min="12300" max="12300" width="1.375" customWidth="1"/>
    <col min="12302" max="12302" width="2.375" customWidth="1"/>
    <col min="12303" max="12303" width="9.125" customWidth="1"/>
    <col min="12304" max="12305" width="2.375" customWidth="1"/>
    <col min="12306" max="12306" width="1.875" customWidth="1"/>
    <col min="12307" max="12313" width="8.25" customWidth="1"/>
    <col min="12545" max="12545" width="1.375" customWidth="1"/>
    <col min="12546" max="12546" width="1.5" customWidth="1"/>
    <col min="12547" max="12547" width="13" customWidth="1"/>
    <col min="12548" max="12548" width="1.375" customWidth="1"/>
    <col min="12550" max="12550" width="2.375" customWidth="1"/>
    <col min="12552" max="12552" width="2.375" customWidth="1"/>
    <col min="12553" max="12553" width="1.625" customWidth="1"/>
    <col min="12554" max="12554" width="1.5" customWidth="1"/>
    <col min="12555" max="12555" width="13" customWidth="1"/>
    <col min="12556" max="12556" width="1.375" customWidth="1"/>
    <col min="12558" max="12558" width="2.375" customWidth="1"/>
    <col min="12559" max="12559" width="9.125" customWidth="1"/>
    <col min="12560" max="12561" width="2.375" customWidth="1"/>
    <col min="12562" max="12562" width="1.875" customWidth="1"/>
    <col min="12563" max="12569" width="8.25" customWidth="1"/>
    <col min="12801" max="12801" width="1.375" customWidth="1"/>
    <col min="12802" max="12802" width="1.5" customWidth="1"/>
    <col min="12803" max="12803" width="13" customWidth="1"/>
    <col min="12804" max="12804" width="1.375" customWidth="1"/>
    <col min="12806" max="12806" width="2.375" customWidth="1"/>
    <col min="12808" max="12808" width="2.375" customWidth="1"/>
    <col min="12809" max="12809" width="1.625" customWidth="1"/>
    <col min="12810" max="12810" width="1.5" customWidth="1"/>
    <col min="12811" max="12811" width="13" customWidth="1"/>
    <col min="12812" max="12812" width="1.375" customWidth="1"/>
    <col min="12814" max="12814" width="2.375" customWidth="1"/>
    <col min="12815" max="12815" width="9.125" customWidth="1"/>
    <col min="12816" max="12817" width="2.375" customWidth="1"/>
    <col min="12818" max="12818" width="1.875" customWidth="1"/>
    <col min="12819" max="12825" width="8.25" customWidth="1"/>
    <col min="13057" max="13057" width="1.375" customWidth="1"/>
    <col min="13058" max="13058" width="1.5" customWidth="1"/>
    <col min="13059" max="13059" width="13" customWidth="1"/>
    <col min="13060" max="13060" width="1.375" customWidth="1"/>
    <col min="13062" max="13062" width="2.375" customWidth="1"/>
    <col min="13064" max="13064" width="2.375" customWidth="1"/>
    <col min="13065" max="13065" width="1.625" customWidth="1"/>
    <col min="13066" max="13066" width="1.5" customWidth="1"/>
    <col min="13067" max="13067" width="13" customWidth="1"/>
    <col min="13068" max="13068" width="1.375" customWidth="1"/>
    <col min="13070" max="13070" width="2.375" customWidth="1"/>
    <col min="13071" max="13071" width="9.125" customWidth="1"/>
    <col min="13072" max="13073" width="2.375" customWidth="1"/>
    <col min="13074" max="13074" width="1.875" customWidth="1"/>
    <col min="13075" max="13081" width="8.25" customWidth="1"/>
    <col min="13313" max="13313" width="1.375" customWidth="1"/>
    <col min="13314" max="13314" width="1.5" customWidth="1"/>
    <col min="13315" max="13315" width="13" customWidth="1"/>
    <col min="13316" max="13316" width="1.375" customWidth="1"/>
    <col min="13318" max="13318" width="2.375" customWidth="1"/>
    <col min="13320" max="13320" width="2.375" customWidth="1"/>
    <col min="13321" max="13321" width="1.625" customWidth="1"/>
    <col min="13322" max="13322" width="1.5" customWidth="1"/>
    <col min="13323" max="13323" width="13" customWidth="1"/>
    <col min="13324" max="13324" width="1.375" customWidth="1"/>
    <col min="13326" max="13326" width="2.375" customWidth="1"/>
    <col min="13327" max="13327" width="9.125" customWidth="1"/>
    <col min="13328" max="13329" width="2.375" customWidth="1"/>
    <col min="13330" max="13330" width="1.875" customWidth="1"/>
    <col min="13331" max="13337" width="8.25" customWidth="1"/>
    <col min="13569" max="13569" width="1.375" customWidth="1"/>
    <col min="13570" max="13570" width="1.5" customWidth="1"/>
    <col min="13571" max="13571" width="13" customWidth="1"/>
    <col min="13572" max="13572" width="1.375" customWidth="1"/>
    <col min="13574" max="13574" width="2.375" customWidth="1"/>
    <col min="13576" max="13576" width="2.375" customWidth="1"/>
    <col min="13577" max="13577" width="1.625" customWidth="1"/>
    <col min="13578" max="13578" width="1.5" customWidth="1"/>
    <col min="13579" max="13579" width="13" customWidth="1"/>
    <col min="13580" max="13580" width="1.375" customWidth="1"/>
    <col min="13582" max="13582" width="2.375" customWidth="1"/>
    <col min="13583" max="13583" width="9.125" customWidth="1"/>
    <col min="13584" max="13585" width="2.375" customWidth="1"/>
    <col min="13586" max="13586" width="1.875" customWidth="1"/>
    <col min="13587" max="13593" width="8.25" customWidth="1"/>
    <col min="13825" max="13825" width="1.375" customWidth="1"/>
    <col min="13826" max="13826" width="1.5" customWidth="1"/>
    <col min="13827" max="13827" width="13" customWidth="1"/>
    <col min="13828" max="13828" width="1.375" customWidth="1"/>
    <col min="13830" max="13830" width="2.375" customWidth="1"/>
    <col min="13832" max="13832" width="2.375" customWidth="1"/>
    <col min="13833" max="13833" width="1.625" customWidth="1"/>
    <col min="13834" max="13834" width="1.5" customWidth="1"/>
    <col min="13835" max="13835" width="13" customWidth="1"/>
    <col min="13836" max="13836" width="1.375" customWidth="1"/>
    <col min="13838" max="13838" width="2.375" customWidth="1"/>
    <col min="13839" max="13839" width="9.125" customWidth="1"/>
    <col min="13840" max="13841" width="2.375" customWidth="1"/>
    <col min="13842" max="13842" width="1.875" customWidth="1"/>
    <col min="13843" max="13849" width="8.25" customWidth="1"/>
    <col min="14081" max="14081" width="1.375" customWidth="1"/>
    <col min="14082" max="14082" width="1.5" customWidth="1"/>
    <col min="14083" max="14083" width="13" customWidth="1"/>
    <col min="14084" max="14084" width="1.375" customWidth="1"/>
    <col min="14086" max="14086" width="2.375" customWidth="1"/>
    <col min="14088" max="14088" width="2.375" customWidth="1"/>
    <col min="14089" max="14089" width="1.625" customWidth="1"/>
    <col min="14090" max="14090" width="1.5" customWidth="1"/>
    <col min="14091" max="14091" width="13" customWidth="1"/>
    <col min="14092" max="14092" width="1.375" customWidth="1"/>
    <col min="14094" max="14094" width="2.375" customWidth="1"/>
    <col min="14095" max="14095" width="9.125" customWidth="1"/>
    <col min="14096" max="14097" width="2.375" customWidth="1"/>
    <col min="14098" max="14098" width="1.875" customWidth="1"/>
    <col min="14099" max="14105" width="8.25" customWidth="1"/>
    <col min="14337" max="14337" width="1.375" customWidth="1"/>
    <col min="14338" max="14338" width="1.5" customWidth="1"/>
    <col min="14339" max="14339" width="13" customWidth="1"/>
    <col min="14340" max="14340" width="1.375" customWidth="1"/>
    <col min="14342" max="14342" width="2.375" customWidth="1"/>
    <col min="14344" max="14344" width="2.375" customWidth="1"/>
    <col min="14345" max="14345" width="1.625" customWidth="1"/>
    <col min="14346" max="14346" width="1.5" customWidth="1"/>
    <col min="14347" max="14347" width="13" customWidth="1"/>
    <col min="14348" max="14348" width="1.375" customWidth="1"/>
    <col min="14350" max="14350" width="2.375" customWidth="1"/>
    <col min="14351" max="14351" width="9.125" customWidth="1"/>
    <col min="14352" max="14353" width="2.375" customWidth="1"/>
    <col min="14354" max="14354" width="1.875" customWidth="1"/>
    <col min="14355" max="14361" width="8.25" customWidth="1"/>
    <col min="14593" max="14593" width="1.375" customWidth="1"/>
    <col min="14594" max="14594" width="1.5" customWidth="1"/>
    <col min="14595" max="14595" width="13" customWidth="1"/>
    <col min="14596" max="14596" width="1.375" customWidth="1"/>
    <col min="14598" max="14598" width="2.375" customWidth="1"/>
    <col min="14600" max="14600" width="2.375" customWidth="1"/>
    <col min="14601" max="14601" width="1.625" customWidth="1"/>
    <col min="14602" max="14602" width="1.5" customWidth="1"/>
    <col min="14603" max="14603" width="13" customWidth="1"/>
    <col min="14604" max="14604" width="1.375" customWidth="1"/>
    <col min="14606" max="14606" width="2.375" customWidth="1"/>
    <col min="14607" max="14607" width="9.125" customWidth="1"/>
    <col min="14608" max="14609" width="2.375" customWidth="1"/>
    <col min="14610" max="14610" width="1.875" customWidth="1"/>
    <col min="14611" max="14617" width="8.25" customWidth="1"/>
    <col min="14849" max="14849" width="1.375" customWidth="1"/>
    <col min="14850" max="14850" width="1.5" customWidth="1"/>
    <col min="14851" max="14851" width="13" customWidth="1"/>
    <col min="14852" max="14852" width="1.375" customWidth="1"/>
    <col min="14854" max="14854" width="2.375" customWidth="1"/>
    <col min="14856" max="14856" width="2.375" customWidth="1"/>
    <col min="14857" max="14857" width="1.625" customWidth="1"/>
    <col min="14858" max="14858" width="1.5" customWidth="1"/>
    <col min="14859" max="14859" width="13" customWidth="1"/>
    <col min="14860" max="14860" width="1.375" customWidth="1"/>
    <col min="14862" max="14862" width="2.375" customWidth="1"/>
    <col min="14863" max="14863" width="9.125" customWidth="1"/>
    <col min="14864" max="14865" width="2.375" customWidth="1"/>
    <col min="14866" max="14866" width="1.875" customWidth="1"/>
    <col min="14867" max="14873" width="8.25" customWidth="1"/>
    <col min="15105" max="15105" width="1.375" customWidth="1"/>
    <col min="15106" max="15106" width="1.5" customWidth="1"/>
    <col min="15107" max="15107" width="13" customWidth="1"/>
    <col min="15108" max="15108" width="1.375" customWidth="1"/>
    <col min="15110" max="15110" width="2.375" customWidth="1"/>
    <col min="15112" max="15112" width="2.375" customWidth="1"/>
    <col min="15113" max="15113" width="1.625" customWidth="1"/>
    <col min="15114" max="15114" width="1.5" customWidth="1"/>
    <col min="15115" max="15115" width="13" customWidth="1"/>
    <col min="15116" max="15116" width="1.375" customWidth="1"/>
    <col min="15118" max="15118" width="2.375" customWidth="1"/>
    <col min="15119" max="15119" width="9.125" customWidth="1"/>
    <col min="15120" max="15121" width="2.375" customWidth="1"/>
    <col min="15122" max="15122" width="1.875" customWidth="1"/>
    <col min="15123" max="15129" width="8.25" customWidth="1"/>
    <col min="15361" max="15361" width="1.375" customWidth="1"/>
    <col min="15362" max="15362" width="1.5" customWidth="1"/>
    <col min="15363" max="15363" width="13" customWidth="1"/>
    <col min="15364" max="15364" width="1.375" customWidth="1"/>
    <col min="15366" max="15366" width="2.375" customWidth="1"/>
    <col min="15368" max="15368" width="2.375" customWidth="1"/>
    <col min="15369" max="15369" width="1.625" customWidth="1"/>
    <col min="15370" max="15370" width="1.5" customWidth="1"/>
    <col min="15371" max="15371" width="13" customWidth="1"/>
    <col min="15372" max="15372" width="1.375" customWidth="1"/>
    <col min="15374" max="15374" width="2.375" customWidth="1"/>
    <col min="15375" max="15375" width="9.125" customWidth="1"/>
    <col min="15376" max="15377" width="2.375" customWidth="1"/>
    <col min="15378" max="15378" width="1.875" customWidth="1"/>
    <col min="15379" max="15385" width="8.25" customWidth="1"/>
    <col min="15617" max="15617" width="1.375" customWidth="1"/>
    <col min="15618" max="15618" width="1.5" customWidth="1"/>
    <col min="15619" max="15619" width="13" customWidth="1"/>
    <col min="15620" max="15620" width="1.375" customWidth="1"/>
    <col min="15622" max="15622" width="2.375" customWidth="1"/>
    <col min="15624" max="15624" width="2.375" customWidth="1"/>
    <col min="15625" max="15625" width="1.625" customWidth="1"/>
    <col min="15626" max="15626" width="1.5" customWidth="1"/>
    <col min="15627" max="15627" width="13" customWidth="1"/>
    <col min="15628" max="15628" width="1.375" customWidth="1"/>
    <col min="15630" max="15630" width="2.375" customWidth="1"/>
    <col min="15631" max="15631" width="9.125" customWidth="1"/>
    <col min="15632" max="15633" width="2.375" customWidth="1"/>
    <col min="15634" max="15634" width="1.875" customWidth="1"/>
    <col min="15635" max="15641" width="8.25" customWidth="1"/>
    <col min="15873" max="15873" width="1.375" customWidth="1"/>
    <col min="15874" max="15874" width="1.5" customWidth="1"/>
    <col min="15875" max="15875" width="13" customWidth="1"/>
    <col min="15876" max="15876" width="1.375" customWidth="1"/>
    <col min="15878" max="15878" width="2.375" customWidth="1"/>
    <col min="15880" max="15880" width="2.375" customWidth="1"/>
    <col min="15881" max="15881" width="1.625" customWidth="1"/>
    <col min="15882" max="15882" width="1.5" customWidth="1"/>
    <col min="15883" max="15883" width="13" customWidth="1"/>
    <col min="15884" max="15884" width="1.375" customWidth="1"/>
    <col min="15886" max="15886" width="2.375" customWidth="1"/>
    <col min="15887" max="15887" width="9.125" customWidth="1"/>
    <col min="15888" max="15889" width="2.375" customWidth="1"/>
    <col min="15890" max="15890" width="1.875" customWidth="1"/>
    <col min="15891" max="15897" width="8.25" customWidth="1"/>
    <col min="16129" max="16129" width="1.375" customWidth="1"/>
    <col min="16130" max="16130" width="1.5" customWidth="1"/>
    <col min="16131" max="16131" width="13" customWidth="1"/>
    <col min="16132" max="16132" width="1.375" customWidth="1"/>
    <col min="16134" max="16134" width="2.375" customWidth="1"/>
    <col min="16136" max="16136" width="2.375" customWidth="1"/>
    <col min="16137" max="16137" width="1.625" customWidth="1"/>
    <col min="16138" max="16138" width="1.5" customWidth="1"/>
    <col min="16139" max="16139" width="13" customWidth="1"/>
    <col min="16140" max="16140" width="1.375" customWidth="1"/>
    <col min="16142" max="16142" width="2.375" customWidth="1"/>
    <col min="16143" max="16143" width="9.125" customWidth="1"/>
    <col min="16144" max="16145" width="2.375" customWidth="1"/>
    <col min="16146" max="16146" width="1.875" customWidth="1"/>
    <col min="16147" max="16153" width="8.25" customWidth="1"/>
  </cols>
  <sheetData>
    <row r="1" spans="1:19" s="152" customFormat="1" ht="18" customHeight="1">
      <c r="A1" s="589" t="s">
        <v>88</v>
      </c>
      <c r="B1" s="590"/>
      <c r="C1" s="590"/>
      <c r="D1" s="591"/>
      <c r="E1" s="592"/>
      <c r="F1" s="593"/>
      <c r="G1" s="594"/>
      <c r="H1" s="149"/>
      <c r="I1" s="149"/>
      <c r="J1" s="149"/>
      <c r="K1" s="149"/>
      <c r="L1" s="39"/>
      <c r="M1" s="151"/>
      <c r="N1" s="149"/>
      <c r="O1" s="151"/>
      <c r="P1" s="151"/>
      <c r="Q1" s="151"/>
      <c r="R1" s="149"/>
      <c r="S1" s="149"/>
    </row>
    <row r="2" spans="1:19" s="152" customFormat="1" ht="18.75" customHeight="1">
      <c r="A2" s="93" t="s">
        <v>89</v>
      </c>
      <c r="B2" s="39"/>
      <c r="C2" s="39"/>
      <c r="D2" s="39"/>
      <c r="E2" s="151"/>
      <c r="F2" s="149"/>
      <c r="G2" s="151"/>
      <c r="H2" s="149"/>
      <c r="I2" s="39"/>
      <c r="J2" s="39"/>
      <c r="K2" s="39"/>
      <c r="L2" s="39"/>
      <c r="M2" s="151"/>
      <c r="N2" s="149"/>
      <c r="O2" s="151"/>
      <c r="P2" s="105" t="s">
        <v>90</v>
      </c>
      <c r="Q2" s="151"/>
      <c r="R2" s="149"/>
      <c r="S2" s="149"/>
    </row>
    <row r="3" spans="1:19" s="152" customFormat="1" ht="45" customHeight="1">
      <c r="A3" s="153"/>
      <c r="B3" s="693" t="s">
        <v>91</v>
      </c>
      <c r="C3" s="693"/>
      <c r="D3" s="147"/>
      <c r="E3" s="694" t="s">
        <v>71</v>
      </c>
      <c r="F3" s="695"/>
      <c r="G3" s="694" t="s">
        <v>72</v>
      </c>
      <c r="H3" s="698"/>
      <c r="I3" s="153"/>
      <c r="J3" s="693" t="s">
        <v>91</v>
      </c>
      <c r="K3" s="693"/>
      <c r="L3" s="147"/>
      <c r="M3" s="694" t="s">
        <v>71</v>
      </c>
      <c r="N3" s="695"/>
      <c r="O3" s="694" t="s">
        <v>72</v>
      </c>
      <c r="P3" s="696"/>
      <c r="Q3" s="126"/>
      <c r="R3" s="126"/>
      <c r="S3" s="149"/>
    </row>
    <row r="4" spans="1:19" s="152" customFormat="1" ht="21" customHeight="1">
      <c r="A4" s="154"/>
      <c r="B4" s="697" t="s">
        <v>92</v>
      </c>
      <c r="C4" s="697"/>
      <c r="D4" s="155"/>
      <c r="E4" s="156">
        <v>344</v>
      </c>
      <c r="F4" s="157"/>
      <c r="G4" s="158">
        <v>470</v>
      </c>
      <c r="H4" s="157"/>
      <c r="I4" s="159"/>
      <c r="J4" s="160"/>
      <c r="K4" s="160" t="s">
        <v>93</v>
      </c>
      <c r="L4" s="161"/>
      <c r="M4" s="156">
        <v>5</v>
      </c>
      <c r="N4" s="157"/>
      <c r="O4" s="162">
        <v>3</v>
      </c>
      <c r="P4" s="162"/>
      <c r="Q4" s="162"/>
      <c r="R4" s="131"/>
      <c r="S4" s="149"/>
    </row>
    <row r="5" spans="1:19" s="152" customFormat="1" ht="21" customHeight="1">
      <c r="A5" s="149"/>
      <c r="B5" s="160"/>
      <c r="C5" s="160"/>
      <c r="D5" s="163"/>
      <c r="E5" s="164"/>
      <c r="F5" s="131"/>
      <c r="G5" s="162"/>
      <c r="H5" s="131"/>
      <c r="I5" s="165"/>
      <c r="J5" s="160"/>
      <c r="K5" s="160" t="s">
        <v>94</v>
      </c>
      <c r="L5" s="166"/>
      <c r="M5" s="164">
        <v>11</v>
      </c>
      <c r="N5" s="131"/>
      <c r="O5" s="162">
        <v>5</v>
      </c>
      <c r="P5" s="162"/>
      <c r="Q5" s="162"/>
      <c r="R5" s="131"/>
      <c r="S5" s="149"/>
    </row>
    <row r="6" spans="1:19" s="152" customFormat="1" ht="21" customHeight="1">
      <c r="A6" s="149"/>
      <c r="B6" s="167"/>
      <c r="C6" s="167" t="s">
        <v>95</v>
      </c>
      <c r="D6" s="168"/>
      <c r="E6" s="164">
        <v>4</v>
      </c>
      <c r="F6" s="124"/>
      <c r="G6" s="162">
        <v>8</v>
      </c>
      <c r="H6" s="124"/>
      <c r="I6" s="169"/>
      <c r="J6" s="160"/>
      <c r="K6" s="160" t="s">
        <v>96</v>
      </c>
      <c r="L6" s="170"/>
      <c r="M6" s="164">
        <v>10</v>
      </c>
      <c r="N6" s="124"/>
      <c r="O6" s="162">
        <v>6</v>
      </c>
      <c r="P6" s="162"/>
      <c r="Q6" s="162"/>
      <c r="R6" s="124"/>
      <c r="S6" s="149"/>
    </row>
    <row r="7" spans="1:19" s="152" customFormat="1" ht="21" customHeight="1">
      <c r="A7" s="149"/>
      <c r="B7" s="160"/>
      <c r="C7" s="160" t="s">
        <v>97</v>
      </c>
      <c r="D7" s="171"/>
      <c r="E7" s="164">
        <v>6</v>
      </c>
      <c r="F7" s="131"/>
      <c r="G7" s="162">
        <v>3</v>
      </c>
      <c r="H7" s="131"/>
      <c r="I7" s="172"/>
      <c r="J7" s="160"/>
      <c r="K7" s="160" t="s">
        <v>98</v>
      </c>
      <c r="L7" s="170"/>
      <c r="M7" s="164" t="s">
        <v>558</v>
      </c>
      <c r="N7" s="131"/>
      <c r="O7" s="162" t="s">
        <v>558</v>
      </c>
      <c r="P7" s="162"/>
      <c r="Q7" s="162"/>
      <c r="R7" s="131"/>
      <c r="S7" s="149"/>
    </row>
    <row r="8" spans="1:19" s="152" customFormat="1" ht="21" customHeight="1">
      <c r="A8" s="149"/>
      <c r="B8" s="160"/>
      <c r="C8" s="160" t="s">
        <v>99</v>
      </c>
      <c r="D8" s="167"/>
      <c r="E8" s="164">
        <v>10</v>
      </c>
      <c r="F8" s="131"/>
      <c r="G8" s="162">
        <v>6</v>
      </c>
      <c r="H8" s="131"/>
      <c r="I8" s="173"/>
      <c r="J8" s="160"/>
      <c r="K8" s="160" t="s">
        <v>100</v>
      </c>
      <c r="L8" s="170"/>
      <c r="M8" s="164" t="s">
        <v>558</v>
      </c>
      <c r="N8" s="131"/>
      <c r="O8" s="162" t="s">
        <v>558</v>
      </c>
      <c r="P8" s="162"/>
      <c r="Q8" s="162"/>
      <c r="R8" s="131"/>
      <c r="S8" s="149"/>
    </row>
    <row r="9" spans="1:19" s="152" customFormat="1" ht="21" customHeight="1">
      <c r="A9" s="149"/>
      <c r="B9" s="160"/>
      <c r="C9" s="160" t="s">
        <v>101</v>
      </c>
      <c r="D9" s="167"/>
      <c r="E9" s="164">
        <v>2</v>
      </c>
      <c r="F9" s="131"/>
      <c r="G9" s="162">
        <v>3</v>
      </c>
      <c r="H9" s="131"/>
      <c r="I9" s="173"/>
      <c r="J9" s="160"/>
      <c r="K9" s="160"/>
      <c r="L9" s="170"/>
      <c r="M9" s="164"/>
      <c r="N9" s="131"/>
      <c r="O9" s="162"/>
      <c r="P9" s="162"/>
      <c r="Q9" s="162"/>
      <c r="R9" s="131"/>
      <c r="S9" s="149"/>
    </row>
    <row r="10" spans="1:19" s="152" customFormat="1" ht="21" customHeight="1">
      <c r="A10" s="149"/>
      <c r="B10" s="160"/>
      <c r="C10" s="160" t="s">
        <v>102</v>
      </c>
      <c r="D10" s="167"/>
      <c r="E10" s="164">
        <v>1</v>
      </c>
      <c r="F10" s="131"/>
      <c r="G10" s="162">
        <v>3</v>
      </c>
      <c r="H10" s="131"/>
      <c r="I10" s="173"/>
      <c r="J10" s="160"/>
      <c r="K10" s="160" t="s">
        <v>103</v>
      </c>
      <c r="L10" s="161"/>
      <c r="M10" s="164" t="s">
        <v>558</v>
      </c>
      <c r="N10" s="131"/>
      <c r="O10" s="162" t="s">
        <v>558</v>
      </c>
      <c r="P10" s="162"/>
      <c r="Q10" s="162"/>
      <c r="R10" s="131"/>
      <c r="S10" s="149"/>
    </row>
    <row r="11" spans="1:19" s="152" customFormat="1" ht="21" customHeight="1">
      <c r="A11" s="149"/>
      <c r="B11" s="160"/>
      <c r="C11" s="160" t="s">
        <v>104</v>
      </c>
      <c r="D11" s="167"/>
      <c r="E11" s="164">
        <v>2</v>
      </c>
      <c r="F11" s="131"/>
      <c r="G11" s="162">
        <v>4</v>
      </c>
      <c r="H11" s="131"/>
      <c r="I11" s="173"/>
      <c r="J11" s="160"/>
      <c r="K11" s="160" t="s">
        <v>105</v>
      </c>
      <c r="L11" s="161"/>
      <c r="M11" s="164" t="s">
        <v>558</v>
      </c>
      <c r="N11" s="131"/>
      <c r="O11" s="162" t="s">
        <v>558</v>
      </c>
      <c r="P11" s="162"/>
      <c r="Q11" s="162"/>
      <c r="R11" s="131"/>
      <c r="S11" s="149"/>
    </row>
    <row r="12" spans="1:19" s="152" customFormat="1" ht="21" customHeight="1">
      <c r="A12" s="149"/>
      <c r="B12" s="160"/>
      <c r="C12" s="160" t="s">
        <v>106</v>
      </c>
      <c r="D12" s="168"/>
      <c r="E12" s="164">
        <v>16</v>
      </c>
      <c r="F12" s="124"/>
      <c r="G12" s="162">
        <v>12</v>
      </c>
      <c r="H12" s="124"/>
      <c r="I12" s="169"/>
      <c r="J12" s="160"/>
      <c r="K12" s="160" t="s">
        <v>107</v>
      </c>
      <c r="L12" s="170"/>
      <c r="M12" s="164">
        <v>4</v>
      </c>
      <c r="N12" s="124"/>
      <c r="O12" s="162">
        <v>1</v>
      </c>
      <c r="P12" s="162"/>
      <c r="Q12" s="162"/>
      <c r="R12" s="124"/>
      <c r="S12" s="149"/>
    </row>
    <row r="13" spans="1:19" s="152" customFormat="1" ht="21" customHeight="1">
      <c r="A13" s="149"/>
      <c r="B13" s="160"/>
      <c r="C13" s="160"/>
      <c r="D13" s="168"/>
      <c r="E13" s="164"/>
      <c r="F13" s="124"/>
      <c r="G13" s="162"/>
      <c r="H13" s="124"/>
      <c r="I13" s="169"/>
      <c r="J13" s="160"/>
      <c r="K13" s="160" t="s">
        <v>108</v>
      </c>
      <c r="L13" s="170"/>
      <c r="M13" s="164">
        <v>2</v>
      </c>
      <c r="N13" s="124"/>
      <c r="O13" s="162">
        <v>1</v>
      </c>
      <c r="P13" s="162"/>
      <c r="Q13" s="162"/>
      <c r="R13" s="124"/>
      <c r="S13" s="149"/>
    </row>
    <row r="14" spans="1:19" s="152" customFormat="1" ht="21" customHeight="1">
      <c r="A14" s="149"/>
      <c r="B14" s="160"/>
      <c r="C14" s="160" t="s">
        <v>109</v>
      </c>
      <c r="D14" s="167"/>
      <c r="E14" s="164">
        <v>13</v>
      </c>
      <c r="F14" s="124"/>
      <c r="G14" s="162">
        <v>16</v>
      </c>
      <c r="H14" s="124"/>
      <c r="I14" s="173"/>
      <c r="J14" s="160"/>
      <c r="K14" s="160" t="s">
        <v>110</v>
      </c>
      <c r="L14" s="170"/>
      <c r="M14" s="164" t="s">
        <v>559</v>
      </c>
      <c r="N14" s="124"/>
      <c r="O14" s="162" t="s">
        <v>558</v>
      </c>
      <c r="P14" s="162"/>
      <c r="Q14" s="162"/>
      <c r="R14" s="124"/>
      <c r="S14" s="149"/>
    </row>
    <row r="15" spans="1:19" s="152" customFormat="1" ht="21" customHeight="1">
      <c r="A15" s="149"/>
      <c r="B15" s="160"/>
      <c r="C15" s="160" t="s">
        <v>111</v>
      </c>
      <c r="D15" s="167"/>
      <c r="E15" s="164">
        <v>8</v>
      </c>
      <c r="F15" s="124"/>
      <c r="G15" s="162">
        <v>16</v>
      </c>
      <c r="H15" s="124"/>
      <c r="I15" s="173"/>
      <c r="J15" s="160"/>
      <c r="K15" s="160" t="s">
        <v>112</v>
      </c>
      <c r="L15" s="161"/>
      <c r="M15" s="164">
        <v>2</v>
      </c>
      <c r="N15" s="124"/>
      <c r="O15" s="162" t="s">
        <v>558</v>
      </c>
      <c r="P15" s="162"/>
      <c r="Q15" s="162"/>
      <c r="R15" s="124"/>
      <c r="S15" s="149"/>
    </row>
    <row r="16" spans="1:19" s="152" customFormat="1" ht="21" customHeight="1">
      <c r="A16" s="149"/>
      <c r="B16" s="160"/>
      <c r="C16" s="160" t="s">
        <v>113</v>
      </c>
      <c r="D16" s="167"/>
      <c r="E16" s="164">
        <v>42</v>
      </c>
      <c r="F16" s="124"/>
      <c r="G16" s="162">
        <v>44</v>
      </c>
      <c r="H16" s="124"/>
      <c r="I16" s="173"/>
      <c r="J16" s="160"/>
      <c r="K16" s="160" t="s">
        <v>114</v>
      </c>
      <c r="L16" s="161"/>
      <c r="M16" s="164" t="s">
        <v>558</v>
      </c>
      <c r="N16" s="124"/>
      <c r="O16" s="162">
        <v>1</v>
      </c>
      <c r="P16" s="162"/>
      <c r="Q16" s="162"/>
      <c r="R16" s="124"/>
      <c r="S16" s="149"/>
    </row>
    <row r="17" spans="1:19" s="152" customFormat="1" ht="21" customHeight="1">
      <c r="A17" s="149"/>
      <c r="B17" s="160"/>
      <c r="C17" s="160" t="s">
        <v>115</v>
      </c>
      <c r="D17" s="167"/>
      <c r="E17" s="164">
        <v>26</v>
      </c>
      <c r="F17" s="124"/>
      <c r="G17" s="162">
        <v>62</v>
      </c>
      <c r="H17" s="124"/>
      <c r="I17" s="173"/>
      <c r="J17" s="160"/>
      <c r="K17" s="160" t="s">
        <v>116</v>
      </c>
      <c r="L17" s="170"/>
      <c r="M17" s="164" t="s">
        <v>558</v>
      </c>
      <c r="N17" s="124"/>
      <c r="O17" s="162" t="s">
        <v>558</v>
      </c>
      <c r="P17" s="162"/>
      <c r="Q17" s="162"/>
      <c r="R17" s="124"/>
      <c r="S17" s="149"/>
    </row>
    <row r="18" spans="1:19" s="152" customFormat="1" ht="21" customHeight="1">
      <c r="A18" s="149"/>
      <c r="B18" s="160"/>
      <c r="C18" s="160" t="s">
        <v>117</v>
      </c>
      <c r="D18" s="167"/>
      <c r="E18" s="164">
        <v>88</v>
      </c>
      <c r="F18" s="124"/>
      <c r="G18" s="162">
        <v>153</v>
      </c>
      <c r="H18" s="124"/>
      <c r="I18" s="173"/>
      <c r="J18" s="160"/>
      <c r="K18" s="160" t="s">
        <v>118</v>
      </c>
      <c r="L18" s="170"/>
      <c r="M18" s="164" t="s">
        <v>558</v>
      </c>
      <c r="N18" s="124"/>
      <c r="O18" s="162" t="s">
        <v>558</v>
      </c>
      <c r="P18" s="162"/>
      <c r="Q18" s="162"/>
      <c r="R18" s="124"/>
      <c r="S18" s="149"/>
    </row>
    <row r="19" spans="1:19" s="152" customFormat="1" ht="21" customHeight="1">
      <c r="A19" s="149"/>
      <c r="B19" s="160"/>
      <c r="C19" s="160" t="s">
        <v>119</v>
      </c>
      <c r="D19" s="168"/>
      <c r="E19" s="164">
        <v>27</v>
      </c>
      <c r="F19" s="124"/>
      <c r="G19" s="162">
        <v>62</v>
      </c>
      <c r="H19" s="124"/>
      <c r="I19" s="169"/>
      <c r="J19" s="160"/>
      <c r="K19" s="160"/>
      <c r="L19" s="170"/>
      <c r="M19" s="164"/>
      <c r="N19" s="124"/>
      <c r="O19" s="162"/>
      <c r="P19" s="162"/>
      <c r="Q19" s="162"/>
      <c r="R19" s="124"/>
      <c r="S19" s="149"/>
    </row>
    <row r="20" spans="1:19" s="152" customFormat="1" ht="21" customHeight="1">
      <c r="A20" s="149"/>
      <c r="B20" s="160"/>
      <c r="C20" s="160"/>
      <c r="D20" s="168"/>
      <c r="E20" s="164"/>
      <c r="F20" s="124"/>
      <c r="G20" s="162"/>
      <c r="H20" s="124"/>
      <c r="I20" s="169"/>
      <c r="J20" s="160"/>
      <c r="K20" s="160" t="s">
        <v>120</v>
      </c>
      <c r="L20" s="170"/>
      <c r="M20" s="164">
        <v>1</v>
      </c>
      <c r="N20" s="124"/>
      <c r="O20" s="162">
        <v>3</v>
      </c>
      <c r="P20" s="162"/>
      <c r="Q20" s="162"/>
      <c r="R20" s="124"/>
      <c r="S20" s="149"/>
    </row>
    <row r="21" spans="1:19" s="152" customFormat="1" ht="21" customHeight="1">
      <c r="A21" s="149"/>
      <c r="B21" s="160"/>
      <c r="C21" s="160" t="s">
        <v>121</v>
      </c>
      <c r="D21" s="167"/>
      <c r="E21" s="164">
        <v>1</v>
      </c>
      <c r="F21" s="124"/>
      <c r="G21" s="162" t="s">
        <v>558</v>
      </c>
      <c r="H21" s="124"/>
      <c r="I21" s="173"/>
      <c r="J21" s="160"/>
      <c r="K21" s="160" t="s">
        <v>122</v>
      </c>
      <c r="L21" s="170"/>
      <c r="M21" s="164" t="s">
        <v>558</v>
      </c>
      <c r="N21" s="124"/>
      <c r="O21" s="162">
        <v>3</v>
      </c>
      <c r="P21" s="162"/>
      <c r="Q21" s="162"/>
      <c r="R21" s="124"/>
      <c r="S21" s="149"/>
    </row>
    <row r="22" spans="1:19" s="152" customFormat="1" ht="21" customHeight="1">
      <c r="A22" s="149"/>
      <c r="B22" s="160"/>
      <c r="C22" s="160" t="s">
        <v>123</v>
      </c>
      <c r="D22" s="167"/>
      <c r="E22" s="164" t="s">
        <v>558</v>
      </c>
      <c r="F22" s="124"/>
      <c r="G22" s="162">
        <v>3</v>
      </c>
      <c r="H22" s="124"/>
      <c r="I22" s="173"/>
      <c r="J22" s="160"/>
      <c r="K22" s="160" t="s">
        <v>124</v>
      </c>
      <c r="L22" s="161"/>
      <c r="M22" s="164" t="s">
        <v>560</v>
      </c>
      <c r="N22" s="124"/>
      <c r="O22" s="162">
        <v>2</v>
      </c>
      <c r="P22" s="162"/>
      <c r="Q22" s="162"/>
      <c r="R22" s="124"/>
      <c r="S22" s="149"/>
    </row>
    <row r="23" spans="1:19" s="152" customFormat="1" ht="21" customHeight="1">
      <c r="A23" s="149"/>
      <c r="B23" s="160"/>
      <c r="C23" s="160" t="s">
        <v>125</v>
      </c>
      <c r="D23" s="167"/>
      <c r="E23" s="164" t="s">
        <v>558</v>
      </c>
      <c r="F23" s="124"/>
      <c r="G23" s="162">
        <v>1</v>
      </c>
      <c r="H23" s="124"/>
      <c r="I23" s="173"/>
      <c r="J23" s="160"/>
      <c r="K23" s="160" t="s">
        <v>126</v>
      </c>
      <c r="L23" s="161"/>
      <c r="M23" s="164" t="s">
        <v>558</v>
      </c>
      <c r="N23" s="124"/>
      <c r="O23" s="162">
        <v>1</v>
      </c>
      <c r="P23" s="162"/>
      <c r="Q23" s="162"/>
      <c r="R23" s="124"/>
      <c r="S23" s="149"/>
    </row>
    <row r="24" spans="1:19" s="152" customFormat="1" ht="21" customHeight="1">
      <c r="A24" s="149"/>
      <c r="B24" s="160"/>
      <c r="C24" s="160" t="s">
        <v>127</v>
      </c>
      <c r="D24" s="167"/>
      <c r="E24" s="164" t="s">
        <v>558</v>
      </c>
      <c r="F24" s="124"/>
      <c r="G24" s="162" t="s">
        <v>558</v>
      </c>
      <c r="H24" s="124"/>
      <c r="I24" s="173"/>
      <c r="J24" s="160"/>
      <c r="K24" s="160" t="s">
        <v>128</v>
      </c>
      <c r="L24" s="170"/>
      <c r="M24" s="164" t="s">
        <v>558</v>
      </c>
      <c r="N24" s="124"/>
      <c r="O24" s="162">
        <v>1</v>
      </c>
      <c r="P24" s="162"/>
      <c r="Q24" s="162"/>
      <c r="R24" s="124"/>
      <c r="S24" s="149"/>
    </row>
    <row r="25" spans="1:19" s="152" customFormat="1" ht="21" customHeight="1">
      <c r="A25" s="149"/>
      <c r="B25" s="160"/>
      <c r="C25" s="160" t="s">
        <v>129</v>
      </c>
      <c r="D25" s="167"/>
      <c r="E25" s="164">
        <v>3</v>
      </c>
      <c r="F25" s="124"/>
      <c r="G25" s="162">
        <v>3</v>
      </c>
      <c r="H25" s="124"/>
      <c r="I25" s="173"/>
      <c r="J25" s="160"/>
      <c r="K25" s="160" t="s">
        <v>130</v>
      </c>
      <c r="L25" s="170"/>
      <c r="M25" s="164" t="s">
        <v>558</v>
      </c>
      <c r="N25" s="124"/>
      <c r="O25" s="162" t="s">
        <v>558</v>
      </c>
      <c r="P25" s="162"/>
      <c r="Q25" s="162"/>
      <c r="R25" s="124"/>
      <c r="S25" s="149"/>
    </row>
    <row r="26" spans="1:19" s="152" customFormat="1" ht="21" customHeight="1">
      <c r="A26" s="149"/>
      <c r="B26" s="160"/>
      <c r="C26" s="160" t="s">
        <v>131</v>
      </c>
      <c r="D26" s="167"/>
      <c r="E26" s="164" t="s">
        <v>558</v>
      </c>
      <c r="F26" s="124"/>
      <c r="G26" s="162">
        <v>2</v>
      </c>
      <c r="H26" s="124"/>
      <c r="I26" s="173"/>
      <c r="J26" s="160"/>
      <c r="K26" s="160" t="s">
        <v>132</v>
      </c>
      <c r="L26" s="170"/>
      <c r="M26" s="164">
        <v>4</v>
      </c>
      <c r="N26" s="124"/>
      <c r="O26" s="162" t="s">
        <v>558</v>
      </c>
      <c r="P26" s="162"/>
      <c r="Q26" s="162"/>
      <c r="R26" s="124"/>
      <c r="S26" s="149"/>
    </row>
    <row r="27" spans="1:19" s="152" customFormat="1" ht="21" customHeight="1">
      <c r="A27" s="149"/>
      <c r="B27" s="160"/>
      <c r="C27" s="160" t="s">
        <v>133</v>
      </c>
      <c r="D27" s="167"/>
      <c r="E27" s="164">
        <v>2</v>
      </c>
      <c r="F27" s="124"/>
      <c r="G27" s="162">
        <v>1</v>
      </c>
      <c r="H27" s="124"/>
      <c r="I27" s="173"/>
      <c r="J27" s="160"/>
      <c r="K27" s="160" t="s">
        <v>134</v>
      </c>
      <c r="L27" s="170"/>
      <c r="M27" s="164">
        <v>2</v>
      </c>
      <c r="N27" s="124"/>
      <c r="O27" s="162">
        <v>3</v>
      </c>
      <c r="P27" s="162"/>
      <c r="Q27" s="162"/>
      <c r="R27" s="124"/>
      <c r="S27" s="149"/>
    </row>
    <row r="28" spans="1:19" s="152" customFormat="1" ht="21" customHeight="1">
      <c r="A28" s="149"/>
      <c r="B28" s="160"/>
      <c r="C28" s="160" t="s">
        <v>135</v>
      </c>
      <c r="D28" s="167"/>
      <c r="E28" s="164">
        <v>1</v>
      </c>
      <c r="F28" s="124"/>
      <c r="G28" s="162">
        <v>1</v>
      </c>
      <c r="H28" s="124"/>
      <c r="I28" s="173"/>
      <c r="J28" s="160"/>
      <c r="K28" s="160"/>
      <c r="L28" s="170"/>
      <c r="M28" s="164"/>
      <c r="N28" s="124"/>
      <c r="O28" s="162"/>
      <c r="P28" s="162"/>
      <c r="Q28" s="162"/>
      <c r="R28" s="124"/>
      <c r="S28" s="149"/>
    </row>
    <row r="29" spans="1:19" s="152" customFormat="1" ht="21" customHeight="1">
      <c r="A29" s="149"/>
      <c r="B29" s="160"/>
      <c r="C29" s="160" t="s">
        <v>136</v>
      </c>
      <c r="D29" s="167"/>
      <c r="E29" s="164">
        <v>9</v>
      </c>
      <c r="F29" s="124"/>
      <c r="G29" s="162">
        <v>10</v>
      </c>
      <c r="H29" s="124"/>
      <c r="I29" s="173"/>
      <c r="J29" s="160"/>
      <c r="K29" s="160" t="s">
        <v>137</v>
      </c>
      <c r="L29" s="170"/>
      <c r="M29" s="164">
        <v>41</v>
      </c>
      <c r="N29" s="124"/>
      <c r="O29" s="162">
        <v>24</v>
      </c>
      <c r="P29" s="162"/>
      <c r="Q29" s="162"/>
      <c r="R29" s="124"/>
      <c r="S29" s="149"/>
    </row>
    <row r="30" spans="1:19" s="152" customFormat="1" ht="21" customHeight="1">
      <c r="A30" s="149"/>
      <c r="B30" s="160"/>
      <c r="C30" s="160"/>
      <c r="D30" s="167"/>
      <c r="E30" s="164"/>
      <c r="F30" s="124"/>
      <c r="G30" s="162"/>
      <c r="H30" s="124"/>
      <c r="I30" s="173"/>
      <c r="J30" s="160"/>
      <c r="K30" s="160"/>
      <c r="L30" s="170"/>
      <c r="M30" s="164"/>
      <c r="N30" s="124"/>
      <c r="O30" s="162"/>
      <c r="P30" s="162"/>
      <c r="Q30" s="162"/>
      <c r="R30" s="124"/>
      <c r="S30" s="149"/>
    </row>
    <row r="31" spans="1:19" s="152" customFormat="1" ht="21" customHeight="1">
      <c r="A31" s="149"/>
      <c r="B31" s="160"/>
      <c r="C31" s="160" t="s">
        <v>138</v>
      </c>
      <c r="D31" s="174"/>
      <c r="E31" s="164">
        <v>1</v>
      </c>
      <c r="F31" s="124"/>
      <c r="G31" s="162">
        <v>3</v>
      </c>
      <c r="H31" s="124"/>
      <c r="I31" s="173"/>
      <c r="J31" s="160"/>
      <c r="K31" s="160" t="s">
        <v>139</v>
      </c>
      <c r="L31" s="170"/>
      <c r="M31" s="164">
        <v>10</v>
      </c>
      <c r="N31" s="124"/>
      <c r="O31" s="162">
        <v>11</v>
      </c>
      <c r="P31" s="162"/>
      <c r="Q31" s="162"/>
      <c r="R31" s="124"/>
      <c r="S31" s="149"/>
    </row>
    <row r="32" spans="1:19" s="152" customFormat="1" ht="21" customHeight="1">
      <c r="A32" s="175"/>
      <c r="B32" s="176"/>
      <c r="C32" s="176" t="s">
        <v>140</v>
      </c>
      <c r="D32" s="177"/>
      <c r="E32" s="178" t="s">
        <v>558</v>
      </c>
      <c r="F32" s="179"/>
      <c r="G32" s="180" t="s">
        <v>558</v>
      </c>
      <c r="H32" s="179"/>
      <c r="I32" s="181"/>
      <c r="J32" s="176"/>
      <c r="K32" s="176"/>
      <c r="L32" s="182"/>
      <c r="M32" s="178"/>
      <c r="N32" s="179"/>
      <c r="O32" s="180"/>
      <c r="P32" s="180"/>
      <c r="Q32" s="180"/>
      <c r="R32" s="179"/>
      <c r="S32" s="149"/>
    </row>
    <row r="33" spans="1:19" s="152" customFormat="1" ht="18.75" customHeight="1">
      <c r="A33" s="110" t="s">
        <v>141</v>
      </c>
      <c r="B33" s="160"/>
      <c r="C33" s="160"/>
      <c r="D33" s="167"/>
      <c r="E33" s="131"/>
      <c r="F33" s="124"/>
      <c r="G33" s="131"/>
      <c r="H33" s="124"/>
      <c r="I33" s="167"/>
      <c r="L33" s="167"/>
      <c r="M33" s="131"/>
      <c r="N33" s="124"/>
      <c r="O33" s="183"/>
      <c r="P33" s="105" t="s">
        <v>57</v>
      </c>
      <c r="Q33" s="183"/>
      <c r="S33" s="149"/>
    </row>
    <row r="34" spans="1:19" s="186" customFormat="1" ht="18" customHeight="1">
      <c r="A34" s="184" t="s">
        <v>142</v>
      </c>
      <c r="B34" s="140"/>
      <c r="C34" s="140"/>
      <c r="D34" s="140"/>
      <c r="E34" s="185"/>
      <c r="F34" s="140"/>
      <c r="G34" s="185"/>
      <c r="H34" s="140"/>
      <c r="I34" s="140"/>
      <c r="J34" s="140"/>
      <c r="K34" s="140"/>
      <c r="L34" s="140"/>
      <c r="M34" s="185"/>
      <c r="N34" s="140"/>
      <c r="O34" s="185"/>
      <c r="P34" s="185"/>
      <c r="Q34" s="185"/>
      <c r="R34" s="140"/>
    </row>
    <row r="35" spans="1:19" s="187" customFormat="1" ht="18.75" customHeight="1">
      <c r="A35" s="96"/>
      <c r="D35" s="96"/>
      <c r="E35" s="188"/>
      <c r="G35" s="188"/>
      <c r="L35" s="96"/>
      <c r="M35" s="188"/>
      <c r="O35" s="188"/>
      <c r="P35" s="188"/>
      <c r="Q35" s="188"/>
      <c r="S35" s="96"/>
    </row>
    <row r="36" spans="1:19" s="152" customFormat="1" ht="18.75" customHeight="1">
      <c r="D36" s="149"/>
      <c r="E36" s="183"/>
      <c r="G36" s="183"/>
      <c r="L36" s="149"/>
      <c r="M36" s="183"/>
      <c r="O36" s="183"/>
      <c r="P36" s="183"/>
      <c r="Q36" s="183"/>
      <c r="S36" s="149"/>
    </row>
  </sheetData>
  <mergeCells count="7">
    <mergeCell ref="J3:K3"/>
    <mergeCell ref="M3:N3"/>
    <mergeCell ref="O3:P3"/>
    <mergeCell ref="B4:C4"/>
    <mergeCell ref="B3:C3"/>
    <mergeCell ref="E3:F3"/>
    <mergeCell ref="G3:H3"/>
  </mergeCells>
  <phoneticPr fontId="9"/>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selection activeCell="P30" sqref="P30"/>
    </sheetView>
  </sheetViews>
  <sheetFormatPr defaultRowHeight="13.5"/>
  <cols>
    <col min="1" max="2" width="1.375" customWidth="1"/>
    <col min="3" max="3" width="13" customWidth="1"/>
    <col min="4" max="4" width="1.375" customWidth="1"/>
    <col min="6" max="6" width="2.5" customWidth="1"/>
    <col min="8" max="8" width="2.375" customWidth="1"/>
    <col min="9" max="9" width="1.625" customWidth="1"/>
    <col min="10" max="10" width="1.375" customWidth="1"/>
    <col min="11" max="11" width="13" customWidth="1"/>
    <col min="12" max="12" width="1.375" customWidth="1"/>
    <col min="14" max="14" width="2.5" customWidth="1"/>
    <col min="16" max="16" width="2.375" customWidth="1"/>
    <col min="17" max="22" width="8.25" customWidth="1"/>
    <col min="257" max="258" width="1.375" customWidth="1"/>
    <col min="259" max="259" width="13" customWidth="1"/>
    <col min="260" max="260" width="1.375" customWidth="1"/>
    <col min="262" max="262" width="2.5" customWidth="1"/>
    <col min="264" max="264" width="2.375" customWidth="1"/>
    <col min="265" max="265" width="1.625" customWidth="1"/>
    <col min="266" max="266" width="1.375" customWidth="1"/>
    <col min="267" max="267" width="13" customWidth="1"/>
    <col min="268" max="268" width="1.375" customWidth="1"/>
    <col min="270" max="270" width="2.5" customWidth="1"/>
    <col min="272" max="272" width="2.375" customWidth="1"/>
    <col min="273" max="278" width="8.25" customWidth="1"/>
    <col min="513" max="514" width="1.375" customWidth="1"/>
    <col min="515" max="515" width="13" customWidth="1"/>
    <col min="516" max="516" width="1.375" customWidth="1"/>
    <col min="518" max="518" width="2.5" customWidth="1"/>
    <col min="520" max="520" width="2.375" customWidth="1"/>
    <col min="521" max="521" width="1.625" customWidth="1"/>
    <col min="522" max="522" width="1.375" customWidth="1"/>
    <col min="523" max="523" width="13" customWidth="1"/>
    <col min="524" max="524" width="1.375" customWidth="1"/>
    <col min="526" max="526" width="2.5" customWidth="1"/>
    <col min="528" max="528" width="2.375" customWidth="1"/>
    <col min="529" max="534" width="8.25" customWidth="1"/>
    <col min="769" max="770" width="1.375" customWidth="1"/>
    <col min="771" max="771" width="13" customWidth="1"/>
    <col min="772" max="772" width="1.375" customWidth="1"/>
    <col min="774" max="774" width="2.5" customWidth="1"/>
    <col min="776" max="776" width="2.375" customWidth="1"/>
    <col min="777" max="777" width="1.625" customWidth="1"/>
    <col min="778" max="778" width="1.375" customWidth="1"/>
    <col min="779" max="779" width="13" customWidth="1"/>
    <col min="780" max="780" width="1.375" customWidth="1"/>
    <col min="782" max="782" width="2.5" customWidth="1"/>
    <col min="784" max="784" width="2.375" customWidth="1"/>
    <col min="785" max="790" width="8.25" customWidth="1"/>
    <col min="1025" max="1026" width="1.375" customWidth="1"/>
    <col min="1027" max="1027" width="13" customWidth="1"/>
    <col min="1028" max="1028" width="1.375" customWidth="1"/>
    <col min="1030" max="1030" width="2.5" customWidth="1"/>
    <col min="1032" max="1032" width="2.375" customWidth="1"/>
    <col min="1033" max="1033" width="1.625" customWidth="1"/>
    <col min="1034" max="1034" width="1.375" customWidth="1"/>
    <col min="1035" max="1035" width="13" customWidth="1"/>
    <col min="1036" max="1036" width="1.375" customWidth="1"/>
    <col min="1038" max="1038" width="2.5" customWidth="1"/>
    <col min="1040" max="1040" width="2.375" customWidth="1"/>
    <col min="1041" max="1046" width="8.25" customWidth="1"/>
    <col min="1281" max="1282" width="1.375" customWidth="1"/>
    <col min="1283" max="1283" width="13" customWidth="1"/>
    <col min="1284" max="1284" width="1.375" customWidth="1"/>
    <col min="1286" max="1286" width="2.5" customWidth="1"/>
    <col min="1288" max="1288" width="2.375" customWidth="1"/>
    <col min="1289" max="1289" width="1.625" customWidth="1"/>
    <col min="1290" max="1290" width="1.375" customWidth="1"/>
    <col min="1291" max="1291" width="13" customWidth="1"/>
    <col min="1292" max="1292" width="1.375" customWidth="1"/>
    <col min="1294" max="1294" width="2.5" customWidth="1"/>
    <col min="1296" max="1296" width="2.375" customWidth="1"/>
    <col min="1297" max="1302" width="8.25" customWidth="1"/>
    <col min="1537" max="1538" width="1.375" customWidth="1"/>
    <col min="1539" max="1539" width="13" customWidth="1"/>
    <col min="1540" max="1540" width="1.375" customWidth="1"/>
    <col min="1542" max="1542" width="2.5" customWidth="1"/>
    <col min="1544" max="1544" width="2.375" customWidth="1"/>
    <col min="1545" max="1545" width="1.625" customWidth="1"/>
    <col min="1546" max="1546" width="1.375" customWidth="1"/>
    <col min="1547" max="1547" width="13" customWidth="1"/>
    <col min="1548" max="1548" width="1.375" customWidth="1"/>
    <col min="1550" max="1550" width="2.5" customWidth="1"/>
    <col min="1552" max="1552" width="2.375" customWidth="1"/>
    <col min="1553" max="1558" width="8.25" customWidth="1"/>
    <col min="1793" max="1794" width="1.375" customWidth="1"/>
    <col min="1795" max="1795" width="13" customWidth="1"/>
    <col min="1796" max="1796" width="1.375" customWidth="1"/>
    <col min="1798" max="1798" width="2.5" customWidth="1"/>
    <col min="1800" max="1800" width="2.375" customWidth="1"/>
    <col min="1801" max="1801" width="1.625" customWidth="1"/>
    <col min="1802" max="1802" width="1.375" customWidth="1"/>
    <col min="1803" max="1803" width="13" customWidth="1"/>
    <col min="1804" max="1804" width="1.375" customWidth="1"/>
    <col min="1806" max="1806" width="2.5" customWidth="1"/>
    <col min="1808" max="1808" width="2.375" customWidth="1"/>
    <col min="1809" max="1814" width="8.25" customWidth="1"/>
    <col min="2049" max="2050" width="1.375" customWidth="1"/>
    <col min="2051" max="2051" width="13" customWidth="1"/>
    <col min="2052" max="2052" width="1.375" customWidth="1"/>
    <col min="2054" max="2054" width="2.5" customWidth="1"/>
    <col min="2056" max="2056" width="2.375" customWidth="1"/>
    <col min="2057" max="2057" width="1.625" customWidth="1"/>
    <col min="2058" max="2058" width="1.375" customWidth="1"/>
    <col min="2059" max="2059" width="13" customWidth="1"/>
    <col min="2060" max="2060" width="1.375" customWidth="1"/>
    <col min="2062" max="2062" width="2.5" customWidth="1"/>
    <col min="2064" max="2064" width="2.375" customWidth="1"/>
    <col min="2065" max="2070" width="8.25" customWidth="1"/>
    <col min="2305" max="2306" width="1.375" customWidth="1"/>
    <col min="2307" max="2307" width="13" customWidth="1"/>
    <col min="2308" max="2308" width="1.375" customWidth="1"/>
    <col min="2310" max="2310" width="2.5" customWidth="1"/>
    <col min="2312" max="2312" width="2.375" customWidth="1"/>
    <col min="2313" max="2313" width="1.625" customWidth="1"/>
    <col min="2314" max="2314" width="1.375" customWidth="1"/>
    <col min="2315" max="2315" width="13" customWidth="1"/>
    <col min="2316" max="2316" width="1.375" customWidth="1"/>
    <col min="2318" max="2318" width="2.5" customWidth="1"/>
    <col min="2320" max="2320" width="2.375" customWidth="1"/>
    <col min="2321" max="2326" width="8.25" customWidth="1"/>
    <col min="2561" max="2562" width="1.375" customWidth="1"/>
    <col min="2563" max="2563" width="13" customWidth="1"/>
    <col min="2564" max="2564" width="1.375" customWidth="1"/>
    <col min="2566" max="2566" width="2.5" customWidth="1"/>
    <col min="2568" max="2568" width="2.375" customWidth="1"/>
    <col min="2569" max="2569" width="1.625" customWidth="1"/>
    <col min="2570" max="2570" width="1.375" customWidth="1"/>
    <col min="2571" max="2571" width="13" customWidth="1"/>
    <col min="2572" max="2572" width="1.375" customWidth="1"/>
    <col min="2574" max="2574" width="2.5" customWidth="1"/>
    <col min="2576" max="2576" width="2.375" customWidth="1"/>
    <col min="2577" max="2582" width="8.25" customWidth="1"/>
    <col min="2817" max="2818" width="1.375" customWidth="1"/>
    <col min="2819" max="2819" width="13" customWidth="1"/>
    <col min="2820" max="2820" width="1.375" customWidth="1"/>
    <col min="2822" max="2822" width="2.5" customWidth="1"/>
    <col min="2824" max="2824" width="2.375" customWidth="1"/>
    <col min="2825" max="2825" width="1.625" customWidth="1"/>
    <col min="2826" max="2826" width="1.375" customWidth="1"/>
    <col min="2827" max="2827" width="13" customWidth="1"/>
    <col min="2828" max="2828" width="1.375" customWidth="1"/>
    <col min="2830" max="2830" width="2.5" customWidth="1"/>
    <col min="2832" max="2832" width="2.375" customWidth="1"/>
    <col min="2833" max="2838" width="8.25" customWidth="1"/>
    <col min="3073" max="3074" width="1.375" customWidth="1"/>
    <col min="3075" max="3075" width="13" customWidth="1"/>
    <col min="3076" max="3076" width="1.375" customWidth="1"/>
    <col min="3078" max="3078" width="2.5" customWidth="1"/>
    <col min="3080" max="3080" width="2.375" customWidth="1"/>
    <col min="3081" max="3081" width="1.625" customWidth="1"/>
    <col min="3082" max="3082" width="1.375" customWidth="1"/>
    <col min="3083" max="3083" width="13" customWidth="1"/>
    <col min="3084" max="3084" width="1.375" customWidth="1"/>
    <col min="3086" max="3086" width="2.5" customWidth="1"/>
    <col min="3088" max="3088" width="2.375" customWidth="1"/>
    <col min="3089" max="3094" width="8.25" customWidth="1"/>
    <col min="3329" max="3330" width="1.375" customWidth="1"/>
    <col min="3331" max="3331" width="13" customWidth="1"/>
    <col min="3332" max="3332" width="1.375" customWidth="1"/>
    <col min="3334" max="3334" width="2.5" customWidth="1"/>
    <col min="3336" max="3336" width="2.375" customWidth="1"/>
    <col min="3337" max="3337" width="1.625" customWidth="1"/>
    <col min="3338" max="3338" width="1.375" customWidth="1"/>
    <col min="3339" max="3339" width="13" customWidth="1"/>
    <col min="3340" max="3340" width="1.375" customWidth="1"/>
    <col min="3342" max="3342" width="2.5" customWidth="1"/>
    <col min="3344" max="3344" width="2.375" customWidth="1"/>
    <col min="3345" max="3350" width="8.25" customWidth="1"/>
    <col min="3585" max="3586" width="1.375" customWidth="1"/>
    <col min="3587" max="3587" width="13" customWidth="1"/>
    <col min="3588" max="3588" width="1.375" customWidth="1"/>
    <col min="3590" max="3590" width="2.5" customWidth="1"/>
    <col min="3592" max="3592" width="2.375" customWidth="1"/>
    <col min="3593" max="3593" width="1.625" customWidth="1"/>
    <col min="3594" max="3594" width="1.375" customWidth="1"/>
    <col min="3595" max="3595" width="13" customWidth="1"/>
    <col min="3596" max="3596" width="1.375" customWidth="1"/>
    <col min="3598" max="3598" width="2.5" customWidth="1"/>
    <col min="3600" max="3600" width="2.375" customWidth="1"/>
    <col min="3601" max="3606" width="8.25" customWidth="1"/>
    <col min="3841" max="3842" width="1.375" customWidth="1"/>
    <col min="3843" max="3843" width="13" customWidth="1"/>
    <col min="3844" max="3844" width="1.375" customWidth="1"/>
    <col min="3846" max="3846" width="2.5" customWidth="1"/>
    <col min="3848" max="3848" width="2.375" customWidth="1"/>
    <col min="3849" max="3849" width="1.625" customWidth="1"/>
    <col min="3850" max="3850" width="1.375" customWidth="1"/>
    <col min="3851" max="3851" width="13" customWidth="1"/>
    <col min="3852" max="3852" width="1.375" customWidth="1"/>
    <col min="3854" max="3854" width="2.5" customWidth="1"/>
    <col min="3856" max="3856" width="2.375" customWidth="1"/>
    <col min="3857" max="3862" width="8.25" customWidth="1"/>
    <col min="4097" max="4098" width="1.375" customWidth="1"/>
    <col min="4099" max="4099" width="13" customWidth="1"/>
    <col min="4100" max="4100" width="1.375" customWidth="1"/>
    <col min="4102" max="4102" width="2.5" customWidth="1"/>
    <col min="4104" max="4104" width="2.375" customWidth="1"/>
    <col min="4105" max="4105" width="1.625" customWidth="1"/>
    <col min="4106" max="4106" width="1.375" customWidth="1"/>
    <col min="4107" max="4107" width="13" customWidth="1"/>
    <col min="4108" max="4108" width="1.375" customWidth="1"/>
    <col min="4110" max="4110" width="2.5" customWidth="1"/>
    <col min="4112" max="4112" width="2.375" customWidth="1"/>
    <col min="4113" max="4118" width="8.25" customWidth="1"/>
    <col min="4353" max="4354" width="1.375" customWidth="1"/>
    <col min="4355" max="4355" width="13" customWidth="1"/>
    <col min="4356" max="4356" width="1.375" customWidth="1"/>
    <col min="4358" max="4358" width="2.5" customWidth="1"/>
    <col min="4360" max="4360" width="2.375" customWidth="1"/>
    <col min="4361" max="4361" width="1.625" customWidth="1"/>
    <col min="4362" max="4362" width="1.375" customWidth="1"/>
    <col min="4363" max="4363" width="13" customWidth="1"/>
    <col min="4364" max="4364" width="1.375" customWidth="1"/>
    <col min="4366" max="4366" width="2.5" customWidth="1"/>
    <col min="4368" max="4368" width="2.375" customWidth="1"/>
    <col min="4369" max="4374" width="8.25" customWidth="1"/>
    <col min="4609" max="4610" width="1.375" customWidth="1"/>
    <col min="4611" max="4611" width="13" customWidth="1"/>
    <col min="4612" max="4612" width="1.375" customWidth="1"/>
    <col min="4614" max="4614" width="2.5" customWidth="1"/>
    <col min="4616" max="4616" width="2.375" customWidth="1"/>
    <col min="4617" max="4617" width="1.625" customWidth="1"/>
    <col min="4618" max="4618" width="1.375" customWidth="1"/>
    <col min="4619" max="4619" width="13" customWidth="1"/>
    <col min="4620" max="4620" width="1.375" customWidth="1"/>
    <col min="4622" max="4622" width="2.5" customWidth="1"/>
    <col min="4624" max="4624" width="2.375" customWidth="1"/>
    <col min="4625" max="4630" width="8.25" customWidth="1"/>
    <col min="4865" max="4866" width="1.375" customWidth="1"/>
    <col min="4867" max="4867" width="13" customWidth="1"/>
    <col min="4868" max="4868" width="1.375" customWidth="1"/>
    <col min="4870" max="4870" width="2.5" customWidth="1"/>
    <col min="4872" max="4872" width="2.375" customWidth="1"/>
    <col min="4873" max="4873" width="1.625" customWidth="1"/>
    <col min="4874" max="4874" width="1.375" customWidth="1"/>
    <col min="4875" max="4875" width="13" customWidth="1"/>
    <col min="4876" max="4876" width="1.375" customWidth="1"/>
    <col min="4878" max="4878" width="2.5" customWidth="1"/>
    <col min="4880" max="4880" width="2.375" customWidth="1"/>
    <col min="4881" max="4886" width="8.25" customWidth="1"/>
    <col min="5121" max="5122" width="1.375" customWidth="1"/>
    <col min="5123" max="5123" width="13" customWidth="1"/>
    <col min="5124" max="5124" width="1.375" customWidth="1"/>
    <col min="5126" max="5126" width="2.5" customWidth="1"/>
    <col min="5128" max="5128" width="2.375" customWidth="1"/>
    <col min="5129" max="5129" width="1.625" customWidth="1"/>
    <col min="5130" max="5130" width="1.375" customWidth="1"/>
    <col min="5131" max="5131" width="13" customWidth="1"/>
    <col min="5132" max="5132" width="1.375" customWidth="1"/>
    <col min="5134" max="5134" width="2.5" customWidth="1"/>
    <col min="5136" max="5136" width="2.375" customWidth="1"/>
    <col min="5137" max="5142" width="8.25" customWidth="1"/>
    <col min="5377" max="5378" width="1.375" customWidth="1"/>
    <col min="5379" max="5379" width="13" customWidth="1"/>
    <col min="5380" max="5380" width="1.375" customWidth="1"/>
    <col min="5382" max="5382" width="2.5" customWidth="1"/>
    <col min="5384" max="5384" width="2.375" customWidth="1"/>
    <col min="5385" max="5385" width="1.625" customWidth="1"/>
    <col min="5386" max="5386" width="1.375" customWidth="1"/>
    <col min="5387" max="5387" width="13" customWidth="1"/>
    <col min="5388" max="5388" width="1.375" customWidth="1"/>
    <col min="5390" max="5390" width="2.5" customWidth="1"/>
    <col min="5392" max="5392" width="2.375" customWidth="1"/>
    <col min="5393" max="5398" width="8.25" customWidth="1"/>
    <col min="5633" max="5634" width="1.375" customWidth="1"/>
    <col min="5635" max="5635" width="13" customWidth="1"/>
    <col min="5636" max="5636" width="1.375" customWidth="1"/>
    <col min="5638" max="5638" width="2.5" customWidth="1"/>
    <col min="5640" max="5640" width="2.375" customWidth="1"/>
    <col min="5641" max="5641" width="1.625" customWidth="1"/>
    <col min="5642" max="5642" width="1.375" customWidth="1"/>
    <col min="5643" max="5643" width="13" customWidth="1"/>
    <col min="5644" max="5644" width="1.375" customWidth="1"/>
    <col min="5646" max="5646" width="2.5" customWidth="1"/>
    <col min="5648" max="5648" width="2.375" customWidth="1"/>
    <col min="5649" max="5654" width="8.25" customWidth="1"/>
    <col min="5889" max="5890" width="1.375" customWidth="1"/>
    <col min="5891" max="5891" width="13" customWidth="1"/>
    <col min="5892" max="5892" width="1.375" customWidth="1"/>
    <col min="5894" max="5894" width="2.5" customWidth="1"/>
    <col min="5896" max="5896" width="2.375" customWidth="1"/>
    <col min="5897" max="5897" width="1.625" customWidth="1"/>
    <col min="5898" max="5898" width="1.375" customWidth="1"/>
    <col min="5899" max="5899" width="13" customWidth="1"/>
    <col min="5900" max="5900" width="1.375" customWidth="1"/>
    <col min="5902" max="5902" width="2.5" customWidth="1"/>
    <col min="5904" max="5904" width="2.375" customWidth="1"/>
    <col min="5905" max="5910" width="8.25" customWidth="1"/>
    <col min="6145" max="6146" width="1.375" customWidth="1"/>
    <col min="6147" max="6147" width="13" customWidth="1"/>
    <col min="6148" max="6148" width="1.375" customWidth="1"/>
    <col min="6150" max="6150" width="2.5" customWidth="1"/>
    <col min="6152" max="6152" width="2.375" customWidth="1"/>
    <col min="6153" max="6153" width="1.625" customWidth="1"/>
    <col min="6154" max="6154" width="1.375" customWidth="1"/>
    <col min="6155" max="6155" width="13" customWidth="1"/>
    <col min="6156" max="6156" width="1.375" customWidth="1"/>
    <col min="6158" max="6158" width="2.5" customWidth="1"/>
    <col min="6160" max="6160" width="2.375" customWidth="1"/>
    <col min="6161" max="6166" width="8.25" customWidth="1"/>
    <col min="6401" max="6402" width="1.375" customWidth="1"/>
    <col min="6403" max="6403" width="13" customWidth="1"/>
    <col min="6404" max="6404" width="1.375" customWidth="1"/>
    <col min="6406" max="6406" width="2.5" customWidth="1"/>
    <col min="6408" max="6408" width="2.375" customWidth="1"/>
    <col min="6409" max="6409" width="1.625" customWidth="1"/>
    <col min="6410" max="6410" width="1.375" customWidth="1"/>
    <col min="6411" max="6411" width="13" customWidth="1"/>
    <col min="6412" max="6412" width="1.375" customWidth="1"/>
    <col min="6414" max="6414" width="2.5" customWidth="1"/>
    <col min="6416" max="6416" width="2.375" customWidth="1"/>
    <col min="6417" max="6422" width="8.25" customWidth="1"/>
    <col min="6657" max="6658" width="1.375" customWidth="1"/>
    <col min="6659" max="6659" width="13" customWidth="1"/>
    <col min="6660" max="6660" width="1.375" customWidth="1"/>
    <col min="6662" max="6662" width="2.5" customWidth="1"/>
    <col min="6664" max="6664" width="2.375" customWidth="1"/>
    <col min="6665" max="6665" width="1.625" customWidth="1"/>
    <col min="6666" max="6666" width="1.375" customWidth="1"/>
    <col min="6667" max="6667" width="13" customWidth="1"/>
    <col min="6668" max="6668" width="1.375" customWidth="1"/>
    <col min="6670" max="6670" width="2.5" customWidth="1"/>
    <col min="6672" max="6672" width="2.375" customWidth="1"/>
    <col min="6673" max="6678" width="8.25" customWidth="1"/>
    <col min="6913" max="6914" width="1.375" customWidth="1"/>
    <col min="6915" max="6915" width="13" customWidth="1"/>
    <col min="6916" max="6916" width="1.375" customWidth="1"/>
    <col min="6918" max="6918" width="2.5" customWidth="1"/>
    <col min="6920" max="6920" width="2.375" customWidth="1"/>
    <col min="6921" max="6921" width="1.625" customWidth="1"/>
    <col min="6922" max="6922" width="1.375" customWidth="1"/>
    <col min="6923" max="6923" width="13" customWidth="1"/>
    <col min="6924" max="6924" width="1.375" customWidth="1"/>
    <col min="6926" max="6926" width="2.5" customWidth="1"/>
    <col min="6928" max="6928" width="2.375" customWidth="1"/>
    <col min="6929" max="6934" width="8.25" customWidth="1"/>
    <col min="7169" max="7170" width="1.375" customWidth="1"/>
    <col min="7171" max="7171" width="13" customWidth="1"/>
    <col min="7172" max="7172" width="1.375" customWidth="1"/>
    <col min="7174" max="7174" width="2.5" customWidth="1"/>
    <col min="7176" max="7176" width="2.375" customWidth="1"/>
    <col min="7177" max="7177" width="1.625" customWidth="1"/>
    <col min="7178" max="7178" width="1.375" customWidth="1"/>
    <col min="7179" max="7179" width="13" customWidth="1"/>
    <col min="7180" max="7180" width="1.375" customWidth="1"/>
    <col min="7182" max="7182" width="2.5" customWidth="1"/>
    <col min="7184" max="7184" width="2.375" customWidth="1"/>
    <col min="7185" max="7190" width="8.25" customWidth="1"/>
    <col min="7425" max="7426" width="1.375" customWidth="1"/>
    <col min="7427" max="7427" width="13" customWidth="1"/>
    <col min="7428" max="7428" width="1.375" customWidth="1"/>
    <col min="7430" max="7430" width="2.5" customWidth="1"/>
    <col min="7432" max="7432" width="2.375" customWidth="1"/>
    <col min="7433" max="7433" width="1.625" customWidth="1"/>
    <col min="7434" max="7434" width="1.375" customWidth="1"/>
    <col min="7435" max="7435" width="13" customWidth="1"/>
    <col min="7436" max="7436" width="1.375" customWidth="1"/>
    <col min="7438" max="7438" width="2.5" customWidth="1"/>
    <col min="7440" max="7440" width="2.375" customWidth="1"/>
    <col min="7441" max="7446" width="8.25" customWidth="1"/>
    <col min="7681" max="7682" width="1.375" customWidth="1"/>
    <col min="7683" max="7683" width="13" customWidth="1"/>
    <col min="7684" max="7684" width="1.375" customWidth="1"/>
    <col min="7686" max="7686" width="2.5" customWidth="1"/>
    <col min="7688" max="7688" width="2.375" customWidth="1"/>
    <col min="7689" max="7689" width="1.625" customWidth="1"/>
    <col min="7690" max="7690" width="1.375" customWidth="1"/>
    <col min="7691" max="7691" width="13" customWidth="1"/>
    <col min="7692" max="7692" width="1.375" customWidth="1"/>
    <col min="7694" max="7694" width="2.5" customWidth="1"/>
    <col min="7696" max="7696" width="2.375" customWidth="1"/>
    <col min="7697" max="7702" width="8.25" customWidth="1"/>
    <col min="7937" max="7938" width="1.375" customWidth="1"/>
    <col min="7939" max="7939" width="13" customWidth="1"/>
    <col min="7940" max="7940" width="1.375" customWidth="1"/>
    <col min="7942" max="7942" width="2.5" customWidth="1"/>
    <col min="7944" max="7944" width="2.375" customWidth="1"/>
    <col min="7945" max="7945" width="1.625" customWidth="1"/>
    <col min="7946" max="7946" width="1.375" customWidth="1"/>
    <col min="7947" max="7947" width="13" customWidth="1"/>
    <col min="7948" max="7948" width="1.375" customWidth="1"/>
    <col min="7950" max="7950" width="2.5" customWidth="1"/>
    <col min="7952" max="7952" width="2.375" customWidth="1"/>
    <col min="7953" max="7958" width="8.25" customWidth="1"/>
    <col min="8193" max="8194" width="1.375" customWidth="1"/>
    <col min="8195" max="8195" width="13" customWidth="1"/>
    <col min="8196" max="8196" width="1.375" customWidth="1"/>
    <col min="8198" max="8198" width="2.5" customWidth="1"/>
    <col min="8200" max="8200" width="2.375" customWidth="1"/>
    <col min="8201" max="8201" width="1.625" customWidth="1"/>
    <col min="8202" max="8202" width="1.375" customWidth="1"/>
    <col min="8203" max="8203" width="13" customWidth="1"/>
    <col min="8204" max="8204" width="1.375" customWidth="1"/>
    <col min="8206" max="8206" width="2.5" customWidth="1"/>
    <col min="8208" max="8208" width="2.375" customWidth="1"/>
    <col min="8209" max="8214" width="8.25" customWidth="1"/>
    <col min="8449" max="8450" width="1.375" customWidth="1"/>
    <col min="8451" max="8451" width="13" customWidth="1"/>
    <col min="8452" max="8452" width="1.375" customWidth="1"/>
    <col min="8454" max="8454" width="2.5" customWidth="1"/>
    <col min="8456" max="8456" width="2.375" customWidth="1"/>
    <col min="8457" max="8457" width="1.625" customWidth="1"/>
    <col min="8458" max="8458" width="1.375" customWidth="1"/>
    <col min="8459" max="8459" width="13" customWidth="1"/>
    <col min="8460" max="8460" width="1.375" customWidth="1"/>
    <col min="8462" max="8462" width="2.5" customWidth="1"/>
    <col min="8464" max="8464" width="2.375" customWidth="1"/>
    <col min="8465" max="8470" width="8.25" customWidth="1"/>
    <col min="8705" max="8706" width="1.375" customWidth="1"/>
    <col min="8707" max="8707" width="13" customWidth="1"/>
    <col min="8708" max="8708" width="1.375" customWidth="1"/>
    <col min="8710" max="8710" width="2.5" customWidth="1"/>
    <col min="8712" max="8712" width="2.375" customWidth="1"/>
    <col min="8713" max="8713" width="1.625" customWidth="1"/>
    <col min="8714" max="8714" width="1.375" customWidth="1"/>
    <col min="8715" max="8715" width="13" customWidth="1"/>
    <col min="8716" max="8716" width="1.375" customWidth="1"/>
    <col min="8718" max="8718" width="2.5" customWidth="1"/>
    <col min="8720" max="8720" width="2.375" customWidth="1"/>
    <col min="8721" max="8726" width="8.25" customWidth="1"/>
    <col min="8961" max="8962" width="1.375" customWidth="1"/>
    <col min="8963" max="8963" width="13" customWidth="1"/>
    <col min="8964" max="8964" width="1.375" customWidth="1"/>
    <col min="8966" max="8966" width="2.5" customWidth="1"/>
    <col min="8968" max="8968" width="2.375" customWidth="1"/>
    <col min="8969" max="8969" width="1.625" customWidth="1"/>
    <col min="8970" max="8970" width="1.375" customWidth="1"/>
    <col min="8971" max="8971" width="13" customWidth="1"/>
    <col min="8972" max="8972" width="1.375" customWidth="1"/>
    <col min="8974" max="8974" width="2.5" customWidth="1"/>
    <col min="8976" max="8976" width="2.375" customWidth="1"/>
    <col min="8977" max="8982" width="8.25" customWidth="1"/>
    <col min="9217" max="9218" width="1.375" customWidth="1"/>
    <col min="9219" max="9219" width="13" customWidth="1"/>
    <col min="9220" max="9220" width="1.375" customWidth="1"/>
    <col min="9222" max="9222" width="2.5" customWidth="1"/>
    <col min="9224" max="9224" width="2.375" customWidth="1"/>
    <col min="9225" max="9225" width="1.625" customWidth="1"/>
    <col min="9226" max="9226" width="1.375" customWidth="1"/>
    <col min="9227" max="9227" width="13" customWidth="1"/>
    <col min="9228" max="9228" width="1.375" customWidth="1"/>
    <col min="9230" max="9230" width="2.5" customWidth="1"/>
    <col min="9232" max="9232" width="2.375" customWidth="1"/>
    <col min="9233" max="9238" width="8.25" customWidth="1"/>
    <col min="9473" max="9474" width="1.375" customWidth="1"/>
    <col min="9475" max="9475" width="13" customWidth="1"/>
    <col min="9476" max="9476" width="1.375" customWidth="1"/>
    <col min="9478" max="9478" width="2.5" customWidth="1"/>
    <col min="9480" max="9480" width="2.375" customWidth="1"/>
    <col min="9481" max="9481" width="1.625" customWidth="1"/>
    <col min="9482" max="9482" width="1.375" customWidth="1"/>
    <col min="9483" max="9483" width="13" customWidth="1"/>
    <col min="9484" max="9484" width="1.375" customWidth="1"/>
    <col min="9486" max="9486" width="2.5" customWidth="1"/>
    <col min="9488" max="9488" width="2.375" customWidth="1"/>
    <col min="9489" max="9494" width="8.25" customWidth="1"/>
    <col min="9729" max="9730" width="1.375" customWidth="1"/>
    <col min="9731" max="9731" width="13" customWidth="1"/>
    <col min="9732" max="9732" width="1.375" customWidth="1"/>
    <col min="9734" max="9734" width="2.5" customWidth="1"/>
    <col min="9736" max="9736" width="2.375" customWidth="1"/>
    <col min="9737" max="9737" width="1.625" customWidth="1"/>
    <col min="9738" max="9738" width="1.375" customWidth="1"/>
    <col min="9739" max="9739" width="13" customWidth="1"/>
    <col min="9740" max="9740" width="1.375" customWidth="1"/>
    <col min="9742" max="9742" width="2.5" customWidth="1"/>
    <col min="9744" max="9744" width="2.375" customWidth="1"/>
    <col min="9745" max="9750" width="8.25" customWidth="1"/>
    <col min="9985" max="9986" width="1.375" customWidth="1"/>
    <col min="9987" max="9987" width="13" customWidth="1"/>
    <col min="9988" max="9988" width="1.375" customWidth="1"/>
    <col min="9990" max="9990" width="2.5" customWidth="1"/>
    <col min="9992" max="9992" width="2.375" customWidth="1"/>
    <col min="9993" max="9993" width="1.625" customWidth="1"/>
    <col min="9994" max="9994" width="1.375" customWidth="1"/>
    <col min="9995" max="9995" width="13" customWidth="1"/>
    <col min="9996" max="9996" width="1.375" customWidth="1"/>
    <col min="9998" max="9998" width="2.5" customWidth="1"/>
    <col min="10000" max="10000" width="2.375" customWidth="1"/>
    <col min="10001" max="10006" width="8.25" customWidth="1"/>
    <col min="10241" max="10242" width="1.375" customWidth="1"/>
    <col min="10243" max="10243" width="13" customWidth="1"/>
    <col min="10244" max="10244" width="1.375" customWidth="1"/>
    <col min="10246" max="10246" width="2.5" customWidth="1"/>
    <col min="10248" max="10248" width="2.375" customWidth="1"/>
    <col min="10249" max="10249" width="1.625" customWidth="1"/>
    <col min="10250" max="10250" width="1.375" customWidth="1"/>
    <col min="10251" max="10251" width="13" customWidth="1"/>
    <col min="10252" max="10252" width="1.375" customWidth="1"/>
    <col min="10254" max="10254" width="2.5" customWidth="1"/>
    <col min="10256" max="10256" width="2.375" customWidth="1"/>
    <col min="10257" max="10262" width="8.25" customWidth="1"/>
    <col min="10497" max="10498" width="1.375" customWidth="1"/>
    <col min="10499" max="10499" width="13" customWidth="1"/>
    <col min="10500" max="10500" width="1.375" customWidth="1"/>
    <col min="10502" max="10502" width="2.5" customWidth="1"/>
    <col min="10504" max="10504" width="2.375" customWidth="1"/>
    <col min="10505" max="10505" width="1.625" customWidth="1"/>
    <col min="10506" max="10506" width="1.375" customWidth="1"/>
    <col min="10507" max="10507" width="13" customWidth="1"/>
    <col min="10508" max="10508" width="1.375" customWidth="1"/>
    <col min="10510" max="10510" width="2.5" customWidth="1"/>
    <col min="10512" max="10512" width="2.375" customWidth="1"/>
    <col min="10513" max="10518" width="8.25" customWidth="1"/>
    <col min="10753" max="10754" width="1.375" customWidth="1"/>
    <col min="10755" max="10755" width="13" customWidth="1"/>
    <col min="10756" max="10756" width="1.375" customWidth="1"/>
    <col min="10758" max="10758" width="2.5" customWidth="1"/>
    <col min="10760" max="10760" width="2.375" customWidth="1"/>
    <col min="10761" max="10761" width="1.625" customWidth="1"/>
    <col min="10762" max="10762" width="1.375" customWidth="1"/>
    <col min="10763" max="10763" width="13" customWidth="1"/>
    <col min="10764" max="10764" width="1.375" customWidth="1"/>
    <col min="10766" max="10766" width="2.5" customWidth="1"/>
    <col min="10768" max="10768" width="2.375" customWidth="1"/>
    <col min="10769" max="10774" width="8.25" customWidth="1"/>
    <col min="11009" max="11010" width="1.375" customWidth="1"/>
    <col min="11011" max="11011" width="13" customWidth="1"/>
    <col min="11012" max="11012" width="1.375" customWidth="1"/>
    <col min="11014" max="11014" width="2.5" customWidth="1"/>
    <col min="11016" max="11016" width="2.375" customWidth="1"/>
    <col min="11017" max="11017" width="1.625" customWidth="1"/>
    <col min="11018" max="11018" width="1.375" customWidth="1"/>
    <col min="11019" max="11019" width="13" customWidth="1"/>
    <col min="11020" max="11020" width="1.375" customWidth="1"/>
    <col min="11022" max="11022" width="2.5" customWidth="1"/>
    <col min="11024" max="11024" width="2.375" customWidth="1"/>
    <col min="11025" max="11030" width="8.25" customWidth="1"/>
    <col min="11265" max="11266" width="1.375" customWidth="1"/>
    <col min="11267" max="11267" width="13" customWidth="1"/>
    <col min="11268" max="11268" width="1.375" customWidth="1"/>
    <col min="11270" max="11270" width="2.5" customWidth="1"/>
    <col min="11272" max="11272" width="2.375" customWidth="1"/>
    <col min="11273" max="11273" width="1.625" customWidth="1"/>
    <col min="11274" max="11274" width="1.375" customWidth="1"/>
    <col min="11275" max="11275" width="13" customWidth="1"/>
    <col min="11276" max="11276" width="1.375" customWidth="1"/>
    <col min="11278" max="11278" width="2.5" customWidth="1"/>
    <col min="11280" max="11280" width="2.375" customWidth="1"/>
    <col min="11281" max="11286" width="8.25" customWidth="1"/>
    <col min="11521" max="11522" width="1.375" customWidth="1"/>
    <col min="11523" max="11523" width="13" customWidth="1"/>
    <col min="11524" max="11524" width="1.375" customWidth="1"/>
    <col min="11526" max="11526" width="2.5" customWidth="1"/>
    <col min="11528" max="11528" width="2.375" customWidth="1"/>
    <col min="11529" max="11529" width="1.625" customWidth="1"/>
    <col min="11530" max="11530" width="1.375" customWidth="1"/>
    <col min="11531" max="11531" width="13" customWidth="1"/>
    <col min="11532" max="11532" width="1.375" customWidth="1"/>
    <col min="11534" max="11534" width="2.5" customWidth="1"/>
    <col min="11536" max="11536" width="2.375" customWidth="1"/>
    <col min="11537" max="11542" width="8.25" customWidth="1"/>
    <col min="11777" max="11778" width="1.375" customWidth="1"/>
    <col min="11779" max="11779" width="13" customWidth="1"/>
    <col min="11780" max="11780" width="1.375" customWidth="1"/>
    <col min="11782" max="11782" width="2.5" customWidth="1"/>
    <col min="11784" max="11784" width="2.375" customWidth="1"/>
    <col min="11785" max="11785" width="1.625" customWidth="1"/>
    <col min="11786" max="11786" width="1.375" customWidth="1"/>
    <col min="11787" max="11787" width="13" customWidth="1"/>
    <col min="11788" max="11788" width="1.375" customWidth="1"/>
    <col min="11790" max="11790" width="2.5" customWidth="1"/>
    <col min="11792" max="11792" width="2.375" customWidth="1"/>
    <col min="11793" max="11798" width="8.25" customWidth="1"/>
    <col min="12033" max="12034" width="1.375" customWidth="1"/>
    <col min="12035" max="12035" width="13" customWidth="1"/>
    <col min="12036" max="12036" width="1.375" customWidth="1"/>
    <col min="12038" max="12038" width="2.5" customWidth="1"/>
    <col min="12040" max="12040" width="2.375" customWidth="1"/>
    <col min="12041" max="12041" width="1.625" customWidth="1"/>
    <col min="12042" max="12042" width="1.375" customWidth="1"/>
    <col min="12043" max="12043" width="13" customWidth="1"/>
    <col min="12044" max="12044" width="1.375" customWidth="1"/>
    <col min="12046" max="12046" width="2.5" customWidth="1"/>
    <col min="12048" max="12048" width="2.375" customWidth="1"/>
    <col min="12049" max="12054" width="8.25" customWidth="1"/>
    <col min="12289" max="12290" width="1.375" customWidth="1"/>
    <col min="12291" max="12291" width="13" customWidth="1"/>
    <col min="12292" max="12292" width="1.375" customWidth="1"/>
    <col min="12294" max="12294" width="2.5" customWidth="1"/>
    <col min="12296" max="12296" width="2.375" customWidth="1"/>
    <col min="12297" max="12297" width="1.625" customWidth="1"/>
    <col min="12298" max="12298" width="1.375" customWidth="1"/>
    <col min="12299" max="12299" width="13" customWidth="1"/>
    <col min="12300" max="12300" width="1.375" customWidth="1"/>
    <col min="12302" max="12302" width="2.5" customWidth="1"/>
    <col min="12304" max="12304" width="2.375" customWidth="1"/>
    <col min="12305" max="12310" width="8.25" customWidth="1"/>
    <col min="12545" max="12546" width="1.375" customWidth="1"/>
    <col min="12547" max="12547" width="13" customWidth="1"/>
    <col min="12548" max="12548" width="1.375" customWidth="1"/>
    <col min="12550" max="12550" width="2.5" customWidth="1"/>
    <col min="12552" max="12552" width="2.375" customWidth="1"/>
    <col min="12553" max="12553" width="1.625" customWidth="1"/>
    <col min="12554" max="12554" width="1.375" customWidth="1"/>
    <col min="12555" max="12555" width="13" customWidth="1"/>
    <col min="12556" max="12556" width="1.375" customWidth="1"/>
    <col min="12558" max="12558" width="2.5" customWidth="1"/>
    <col min="12560" max="12560" width="2.375" customWidth="1"/>
    <col min="12561" max="12566" width="8.25" customWidth="1"/>
    <col min="12801" max="12802" width="1.375" customWidth="1"/>
    <col min="12803" max="12803" width="13" customWidth="1"/>
    <col min="12804" max="12804" width="1.375" customWidth="1"/>
    <col min="12806" max="12806" width="2.5" customWidth="1"/>
    <col min="12808" max="12808" width="2.375" customWidth="1"/>
    <col min="12809" max="12809" width="1.625" customWidth="1"/>
    <col min="12810" max="12810" width="1.375" customWidth="1"/>
    <col min="12811" max="12811" width="13" customWidth="1"/>
    <col min="12812" max="12812" width="1.375" customWidth="1"/>
    <col min="12814" max="12814" width="2.5" customWidth="1"/>
    <col min="12816" max="12816" width="2.375" customWidth="1"/>
    <col min="12817" max="12822" width="8.25" customWidth="1"/>
    <col min="13057" max="13058" width="1.375" customWidth="1"/>
    <col min="13059" max="13059" width="13" customWidth="1"/>
    <col min="13060" max="13060" width="1.375" customWidth="1"/>
    <col min="13062" max="13062" width="2.5" customWidth="1"/>
    <col min="13064" max="13064" width="2.375" customWidth="1"/>
    <col min="13065" max="13065" width="1.625" customWidth="1"/>
    <col min="13066" max="13066" width="1.375" customWidth="1"/>
    <col min="13067" max="13067" width="13" customWidth="1"/>
    <col min="13068" max="13068" width="1.375" customWidth="1"/>
    <col min="13070" max="13070" width="2.5" customWidth="1"/>
    <col min="13072" max="13072" width="2.375" customWidth="1"/>
    <col min="13073" max="13078" width="8.25" customWidth="1"/>
    <col min="13313" max="13314" width="1.375" customWidth="1"/>
    <col min="13315" max="13315" width="13" customWidth="1"/>
    <col min="13316" max="13316" width="1.375" customWidth="1"/>
    <col min="13318" max="13318" width="2.5" customWidth="1"/>
    <col min="13320" max="13320" width="2.375" customWidth="1"/>
    <col min="13321" max="13321" width="1.625" customWidth="1"/>
    <col min="13322" max="13322" width="1.375" customWidth="1"/>
    <col min="13323" max="13323" width="13" customWidth="1"/>
    <col min="13324" max="13324" width="1.375" customWidth="1"/>
    <col min="13326" max="13326" width="2.5" customWidth="1"/>
    <col min="13328" max="13328" width="2.375" customWidth="1"/>
    <col min="13329" max="13334" width="8.25" customWidth="1"/>
    <col min="13569" max="13570" width="1.375" customWidth="1"/>
    <col min="13571" max="13571" width="13" customWidth="1"/>
    <col min="13572" max="13572" width="1.375" customWidth="1"/>
    <col min="13574" max="13574" width="2.5" customWidth="1"/>
    <col min="13576" max="13576" width="2.375" customWidth="1"/>
    <col min="13577" max="13577" width="1.625" customWidth="1"/>
    <col min="13578" max="13578" width="1.375" customWidth="1"/>
    <col min="13579" max="13579" width="13" customWidth="1"/>
    <col min="13580" max="13580" width="1.375" customWidth="1"/>
    <col min="13582" max="13582" width="2.5" customWidth="1"/>
    <col min="13584" max="13584" width="2.375" customWidth="1"/>
    <col min="13585" max="13590" width="8.25" customWidth="1"/>
    <col min="13825" max="13826" width="1.375" customWidth="1"/>
    <col min="13827" max="13827" width="13" customWidth="1"/>
    <col min="13828" max="13828" width="1.375" customWidth="1"/>
    <col min="13830" max="13830" width="2.5" customWidth="1"/>
    <col min="13832" max="13832" width="2.375" customWidth="1"/>
    <col min="13833" max="13833" width="1.625" customWidth="1"/>
    <col min="13834" max="13834" width="1.375" customWidth="1"/>
    <col min="13835" max="13835" width="13" customWidth="1"/>
    <col min="13836" max="13836" width="1.375" customWidth="1"/>
    <col min="13838" max="13838" width="2.5" customWidth="1"/>
    <col min="13840" max="13840" width="2.375" customWidth="1"/>
    <col min="13841" max="13846" width="8.25" customWidth="1"/>
    <col min="14081" max="14082" width="1.375" customWidth="1"/>
    <col min="14083" max="14083" width="13" customWidth="1"/>
    <col min="14084" max="14084" width="1.375" customWidth="1"/>
    <col min="14086" max="14086" width="2.5" customWidth="1"/>
    <col min="14088" max="14088" width="2.375" customWidth="1"/>
    <col min="14089" max="14089" width="1.625" customWidth="1"/>
    <col min="14090" max="14090" width="1.375" customWidth="1"/>
    <col min="14091" max="14091" width="13" customWidth="1"/>
    <col min="14092" max="14092" width="1.375" customWidth="1"/>
    <col min="14094" max="14094" width="2.5" customWidth="1"/>
    <col min="14096" max="14096" width="2.375" customWidth="1"/>
    <col min="14097" max="14102" width="8.25" customWidth="1"/>
    <col min="14337" max="14338" width="1.375" customWidth="1"/>
    <col min="14339" max="14339" width="13" customWidth="1"/>
    <col min="14340" max="14340" width="1.375" customWidth="1"/>
    <col min="14342" max="14342" width="2.5" customWidth="1"/>
    <col min="14344" max="14344" width="2.375" customWidth="1"/>
    <col min="14345" max="14345" width="1.625" customWidth="1"/>
    <col min="14346" max="14346" width="1.375" customWidth="1"/>
    <col min="14347" max="14347" width="13" customWidth="1"/>
    <col min="14348" max="14348" width="1.375" customWidth="1"/>
    <col min="14350" max="14350" width="2.5" customWidth="1"/>
    <col min="14352" max="14352" width="2.375" customWidth="1"/>
    <col min="14353" max="14358" width="8.25" customWidth="1"/>
    <col min="14593" max="14594" width="1.375" customWidth="1"/>
    <col min="14595" max="14595" width="13" customWidth="1"/>
    <col min="14596" max="14596" width="1.375" customWidth="1"/>
    <col min="14598" max="14598" width="2.5" customWidth="1"/>
    <col min="14600" max="14600" width="2.375" customWidth="1"/>
    <col min="14601" max="14601" width="1.625" customWidth="1"/>
    <col min="14602" max="14602" width="1.375" customWidth="1"/>
    <col min="14603" max="14603" width="13" customWidth="1"/>
    <col min="14604" max="14604" width="1.375" customWidth="1"/>
    <col min="14606" max="14606" width="2.5" customWidth="1"/>
    <col min="14608" max="14608" width="2.375" customWidth="1"/>
    <col min="14609" max="14614" width="8.25" customWidth="1"/>
    <col min="14849" max="14850" width="1.375" customWidth="1"/>
    <col min="14851" max="14851" width="13" customWidth="1"/>
    <col min="14852" max="14852" width="1.375" customWidth="1"/>
    <col min="14854" max="14854" width="2.5" customWidth="1"/>
    <col min="14856" max="14856" width="2.375" customWidth="1"/>
    <col min="14857" max="14857" width="1.625" customWidth="1"/>
    <col min="14858" max="14858" width="1.375" customWidth="1"/>
    <col min="14859" max="14859" width="13" customWidth="1"/>
    <col min="14860" max="14860" width="1.375" customWidth="1"/>
    <col min="14862" max="14862" width="2.5" customWidth="1"/>
    <col min="14864" max="14864" width="2.375" customWidth="1"/>
    <col min="14865" max="14870" width="8.25" customWidth="1"/>
    <col min="15105" max="15106" width="1.375" customWidth="1"/>
    <col min="15107" max="15107" width="13" customWidth="1"/>
    <col min="15108" max="15108" width="1.375" customWidth="1"/>
    <col min="15110" max="15110" width="2.5" customWidth="1"/>
    <col min="15112" max="15112" width="2.375" customWidth="1"/>
    <col min="15113" max="15113" width="1.625" customWidth="1"/>
    <col min="15114" max="15114" width="1.375" customWidth="1"/>
    <col min="15115" max="15115" width="13" customWidth="1"/>
    <col min="15116" max="15116" width="1.375" customWidth="1"/>
    <col min="15118" max="15118" width="2.5" customWidth="1"/>
    <col min="15120" max="15120" width="2.375" customWidth="1"/>
    <col min="15121" max="15126" width="8.25" customWidth="1"/>
    <col min="15361" max="15362" width="1.375" customWidth="1"/>
    <col min="15363" max="15363" width="13" customWidth="1"/>
    <col min="15364" max="15364" width="1.375" customWidth="1"/>
    <col min="15366" max="15366" width="2.5" customWidth="1"/>
    <col min="15368" max="15368" width="2.375" customWidth="1"/>
    <col min="15369" max="15369" width="1.625" customWidth="1"/>
    <col min="15370" max="15370" width="1.375" customWidth="1"/>
    <col min="15371" max="15371" width="13" customWidth="1"/>
    <col min="15372" max="15372" width="1.375" customWidth="1"/>
    <col min="15374" max="15374" width="2.5" customWidth="1"/>
    <col min="15376" max="15376" width="2.375" customWidth="1"/>
    <col min="15377" max="15382" width="8.25" customWidth="1"/>
    <col min="15617" max="15618" width="1.375" customWidth="1"/>
    <col min="15619" max="15619" width="13" customWidth="1"/>
    <col min="15620" max="15620" width="1.375" customWidth="1"/>
    <col min="15622" max="15622" width="2.5" customWidth="1"/>
    <col min="15624" max="15624" width="2.375" customWidth="1"/>
    <col min="15625" max="15625" width="1.625" customWidth="1"/>
    <col min="15626" max="15626" width="1.375" customWidth="1"/>
    <col min="15627" max="15627" width="13" customWidth="1"/>
    <col min="15628" max="15628" width="1.375" customWidth="1"/>
    <col min="15630" max="15630" width="2.5" customWidth="1"/>
    <col min="15632" max="15632" width="2.375" customWidth="1"/>
    <col min="15633" max="15638" width="8.25" customWidth="1"/>
    <col min="15873" max="15874" width="1.375" customWidth="1"/>
    <col min="15875" max="15875" width="13" customWidth="1"/>
    <col min="15876" max="15876" width="1.375" customWidth="1"/>
    <col min="15878" max="15878" width="2.5" customWidth="1"/>
    <col min="15880" max="15880" width="2.375" customWidth="1"/>
    <col min="15881" max="15881" width="1.625" customWidth="1"/>
    <col min="15882" max="15882" width="1.375" customWidth="1"/>
    <col min="15883" max="15883" width="13" customWidth="1"/>
    <col min="15884" max="15884" width="1.375" customWidth="1"/>
    <col min="15886" max="15886" width="2.5" customWidth="1"/>
    <col min="15888" max="15888" width="2.375" customWidth="1"/>
    <col min="15889" max="15894" width="8.25" customWidth="1"/>
    <col min="16129" max="16130" width="1.375" customWidth="1"/>
    <col min="16131" max="16131" width="13" customWidth="1"/>
    <col min="16132" max="16132" width="1.375" customWidth="1"/>
    <col min="16134" max="16134" width="2.5" customWidth="1"/>
    <col min="16136" max="16136" width="2.375" customWidth="1"/>
    <col min="16137" max="16137" width="1.625" customWidth="1"/>
    <col min="16138" max="16138" width="1.375" customWidth="1"/>
    <col min="16139" max="16139" width="13" customWidth="1"/>
    <col min="16140" max="16140" width="1.375" customWidth="1"/>
    <col min="16142" max="16142" width="2.5" customWidth="1"/>
    <col min="16144" max="16144" width="2.375" customWidth="1"/>
    <col min="16145" max="16150" width="8.25" customWidth="1"/>
  </cols>
  <sheetData>
    <row r="1" spans="1:17" s="152" customFormat="1" ht="18" customHeight="1">
      <c r="A1" s="84"/>
      <c r="B1" s="149"/>
      <c r="C1" s="149"/>
      <c r="D1" s="39"/>
      <c r="E1" s="151"/>
      <c r="F1" s="149"/>
      <c r="G1" s="151"/>
      <c r="H1" s="149"/>
      <c r="I1" s="149"/>
      <c r="J1" s="149"/>
      <c r="K1" s="149"/>
      <c r="L1" s="39"/>
      <c r="M1" s="151"/>
      <c r="N1" s="149"/>
      <c r="O1" s="151"/>
      <c r="P1" s="149"/>
      <c r="Q1" s="149"/>
    </row>
    <row r="2" spans="1:17" s="152" customFormat="1" ht="18.75" customHeight="1">
      <c r="A2" s="93" t="s">
        <v>143</v>
      </c>
      <c r="B2" s="39"/>
      <c r="C2" s="39"/>
      <c r="D2" s="39"/>
      <c r="E2" s="151"/>
      <c r="F2" s="149"/>
      <c r="G2" s="151"/>
      <c r="H2" s="149"/>
      <c r="I2" s="39"/>
      <c r="J2" s="39"/>
      <c r="K2" s="39"/>
      <c r="L2" s="39"/>
      <c r="M2" s="151"/>
      <c r="N2" s="149"/>
      <c r="O2" s="151"/>
      <c r="P2" s="607" t="s">
        <v>76</v>
      </c>
      <c r="Q2" s="149"/>
    </row>
    <row r="3" spans="1:17" s="152" customFormat="1" ht="45" customHeight="1">
      <c r="A3" s="153"/>
      <c r="B3" s="693" t="s">
        <v>144</v>
      </c>
      <c r="C3" s="693"/>
      <c r="D3" s="147"/>
      <c r="E3" s="694" t="s">
        <v>71</v>
      </c>
      <c r="F3" s="695"/>
      <c r="G3" s="694" t="s">
        <v>72</v>
      </c>
      <c r="H3" s="698"/>
      <c r="I3" s="193"/>
      <c r="J3" s="693" t="s">
        <v>144</v>
      </c>
      <c r="K3" s="693"/>
      <c r="L3" s="147"/>
      <c r="M3" s="694" t="s">
        <v>71</v>
      </c>
      <c r="N3" s="695"/>
      <c r="O3" s="694" t="s">
        <v>72</v>
      </c>
      <c r="P3" s="693"/>
      <c r="Q3" s="149"/>
    </row>
    <row r="4" spans="1:17" s="152" customFormat="1" ht="6" customHeight="1">
      <c r="A4" s="149"/>
      <c r="B4" s="160"/>
      <c r="C4" s="160"/>
      <c r="D4" s="163"/>
      <c r="E4" s="164"/>
      <c r="F4" s="162"/>
      <c r="G4" s="162"/>
      <c r="H4" s="131"/>
      <c r="I4" s="165"/>
      <c r="J4" s="149"/>
      <c r="K4" s="149"/>
      <c r="L4" s="174"/>
      <c r="M4" s="131"/>
      <c r="N4" s="131"/>
      <c r="O4" s="131"/>
      <c r="P4" s="131"/>
      <c r="Q4" s="149"/>
    </row>
    <row r="5" spans="1:17" s="149" customFormat="1" ht="18" customHeight="1">
      <c r="B5" s="699" t="s">
        <v>145</v>
      </c>
      <c r="C5" s="699"/>
      <c r="D5" s="163"/>
      <c r="E5" s="164">
        <v>698</v>
      </c>
      <c r="F5" s="162"/>
      <c r="G5" s="162">
        <v>848</v>
      </c>
      <c r="H5" s="131"/>
      <c r="I5" s="165"/>
      <c r="J5" s="699" t="s">
        <v>146</v>
      </c>
      <c r="K5" s="699"/>
      <c r="L5" s="174"/>
      <c r="M5" s="162">
        <v>59</v>
      </c>
      <c r="N5" s="162"/>
      <c r="O5" s="162">
        <v>81</v>
      </c>
      <c r="P5" s="131"/>
    </row>
    <row r="6" spans="1:17" s="152" customFormat="1" ht="6" customHeight="1">
      <c r="A6" s="149"/>
      <c r="B6" s="160"/>
      <c r="C6" s="160"/>
      <c r="D6" s="163"/>
      <c r="E6" s="164"/>
      <c r="F6" s="162"/>
      <c r="G6" s="162"/>
      <c r="H6" s="131"/>
      <c r="I6" s="165"/>
      <c r="J6" s="149"/>
      <c r="K6" s="149"/>
      <c r="L6" s="174"/>
      <c r="M6" s="162"/>
      <c r="N6" s="162"/>
      <c r="O6" s="162"/>
      <c r="P6" s="131"/>
      <c r="Q6" s="149"/>
    </row>
    <row r="7" spans="1:17" s="152" customFormat="1" ht="18" customHeight="1">
      <c r="A7" s="149"/>
      <c r="B7" s="701" t="s">
        <v>147</v>
      </c>
      <c r="C7" s="700"/>
      <c r="D7" s="168"/>
      <c r="E7" s="164">
        <v>639</v>
      </c>
      <c r="F7" s="194"/>
      <c r="G7" s="162">
        <v>767</v>
      </c>
      <c r="H7" s="124"/>
      <c r="I7" s="169"/>
      <c r="J7" s="699" t="s">
        <v>148</v>
      </c>
      <c r="K7" s="700"/>
      <c r="L7" s="161"/>
      <c r="M7" s="162">
        <v>10</v>
      </c>
      <c r="N7" s="194"/>
      <c r="O7" s="162">
        <v>18</v>
      </c>
      <c r="P7" s="124"/>
      <c r="Q7" s="149"/>
    </row>
    <row r="8" spans="1:17" s="152" customFormat="1" ht="18" customHeight="1">
      <c r="A8" s="149"/>
      <c r="B8" s="160"/>
      <c r="C8" s="160" t="s">
        <v>149</v>
      </c>
      <c r="D8" s="171"/>
      <c r="E8" s="164">
        <v>109</v>
      </c>
      <c r="F8" s="162"/>
      <c r="G8" s="162">
        <v>187</v>
      </c>
      <c r="H8" s="131"/>
      <c r="I8" s="172"/>
      <c r="J8" s="160"/>
      <c r="K8" s="160" t="s">
        <v>150</v>
      </c>
      <c r="L8" s="166"/>
      <c r="M8" s="162">
        <v>3</v>
      </c>
      <c r="N8" s="162"/>
      <c r="O8" s="162">
        <v>9</v>
      </c>
      <c r="P8" s="131"/>
      <c r="Q8" s="149"/>
    </row>
    <row r="9" spans="1:17" s="152" customFormat="1" ht="18" customHeight="1">
      <c r="A9" s="149"/>
      <c r="B9" s="160"/>
      <c r="C9" s="160" t="s">
        <v>151</v>
      </c>
      <c r="D9" s="167"/>
      <c r="E9" s="164">
        <v>174</v>
      </c>
      <c r="F9" s="162"/>
      <c r="G9" s="162">
        <v>115</v>
      </c>
      <c r="H9" s="131"/>
      <c r="I9" s="173"/>
      <c r="J9" s="160"/>
      <c r="K9" s="160" t="s">
        <v>152</v>
      </c>
      <c r="L9" s="170"/>
      <c r="M9" s="162">
        <v>3</v>
      </c>
      <c r="N9" s="162"/>
      <c r="O9" s="162">
        <v>3</v>
      </c>
      <c r="P9" s="131"/>
      <c r="Q9" s="149"/>
    </row>
    <row r="10" spans="1:17" s="152" customFormat="1" ht="18" customHeight="1">
      <c r="A10" s="149"/>
      <c r="B10" s="160"/>
      <c r="C10" s="160" t="s">
        <v>153</v>
      </c>
      <c r="D10" s="167"/>
      <c r="E10" s="164">
        <v>15</v>
      </c>
      <c r="F10" s="162"/>
      <c r="G10" s="162">
        <v>30</v>
      </c>
      <c r="H10" s="131"/>
      <c r="I10" s="173"/>
      <c r="J10" s="160"/>
      <c r="K10" s="160" t="s">
        <v>154</v>
      </c>
      <c r="L10" s="170"/>
      <c r="M10" s="162">
        <v>4</v>
      </c>
      <c r="N10" s="162"/>
      <c r="O10" s="162">
        <v>6</v>
      </c>
      <c r="P10" s="131"/>
      <c r="Q10" s="149"/>
    </row>
    <row r="11" spans="1:17" s="152" customFormat="1" ht="18" customHeight="1">
      <c r="A11" s="149"/>
      <c r="B11" s="160"/>
      <c r="C11" s="160" t="s">
        <v>155</v>
      </c>
      <c r="D11" s="167"/>
      <c r="E11" s="164">
        <v>6</v>
      </c>
      <c r="F11" s="194"/>
      <c r="G11" s="162">
        <v>7</v>
      </c>
      <c r="H11" s="131"/>
      <c r="I11" s="173"/>
      <c r="J11" s="160"/>
      <c r="K11" s="160"/>
      <c r="L11" s="170"/>
      <c r="M11" s="164"/>
      <c r="N11" s="162"/>
      <c r="O11" s="162"/>
      <c r="P11" s="131"/>
      <c r="Q11" s="149"/>
    </row>
    <row r="12" spans="1:17" s="152" customFormat="1" ht="18" customHeight="1">
      <c r="A12" s="149"/>
      <c r="B12" s="160"/>
      <c r="C12" s="160" t="s">
        <v>156</v>
      </c>
      <c r="D12" s="167"/>
      <c r="E12" s="164">
        <v>6</v>
      </c>
      <c r="F12" s="162"/>
      <c r="G12" s="162">
        <v>4</v>
      </c>
      <c r="H12" s="131"/>
      <c r="I12" s="173"/>
      <c r="J12" s="699" t="s">
        <v>157</v>
      </c>
      <c r="K12" s="700"/>
      <c r="L12" s="170"/>
      <c r="M12" s="162">
        <v>26</v>
      </c>
      <c r="N12" s="194"/>
      <c r="O12" s="162">
        <v>47</v>
      </c>
      <c r="P12" s="131"/>
      <c r="Q12" s="124"/>
    </row>
    <row r="13" spans="1:17" s="152" customFormat="1" ht="18" customHeight="1">
      <c r="A13" s="149"/>
      <c r="B13" s="160"/>
      <c r="C13" s="160" t="s">
        <v>158</v>
      </c>
      <c r="D13" s="168"/>
      <c r="E13" s="164" t="s">
        <v>558</v>
      </c>
      <c r="F13" s="194"/>
      <c r="G13" s="162">
        <v>1</v>
      </c>
      <c r="H13" s="124"/>
      <c r="I13" s="169"/>
      <c r="J13" s="160"/>
      <c r="K13" s="160" t="s">
        <v>159</v>
      </c>
      <c r="L13" s="161"/>
      <c r="M13" s="162">
        <v>26</v>
      </c>
      <c r="N13" s="194"/>
      <c r="O13" s="162">
        <v>47</v>
      </c>
      <c r="P13" s="124"/>
      <c r="Q13" s="124"/>
    </row>
    <row r="14" spans="1:17" s="152" customFormat="1" ht="18" customHeight="1">
      <c r="A14" s="149"/>
      <c r="B14" s="160"/>
      <c r="C14" s="160" t="s">
        <v>160</v>
      </c>
      <c r="D14" s="167"/>
      <c r="E14" s="164">
        <v>1</v>
      </c>
      <c r="F14" s="194"/>
      <c r="G14" s="162">
        <v>3</v>
      </c>
      <c r="H14" s="124"/>
      <c r="I14" s="173"/>
      <c r="J14" s="699"/>
      <c r="K14" s="700"/>
      <c r="L14" s="170"/>
      <c r="M14" s="162"/>
      <c r="N14" s="194"/>
      <c r="O14" s="162"/>
      <c r="P14" s="124"/>
      <c r="Q14" s="124"/>
    </row>
    <row r="15" spans="1:17" s="152" customFormat="1" ht="18" customHeight="1">
      <c r="A15" s="149"/>
      <c r="B15" s="160"/>
      <c r="C15" s="160" t="s">
        <v>161</v>
      </c>
      <c r="D15" s="167"/>
      <c r="E15" s="164">
        <v>3</v>
      </c>
      <c r="F15" s="194"/>
      <c r="G15" s="162">
        <v>2</v>
      </c>
      <c r="H15" s="124"/>
      <c r="I15" s="173"/>
      <c r="J15" s="699" t="s">
        <v>162</v>
      </c>
      <c r="K15" s="700"/>
      <c r="L15" s="170"/>
      <c r="M15" s="162">
        <v>16</v>
      </c>
      <c r="N15" s="194"/>
      <c r="O15" s="162">
        <v>10</v>
      </c>
      <c r="P15" s="124"/>
      <c r="Q15" s="124"/>
    </row>
    <row r="16" spans="1:17" s="152" customFormat="1" ht="18" customHeight="1">
      <c r="A16" s="149"/>
      <c r="B16" s="160"/>
      <c r="C16" s="160" t="s">
        <v>163</v>
      </c>
      <c r="D16" s="167"/>
      <c r="E16" s="164">
        <v>4</v>
      </c>
      <c r="F16" s="194"/>
      <c r="G16" s="162">
        <v>1</v>
      </c>
      <c r="H16" s="124"/>
      <c r="I16" s="173"/>
      <c r="J16" s="160"/>
      <c r="K16" s="160" t="s">
        <v>164</v>
      </c>
      <c r="L16" s="170"/>
      <c r="M16" s="162">
        <v>16</v>
      </c>
      <c r="N16" s="194"/>
      <c r="O16" s="162">
        <v>10</v>
      </c>
      <c r="P16" s="124"/>
      <c r="Q16" s="124"/>
    </row>
    <row r="17" spans="1:22" s="152" customFormat="1" ht="18" customHeight="1">
      <c r="A17" s="149"/>
      <c r="B17" s="160"/>
      <c r="C17" s="160" t="s">
        <v>165</v>
      </c>
      <c r="D17" s="167"/>
      <c r="E17" s="164">
        <v>6</v>
      </c>
      <c r="F17" s="194"/>
      <c r="G17" s="162">
        <v>8</v>
      </c>
      <c r="H17" s="124"/>
      <c r="I17" s="173"/>
      <c r="J17" s="699"/>
      <c r="K17" s="700"/>
      <c r="L17" s="170"/>
      <c r="M17" s="162"/>
      <c r="N17" s="194"/>
      <c r="O17" s="162"/>
      <c r="P17" s="124"/>
      <c r="Q17" s="124"/>
    </row>
    <row r="18" spans="1:22" s="152" customFormat="1" ht="18" customHeight="1">
      <c r="A18" s="149"/>
      <c r="B18" s="160"/>
      <c r="C18" s="160" t="s">
        <v>166</v>
      </c>
      <c r="D18" s="167"/>
      <c r="E18" s="164">
        <v>8</v>
      </c>
      <c r="F18" s="194"/>
      <c r="G18" s="162">
        <v>5</v>
      </c>
      <c r="H18" s="124"/>
      <c r="I18" s="173"/>
      <c r="J18" s="699" t="s">
        <v>167</v>
      </c>
      <c r="K18" s="700"/>
      <c r="L18" s="170"/>
      <c r="M18" s="162">
        <v>7</v>
      </c>
      <c r="N18" s="194"/>
      <c r="O18" s="162">
        <v>5</v>
      </c>
      <c r="P18" s="124"/>
      <c r="Q18" s="124"/>
    </row>
    <row r="19" spans="1:22" s="152" customFormat="1" ht="18" customHeight="1">
      <c r="A19" s="149"/>
      <c r="B19" s="160"/>
      <c r="C19" s="160" t="s">
        <v>168</v>
      </c>
      <c r="D19" s="168"/>
      <c r="E19" s="164">
        <v>5</v>
      </c>
      <c r="F19" s="194"/>
      <c r="G19" s="162">
        <v>13</v>
      </c>
      <c r="H19" s="124"/>
      <c r="I19" s="173"/>
      <c r="J19" s="160"/>
      <c r="K19" s="160" t="s">
        <v>169</v>
      </c>
      <c r="L19" s="170"/>
      <c r="M19" s="162" t="s">
        <v>558</v>
      </c>
      <c r="N19" s="194"/>
      <c r="O19" s="162" t="s">
        <v>558</v>
      </c>
      <c r="P19" s="124"/>
      <c r="Q19" s="124"/>
    </row>
    <row r="20" spans="1:22" s="152" customFormat="1" ht="18" customHeight="1">
      <c r="A20" s="149"/>
      <c r="B20" s="160"/>
      <c r="C20" s="160" t="s">
        <v>170</v>
      </c>
      <c r="D20" s="167"/>
      <c r="E20" s="164">
        <v>6</v>
      </c>
      <c r="F20" s="194"/>
      <c r="G20" s="162">
        <v>3</v>
      </c>
      <c r="H20" s="124"/>
      <c r="I20" s="173"/>
      <c r="J20" s="160"/>
      <c r="K20" s="160" t="s">
        <v>171</v>
      </c>
      <c r="L20" s="170"/>
      <c r="M20" s="162">
        <v>7</v>
      </c>
      <c r="N20" s="194"/>
      <c r="O20" s="162">
        <v>5</v>
      </c>
      <c r="P20" s="124"/>
      <c r="Q20" s="124"/>
    </row>
    <row r="21" spans="1:22" s="152" customFormat="1" ht="18" customHeight="1">
      <c r="A21" s="149"/>
      <c r="B21" s="160"/>
      <c r="C21" s="160" t="s">
        <v>172</v>
      </c>
      <c r="D21" s="167"/>
      <c r="E21" s="164">
        <v>8</v>
      </c>
      <c r="F21" s="194"/>
      <c r="G21" s="162">
        <v>7</v>
      </c>
      <c r="H21" s="124"/>
      <c r="I21" s="173"/>
      <c r="J21" s="160"/>
      <c r="K21" s="160" t="s">
        <v>173</v>
      </c>
      <c r="L21" s="170"/>
      <c r="M21" s="162" t="s">
        <v>558</v>
      </c>
      <c r="N21" s="194"/>
      <c r="O21" s="162" t="s">
        <v>558</v>
      </c>
      <c r="P21" s="124"/>
      <c r="Q21" s="124"/>
    </row>
    <row r="22" spans="1:22" s="152" customFormat="1" ht="18" customHeight="1">
      <c r="B22" s="160"/>
      <c r="C22" s="160" t="s">
        <v>174</v>
      </c>
      <c r="D22" s="167"/>
      <c r="E22" s="164">
        <v>18</v>
      </c>
      <c r="F22" s="194"/>
      <c r="G22" s="162">
        <v>34</v>
      </c>
      <c r="H22" s="124"/>
      <c r="I22" s="173"/>
      <c r="J22" s="160"/>
      <c r="K22" s="160"/>
      <c r="L22" s="170"/>
      <c r="M22" s="162"/>
      <c r="N22" s="194"/>
      <c r="O22" s="162"/>
      <c r="P22" s="124"/>
      <c r="Q22" s="124"/>
    </row>
    <row r="23" spans="1:22" s="152" customFormat="1" ht="18" customHeight="1">
      <c r="A23" s="149"/>
      <c r="B23" s="160"/>
      <c r="C23" s="160" t="s">
        <v>175</v>
      </c>
      <c r="D23" s="167"/>
      <c r="E23" s="164">
        <v>101</v>
      </c>
      <c r="F23" s="194"/>
      <c r="G23" s="162">
        <v>134</v>
      </c>
      <c r="H23" s="124"/>
      <c r="I23" s="195"/>
      <c r="J23" s="699" t="s">
        <v>176</v>
      </c>
      <c r="K23" s="700"/>
      <c r="L23" s="150"/>
      <c r="M23" s="164" t="s">
        <v>558</v>
      </c>
      <c r="N23" s="194"/>
      <c r="O23" s="162" t="s">
        <v>558</v>
      </c>
      <c r="P23" s="124"/>
      <c r="Q23" s="124"/>
    </row>
    <row r="24" spans="1:22" s="152" customFormat="1" ht="18" customHeight="1">
      <c r="A24" s="149"/>
      <c r="B24" s="160"/>
      <c r="C24" s="160" t="s">
        <v>177</v>
      </c>
      <c r="D24" s="167"/>
      <c r="E24" s="164">
        <v>3</v>
      </c>
      <c r="F24" s="194"/>
      <c r="G24" s="162">
        <v>8</v>
      </c>
      <c r="H24" s="124"/>
      <c r="I24" s="195"/>
      <c r="J24" s="160"/>
      <c r="K24" s="160" t="s">
        <v>178</v>
      </c>
      <c r="L24" s="150"/>
      <c r="M24" s="164" t="s">
        <v>558</v>
      </c>
      <c r="N24" s="194"/>
      <c r="O24" s="162" t="s">
        <v>558</v>
      </c>
      <c r="P24" s="124"/>
      <c r="Q24" s="124"/>
    </row>
    <row r="25" spans="1:22" s="152" customFormat="1" ht="18" customHeight="1">
      <c r="A25" s="149"/>
      <c r="B25" s="160"/>
      <c r="C25" s="160" t="s">
        <v>179</v>
      </c>
      <c r="D25" s="167"/>
      <c r="E25" s="164" t="s">
        <v>558</v>
      </c>
      <c r="F25" s="194"/>
      <c r="G25" s="162">
        <v>3</v>
      </c>
      <c r="H25" s="124"/>
      <c r="I25" s="173"/>
      <c r="J25" s="160"/>
      <c r="K25" s="160"/>
      <c r="L25" s="170"/>
      <c r="M25" s="164"/>
      <c r="N25" s="194"/>
      <c r="O25" s="162"/>
      <c r="P25" s="124"/>
      <c r="Q25" s="124"/>
    </row>
    <row r="26" spans="1:22" s="152" customFormat="1" ht="18" customHeight="1">
      <c r="A26" s="149"/>
      <c r="B26" s="160"/>
      <c r="C26" s="160" t="s">
        <v>180</v>
      </c>
      <c r="D26" s="167"/>
      <c r="E26" s="164" t="s">
        <v>558</v>
      </c>
      <c r="F26" s="194"/>
      <c r="G26" s="162">
        <v>2</v>
      </c>
      <c r="H26" s="124"/>
      <c r="I26" s="195"/>
      <c r="J26" s="699" t="s">
        <v>181</v>
      </c>
      <c r="K26" s="699"/>
      <c r="L26" s="150"/>
      <c r="M26" s="164" t="s">
        <v>558</v>
      </c>
      <c r="N26" s="194"/>
      <c r="O26" s="162">
        <v>1</v>
      </c>
      <c r="P26" s="124"/>
      <c r="Q26" s="124"/>
    </row>
    <row r="27" spans="1:22" s="152" customFormat="1" ht="18" customHeight="1">
      <c r="A27" s="149"/>
      <c r="B27" s="160"/>
      <c r="C27" s="160" t="s">
        <v>182</v>
      </c>
      <c r="D27" s="167"/>
      <c r="E27" s="164">
        <v>67</v>
      </c>
      <c r="F27" s="194"/>
      <c r="G27" s="162">
        <v>53</v>
      </c>
      <c r="H27" s="124"/>
      <c r="I27" s="195"/>
      <c r="J27" s="160"/>
      <c r="K27" s="160" t="s">
        <v>183</v>
      </c>
      <c r="L27" s="150"/>
      <c r="M27" s="164" t="s">
        <v>558</v>
      </c>
      <c r="N27" s="194"/>
      <c r="O27" s="162">
        <v>1</v>
      </c>
      <c r="P27" s="124"/>
      <c r="Q27" s="124"/>
    </row>
    <row r="28" spans="1:22" s="152" customFormat="1" ht="18" customHeight="1">
      <c r="A28" s="149"/>
      <c r="B28" s="160"/>
      <c r="C28" s="160" t="s">
        <v>184</v>
      </c>
      <c r="D28" s="167"/>
      <c r="E28" s="164">
        <v>84</v>
      </c>
      <c r="F28" s="194"/>
      <c r="G28" s="162">
        <v>108</v>
      </c>
      <c r="H28" s="124"/>
      <c r="I28" s="195"/>
      <c r="J28" s="160"/>
      <c r="K28" s="160" t="s">
        <v>185</v>
      </c>
      <c r="L28" s="150"/>
      <c r="M28" s="164" t="s">
        <v>558</v>
      </c>
      <c r="N28" s="194"/>
      <c r="O28" s="162" t="s">
        <v>558</v>
      </c>
      <c r="P28" s="124"/>
      <c r="Q28" s="124"/>
    </row>
    <row r="29" spans="1:22" s="152" customFormat="1" ht="18" customHeight="1">
      <c r="A29" s="149"/>
      <c r="B29" s="160"/>
      <c r="C29" s="160" t="s">
        <v>186</v>
      </c>
      <c r="D29" s="168"/>
      <c r="E29" s="164">
        <v>1</v>
      </c>
      <c r="F29" s="194"/>
      <c r="G29" s="162">
        <v>5</v>
      </c>
      <c r="H29" s="124"/>
      <c r="I29" s="169"/>
      <c r="J29" s="699"/>
      <c r="K29" s="700"/>
      <c r="L29" s="161"/>
      <c r="M29" s="164"/>
      <c r="N29" s="194"/>
      <c r="O29" s="162"/>
      <c r="P29" s="124"/>
      <c r="Q29" s="124"/>
    </row>
    <row r="30" spans="1:22" s="199" customFormat="1" ht="18" customHeight="1">
      <c r="A30" s="196"/>
      <c r="B30" s="160"/>
      <c r="C30" s="160" t="s">
        <v>187</v>
      </c>
      <c r="D30" s="196"/>
      <c r="E30" s="164">
        <v>1</v>
      </c>
      <c r="F30" s="194"/>
      <c r="G30" s="162">
        <v>1</v>
      </c>
      <c r="H30" s="124"/>
      <c r="I30" s="195"/>
      <c r="J30" s="699" t="s">
        <v>188</v>
      </c>
      <c r="K30" s="699"/>
      <c r="L30" s="150"/>
      <c r="M30" s="164" t="s">
        <v>558</v>
      </c>
      <c r="N30" s="197"/>
      <c r="O30" s="162" t="s">
        <v>558</v>
      </c>
      <c r="P30" s="124"/>
      <c r="Q30" s="198"/>
      <c r="R30" s="152"/>
      <c r="S30" s="152"/>
      <c r="T30" s="152"/>
      <c r="U30" s="152"/>
      <c r="V30" s="152"/>
    </row>
    <row r="31" spans="1:22" s="152" customFormat="1" ht="18" customHeight="1">
      <c r="A31" s="149"/>
      <c r="B31" s="160"/>
      <c r="C31" s="160" t="s">
        <v>189</v>
      </c>
      <c r="D31" s="124"/>
      <c r="E31" s="164">
        <v>2</v>
      </c>
      <c r="F31" s="194"/>
      <c r="G31" s="162">
        <v>1</v>
      </c>
      <c r="H31" s="124"/>
      <c r="I31" s="195"/>
      <c r="J31" s="160"/>
      <c r="K31" s="160" t="s">
        <v>190</v>
      </c>
      <c r="L31" s="150"/>
      <c r="M31" s="164" t="s">
        <v>558</v>
      </c>
      <c r="N31" s="197"/>
      <c r="O31" s="162" t="s">
        <v>558</v>
      </c>
      <c r="P31" s="124"/>
      <c r="Q31" s="124"/>
    </row>
    <row r="32" spans="1:22" s="152" customFormat="1" ht="18" customHeight="1">
      <c r="A32" s="149"/>
      <c r="B32" s="160"/>
      <c r="C32" s="160" t="s">
        <v>191</v>
      </c>
      <c r="D32" s="124"/>
      <c r="E32" s="164">
        <v>1</v>
      </c>
      <c r="F32" s="194"/>
      <c r="G32" s="162">
        <v>1</v>
      </c>
      <c r="H32" s="124"/>
      <c r="I32" s="200"/>
      <c r="J32" s="160"/>
      <c r="K32" s="160"/>
      <c r="L32" s="201"/>
      <c r="M32" s="164"/>
      <c r="N32" s="194"/>
      <c r="O32" s="162"/>
      <c r="P32" s="124"/>
      <c r="Q32" s="124"/>
    </row>
    <row r="33" spans="1:17" s="152" customFormat="1" ht="18" customHeight="1">
      <c r="A33" s="149"/>
      <c r="B33" s="160"/>
      <c r="C33" s="160" t="s">
        <v>192</v>
      </c>
      <c r="D33" s="124"/>
      <c r="E33" s="164">
        <v>1</v>
      </c>
      <c r="F33" s="194"/>
      <c r="G33" s="162">
        <v>5</v>
      </c>
      <c r="H33" s="131"/>
      <c r="I33" s="200"/>
      <c r="J33" s="699"/>
      <c r="K33" s="700"/>
      <c r="L33" s="201"/>
      <c r="M33" s="164"/>
      <c r="N33" s="162"/>
      <c r="O33" s="162"/>
      <c r="P33" s="131"/>
      <c r="Q33" s="124"/>
    </row>
    <row r="34" spans="1:17" s="152" customFormat="1" ht="18" customHeight="1">
      <c r="A34" s="149"/>
      <c r="B34" s="160"/>
      <c r="C34" s="160" t="s">
        <v>193</v>
      </c>
      <c r="D34" s="124"/>
      <c r="E34" s="164" t="s">
        <v>558</v>
      </c>
      <c r="F34" s="194"/>
      <c r="G34" s="162">
        <v>6</v>
      </c>
      <c r="H34" s="124"/>
      <c r="I34" s="200"/>
      <c r="J34" s="160"/>
      <c r="K34" s="160"/>
      <c r="L34" s="201"/>
      <c r="M34" s="164"/>
      <c r="N34" s="194"/>
      <c r="O34" s="162"/>
      <c r="P34" s="124"/>
      <c r="Q34" s="124"/>
    </row>
    <row r="35" spans="1:17" s="152" customFormat="1" ht="18" customHeight="1">
      <c r="A35" s="149"/>
      <c r="B35" s="160"/>
      <c r="C35" s="160" t="s">
        <v>194</v>
      </c>
      <c r="D35" s="149"/>
      <c r="E35" s="164">
        <v>5</v>
      </c>
      <c r="F35" s="194"/>
      <c r="G35" s="162">
        <v>3</v>
      </c>
      <c r="H35" s="184"/>
      <c r="I35" s="195"/>
      <c r="J35" s="160"/>
      <c r="K35" s="160"/>
      <c r="L35" s="150"/>
      <c r="M35" s="164"/>
      <c r="N35" s="202"/>
      <c r="O35" s="162"/>
      <c r="P35" s="184"/>
      <c r="Q35" s="149"/>
    </row>
    <row r="36" spans="1:17" s="152" customFormat="1" ht="18" customHeight="1">
      <c r="A36" s="149"/>
      <c r="B36" s="160"/>
      <c r="C36" s="160" t="s">
        <v>195</v>
      </c>
      <c r="D36" s="149"/>
      <c r="E36" s="164">
        <v>3</v>
      </c>
      <c r="F36" s="194"/>
      <c r="G36" s="162">
        <v>12</v>
      </c>
      <c r="H36" s="96"/>
      <c r="I36" s="195"/>
      <c r="J36" s="160"/>
      <c r="K36" s="160"/>
      <c r="L36" s="150"/>
      <c r="M36" s="164"/>
      <c r="N36" s="194"/>
      <c r="O36" s="162"/>
      <c r="P36" s="96"/>
      <c r="Q36" s="124"/>
    </row>
    <row r="37" spans="1:17" s="152" customFormat="1" ht="18" customHeight="1">
      <c r="A37" s="149"/>
      <c r="B37" s="160"/>
      <c r="C37" s="160" t="s">
        <v>196</v>
      </c>
      <c r="D37" s="149"/>
      <c r="E37" s="164">
        <v>1</v>
      </c>
      <c r="F37" s="194"/>
      <c r="G37" s="162">
        <v>3</v>
      </c>
      <c r="H37" s="203"/>
      <c r="I37" s="195"/>
      <c r="J37" s="699"/>
      <c r="K37" s="700"/>
      <c r="L37" s="150"/>
      <c r="M37" s="164"/>
      <c r="N37" s="204"/>
      <c r="O37" s="162"/>
      <c r="P37" s="149"/>
      <c r="Q37" s="124"/>
    </row>
    <row r="38" spans="1:17" s="152" customFormat="1" ht="18" customHeight="1">
      <c r="A38" s="149"/>
      <c r="B38" s="160"/>
      <c r="C38" s="160" t="s">
        <v>197</v>
      </c>
      <c r="D38" s="149"/>
      <c r="E38" s="164" t="s">
        <v>558</v>
      </c>
      <c r="F38" s="194"/>
      <c r="G38" s="162">
        <v>2</v>
      </c>
      <c r="H38" s="203"/>
      <c r="I38" s="195"/>
      <c r="J38" s="160"/>
      <c r="K38" s="160"/>
      <c r="L38" s="150"/>
      <c r="M38" s="164"/>
      <c r="N38" s="204"/>
      <c r="O38" s="162"/>
      <c r="P38" s="149"/>
      <c r="Q38" s="149"/>
    </row>
    <row r="39" spans="1:17" s="152" customFormat="1" ht="6" customHeight="1">
      <c r="A39" s="175"/>
      <c r="B39" s="176"/>
      <c r="C39" s="176"/>
      <c r="D39" s="175"/>
      <c r="E39" s="205"/>
      <c r="F39" s="206"/>
      <c r="G39" s="179"/>
      <c r="H39" s="207"/>
      <c r="I39" s="208"/>
      <c r="J39" s="176"/>
      <c r="K39" s="176"/>
      <c r="L39" s="209"/>
      <c r="M39" s="178"/>
      <c r="N39" s="210"/>
      <c r="O39" s="180"/>
      <c r="P39" s="175"/>
      <c r="Q39" s="149"/>
    </row>
    <row r="40" spans="1:17" s="90" customFormat="1" ht="18.75" customHeight="1">
      <c r="A40" s="90" t="s">
        <v>198</v>
      </c>
      <c r="B40" s="65"/>
      <c r="C40" s="65"/>
      <c r="E40" s="107"/>
      <c r="G40" s="107"/>
      <c r="J40" s="65"/>
      <c r="K40" s="65"/>
      <c r="M40" s="107"/>
      <c r="O40" s="107"/>
      <c r="P40" s="211" t="s">
        <v>57</v>
      </c>
    </row>
  </sheetData>
  <mergeCells count="21">
    <mergeCell ref="J30:K30"/>
    <mergeCell ref="J33:K33"/>
    <mergeCell ref="J37:K37"/>
    <mergeCell ref="J15:K15"/>
    <mergeCell ref="J17:K17"/>
    <mergeCell ref="J18:K18"/>
    <mergeCell ref="J23:K23"/>
    <mergeCell ref="J26:K26"/>
    <mergeCell ref="J29:K29"/>
    <mergeCell ref="M3:N3"/>
    <mergeCell ref="O3:P3"/>
    <mergeCell ref="J14:K14"/>
    <mergeCell ref="B3:C3"/>
    <mergeCell ref="E3:F3"/>
    <mergeCell ref="G3:H3"/>
    <mergeCell ref="J3:K3"/>
    <mergeCell ref="B5:C5"/>
    <mergeCell ref="J5:K5"/>
    <mergeCell ref="B7:C7"/>
    <mergeCell ref="J7:K7"/>
    <mergeCell ref="J12:K12"/>
  </mergeCells>
  <phoneticPr fontId="9"/>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topLeftCell="A16" workbookViewId="0">
      <selection activeCell="S20" sqref="S20"/>
    </sheetView>
  </sheetViews>
  <sheetFormatPr defaultRowHeight="13.5"/>
  <cols>
    <col min="1" max="1" width="1.625" customWidth="1"/>
    <col min="2" max="2" width="3.625" customWidth="1"/>
    <col min="3" max="3" width="4.5" customWidth="1"/>
    <col min="4" max="4" width="3.625" customWidth="1"/>
    <col min="5" max="5" width="1.625" customWidth="1"/>
    <col min="6" max="6" width="9.25" customWidth="1"/>
    <col min="7" max="7" width="1.625" customWidth="1"/>
    <col min="8" max="8" width="9.25" customWidth="1"/>
    <col min="9" max="9" width="1.625" customWidth="1"/>
    <col min="10" max="10" width="9.25" customWidth="1"/>
    <col min="11" max="11" width="1.625" customWidth="1"/>
    <col min="12" max="12" width="9.25" customWidth="1"/>
    <col min="13" max="13" width="1.625" customWidth="1"/>
    <col min="14" max="14" width="9.25" customWidth="1"/>
    <col min="15" max="15" width="1.625" customWidth="1"/>
    <col min="16" max="16" width="9.25" customWidth="1"/>
    <col min="17" max="17" width="1.625" customWidth="1"/>
    <col min="257" max="257" width="1.625" customWidth="1"/>
    <col min="258" max="258" width="3.625" customWidth="1"/>
    <col min="259" max="259" width="4.5" customWidth="1"/>
    <col min="260" max="260" width="3.625" customWidth="1"/>
    <col min="261" max="261" width="1.625" customWidth="1"/>
    <col min="262" max="262" width="9.25" customWidth="1"/>
    <col min="263" max="263" width="1.625" customWidth="1"/>
    <col min="264" max="264" width="9.25" customWidth="1"/>
    <col min="265" max="265" width="1.625" customWidth="1"/>
    <col min="266" max="266" width="9.25" customWidth="1"/>
    <col min="267" max="267" width="1.625" customWidth="1"/>
    <col min="268" max="268" width="9.25" customWidth="1"/>
    <col min="269" max="269" width="1.625" customWidth="1"/>
    <col min="270" max="270" width="9.25" customWidth="1"/>
    <col min="271" max="271" width="1.625" customWidth="1"/>
    <col min="272" max="272" width="9.25" customWidth="1"/>
    <col min="273" max="273" width="1.625" customWidth="1"/>
    <col min="513" max="513" width="1.625" customWidth="1"/>
    <col min="514" max="514" width="3.625" customWidth="1"/>
    <col min="515" max="515" width="4.5" customWidth="1"/>
    <col min="516" max="516" width="3.625" customWidth="1"/>
    <col min="517" max="517" width="1.625" customWidth="1"/>
    <col min="518" max="518" width="9.25" customWidth="1"/>
    <col min="519" max="519" width="1.625" customWidth="1"/>
    <col min="520" max="520" width="9.25" customWidth="1"/>
    <col min="521" max="521" width="1.625" customWidth="1"/>
    <col min="522" max="522" width="9.25" customWidth="1"/>
    <col min="523" max="523" width="1.625" customWidth="1"/>
    <col min="524" max="524" width="9.25" customWidth="1"/>
    <col min="525" max="525" width="1.625" customWidth="1"/>
    <col min="526" max="526" width="9.25" customWidth="1"/>
    <col min="527" max="527" width="1.625" customWidth="1"/>
    <col min="528" max="528" width="9.25" customWidth="1"/>
    <col min="529" max="529" width="1.625" customWidth="1"/>
    <col min="769" max="769" width="1.625" customWidth="1"/>
    <col min="770" max="770" width="3.625" customWidth="1"/>
    <col min="771" max="771" width="4.5" customWidth="1"/>
    <col min="772" max="772" width="3.625" customWidth="1"/>
    <col min="773" max="773" width="1.625" customWidth="1"/>
    <col min="774" max="774" width="9.25" customWidth="1"/>
    <col min="775" max="775" width="1.625" customWidth="1"/>
    <col min="776" max="776" width="9.25" customWidth="1"/>
    <col min="777" max="777" width="1.625" customWidth="1"/>
    <col min="778" max="778" width="9.25" customWidth="1"/>
    <col min="779" max="779" width="1.625" customWidth="1"/>
    <col min="780" max="780" width="9.25" customWidth="1"/>
    <col min="781" max="781" width="1.625" customWidth="1"/>
    <col min="782" max="782" width="9.25" customWidth="1"/>
    <col min="783" max="783" width="1.625" customWidth="1"/>
    <col min="784" max="784" width="9.25" customWidth="1"/>
    <col min="785" max="785" width="1.625" customWidth="1"/>
    <col min="1025" max="1025" width="1.625" customWidth="1"/>
    <col min="1026" max="1026" width="3.625" customWidth="1"/>
    <col min="1027" max="1027" width="4.5" customWidth="1"/>
    <col min="1028" max="1028" width="3.625" customWidth="1"/>
    <col min="1029" max="1029" width="1.625" customWidth="1"/>
    <col min="1030" max="1030" width="9.25" customWidth="1"/>
    <col min="1031" max="1031" width="1.625" customWidth="1"/>
    <col min="1032" max="1032" width="9.25" customWidth="1"/>
    <col min="1033" max="1033" width="1.625" customWidth="1"/>
    <col min="1034" max="1034" width="9.25" customWidth="1"/>
    <col min="1035" max="1035" width="1.625" customWidth="1"/>
    <col min="1036" max="1036" width="9.25" customWidth="1"/>
    <col min="1037" max="1037" width="1.625" customWidth="1"/>
    <col min="1038" max="1038" width="9.25" customWidth="1"/>
    <col min="1039" max="1039" width="1.625" customWidth="1"/>
    <col min="1040" max="1040" width="9.25" customWidth="1"/>
    <col min="1041" max="1041" width="1.625" customWidth="1"/>
    <col min="1281" max="1281" width="1.625" customWidth="1"/>
    <col min="1282" max="1282" width="3.625" customWidth="1"/>
    <col min="1283" max="1283" width="4.5" customWidth="1"/>
    <col min="1284" max="1284" width="3.625" customWidth="1"/>
    <col min="1285" max="1285" width="1.625" customWidth="1"/>
    <col min="1286" max="1286" width="9.25" customWidth="1"/>
    <col min="1287" max="1287" width="1.625" customWidth="1"/>
    <col min="1288" max="1288" width="9.25" customWidth="1"/>
    <col min="1289" max="1289" width="1.625" customWidth="1"/>
    <col min="1290" max="1290" width="9.25" customWidth="1"/>
    <col min="1291" max="1291" width="1.625" customWidth="1"/>
    <col min="1292" max="1292" width="9.25" customWidth="1"/>
    <col min="1293" max="1293" width="1.625" customWidth="1"/>
    <col min="1294" max="1294" width="9.25" customWidth="1"/>
    <col min="1295" max="1295" width="1.625" customWidth="1"/>
    <col min="1296" max="1296" width="9.25" customWidth="1"/>
    <col min="1297" max="1297" width="1.625" customWidth="1"/>
    <col min="1537" max="1537" width="1.625" customWidth="1"/>
    <col min="1538" max="1538" width="3.625" customWidth="1"/>
    <col min="1539" max="1539" width="4.5" customWidth="1"/>
    <col min="1540" max="1540" width="3.625" customWidth="1"/>
    <col min="1541" max="1541" width="1.625" customWidth="1"/>
    <col min="1542" max="1542" width="9.25" customWidth="1"/>
    <col min="1543" max="1543" width="1.625" customWidth="1"/>
    <col min="1544" max="1544" width="9.25" customWidth="1"/>
    <col min="1545" max="1545" width="1.625" customWidth="1"/>
    <col min="1546" max="1546" width="9.25" customWidth="1"/>
    <col min="1547" max="1547" width="1.625" customWidth="1"/>
    <col min="1548" max="1548" width="9.25" customWidth="1"/>
    <col min="1549" max="1549" width="1.625" customWidth="1"/>
    <col min="1550" max="1550" width="9.25" customWidth="1"/>
    <col min="1551" max="1551" width="1.625" customWidth="1"/>
    <col min="1552" max="1552" width="9.25" customWidth="1"/>
    <col min="1553" max="1553" width="1.625" customWidth="1"/>
    <col min="1793" max="1793" width="1.625" customWidth="1"/>
    <col min="1794" max="1794" width="3.625" customWidth="1"/>
    <col min="1795" max="1795" width="4.5" customWidth="1"/>
    <col min="1796" max="1796" width="3.625" customWidth="1"/>
    <col min="1797" max="1797" width="1.625" customWidth="1"/>
    <col min="1798" max="1798" width="9.25" customWidth="1"/>
    <col min="1799" max="1799" width="1.625" customWidth="1"/>
    <col min="1800" max="1800" width="9.25" customWidth="1"/>
    <col min="1801" max="1801" width="1.625" customWidth="1"/>
    <col min="1802" max="1802" width="9.25" customWidth="1"/>
    <col min="1803" max="1803" width="1.625" customWidth="1"/>
    <col min="1804" max="1804" width="9.25" customWidth="1"/>
    <col min="1805" max="1805" width="1.625" customWidth="1"/>
    <col min="1806" max="1806" width="9.25" customWidth="1"/>
    <col min="1807" max="1807" width="1.625" customWidth="1"/>
    <col min="1808" max="1808" width="9.25" customWidth="1"/>
    <col min="1809" max="1809" width="1.625" customWidth="1"/>
    <col min="2049" max="2049" width="1.625" customWidth="1"/>
    <col min="2050" max="2050" width="3.625" customWidth="1"/>
    <col min="2051" max="2051" width="4.5" customWidth="1"/>
    <col min="2052" max="2052" width="3.625" customWidth="1"/>
    <col min="2053" max="2053" width="1.625" customWidth="1"/>
    <col min="2054" max="2054" width="9.25" customWidth="1"/>
    <col min="2055" max="2055" width="1.625" customWidth="1"/>
    <col min="2056" max="2056" width="9.25" customWidth="1"/>
    <col min="2057" max="2057" width="1.625" customWidth="1"/>
    <col min="2058" max="2058" width="9.25" customWidth="1"/>
    <col min="2059" max="2059" width="1.625" customWidth="1"/>
    <col min="2060" max="2060" width="9.25" customWidth="1"/>
    <col min="2061" max="2061" width="1.625" customWidth="1"/>
    <col min="2062" max="2062" width="9.25" customWidth="1"/>
    <col min="2063" max="2063" width="1.625" customWidth="1"/>
    <col min="2064" max="2064" width="9.25" customWidth="1"/>
    <col min="2065" max="2065" width="1.625" customWidth="1"/>
    <col min="2305" max="2305" width="1.625" customWidth="1"/>
    <col min="2306" max="2306" width="3.625" customWidth="1"/>
    <col min="2307" max="2307" width="4.5" customWidth="1"/>
    <col min="2308" max="2308" width="3.625" customWidth="1"/>
    <col min="2309" max="2309" width="1.625" customWidth="1"/>
    <col min="2310" max="2310" width="9.25" customWidth="1"/>
    <col min="2311" max="2311" width="1.625" customWidth="1"/>
    <col min="2312" max="2312" width="9.25" customWidth="1"/>
    <col min="2313" max="2313" width="1.625" customWidth="1"/>
    <col min="2314" max="2314" width="9.25" customWidth="1"/>
    <col min="2315" max="2315" width="1.625" customWidth="1"/>
    <col min="2316" max="2316" width="9.25" customWidth="1"/>
    <col min="2317" max="2317" width="1.625" customWidth="1"/>
    <col min="2318" max="2318" width="9.25" customWidth="1"/>
    <col min="2319" max="2319" width="1.625" customWidth="1"/>
    <col min="2320" max="2320" width="9.25" customWidth="1"/>
    <col min="2321" max="2321" width="1.625" customWidth="1"/>
    <col min="2561" max="2561" width="1.625" customWidth="1"/>
    <col min="2562" max="2562" width="3.625" customWidth="1"/>
    <col min="2563" max="2563" width="4.5" customWidth="1"/>
    <col min="2564" max="2564" width="3.625" customWidth="1"/>
    <col min="2565" max="2565" width="1.625" customWidth="1"/>
    <col min="2566" max="2566" width="9.25" customWidth="1"/>
    <col min="2567" max="2567" width="1.625" customWidth="1"/>
    <col min="2568" max="2568" width="9.25" customWidth="1"/>
    <col min="2569" max="2569" width="1.625" customWidth="1"/>
    <col min="2570" max="2570" width="9.25" customWidth="1"/>
    <col min="2571" max="2571" width="1.625" customWidth="1"/>
    <col min="2572" max="2572" width="9.25" customWidth="1"/>
    <col min="2573" max="2573" width="1.625" customWidth="1"/>
    <col min="2574" max="2574" width="9.25" customWidth="1"/>
    <col min="2575" max="2575" width="1.625" customWidth="1"/>
    <col min="2576" max="2576" width="9.25" customWidth="1"/>
    <col min="2577" max="2577" width="1.625" customWidth="1"/>
    <col min="2817" max="2817" width="1.625" customWidth="1"/>
    <col min="2818" max="2818" width="3.625" customWidth="1"/>
    <col min="2819" max="2819" width="4.5" customWidth="1"/>
    <col min="2820" max="2820" width="3.625" customWidth="1"/>
    <col min="2821" max="2821" width="1.625" customWidth="1"/>
    <col min="2822" max="2822" width="9.25" customWidth="1"/>
    <col min="2823" max="2823" width="1.625" customWidth="1"/>
    <col min="2824" max="2824" width="9.25" customWidth="1"/>
    <col min="2825" max="2825" width="1.625" customWidth="1"/>
    <col min="2826" max="2826" width="9.25" customWidth="1"/>
    <col min="2827" max="2827" width="1.625" customWidth="1"/>
    <col min="2828" max="2828" width="9.25" customWidth="1"/>
    <col min="2829" max="2829" width="1.625" customWidth="1"/>
    <col min="2830" max="2830" width="9.25" customWidth="1"/>
    <col min="2831" max="2831" width="1.625" customWidth="1"/>
    <col min="2832" max="2832" width="9.25" customWidth="1"/>
    <col min="2833" max="2833" width="1.625" customWidth="1"/>
    <col min="3073" max="3073" width="1.625" customWidth="1"/>
    <col min="3074" max="3074" width="3.625" customWidth="1"/>
    <col min="3075" max="3075" width="4.5" customWidth="1"/>
    <col min="3076" max="3076" width="3.625" customWidth="1"/>
    <col min="3077" max="3077" width="1.625" customWidth="1"/>
    <col min="3078" max="3078" width="9.25" customWidth="1"/>
    <col min="3079" max="3079" width="1.625" customWidth="1"/>
    <col min="3080" max="3080" width="9.25" customWidth="1"/>
    <col min="3081" max="3081" width="1.625" customWidth="1"/>
    <col min="3082" max="3082" width="9.25" customWidth="1"/>
    <col min="3083" max="3083" width="1.625" customWidth="1"/>
    <col min="3084" max="3084" width="9.25" customWidth="1"/>
    <col min="3085" max="3085" width="1.625" customWidth="1"/>
    <col min="3086" max="3086" width="9.25" customWidth="1"/>
    <col min="3087" max="3087" width="1.625" customWidth="1"/>
    <col min="3088" max="3088" width="9.25" customWidth="1"/>
    <col min="3089" max="3089" width="1.625" customWidth="1"/>
    <col min="3329" max="3329" width="1.625" customWidth="1"/>
    <col min="3330" max="3330" width="3.625" customWidth="1"/>
    <col min="3331" max="3331" width="4.5" customWidth="1"/>
    <col min="3332" max="3332" width="3.625" customWidth="1"/>
    <col min="3333" max="3333" width="1.625" customWidth="1"/>
    <col min="3334" max="3334" width="9.25" customWidth="1"/>
    <col min="3335" max="3335" width="1.625" customWidth="1"/>
    <col min="3336" max="3336" width="9.25" customWidth="1"/>
    <col min="3337" max="3337" width="1.625" customWidth="1"/>
    <col min="3338" max="3338" width="9.25" customWidth="1"/>
    <col min="3339" max="3339" width="1.625" customWidth="1"/>
    <col min="3340" max="3340" width="9.25" customWidth="1"/>
    <col min="3341" max="3341" width="1.625" customWidth="1"/>
    <col min="3342" max="3342" width="9.25" customWidth="1"/>
    <col min="3343" max="3343" width="1.625" customWidth="1"/>
    <col min="3344" max="3344" width="9.25" customWidth="1"/>
    <col min="3345" max="3345" width="1.625" customWidth="1"/>
    <col min="3585" max="3585" width="1.625" customWidth="1"/>
    <col min="3586" max="3586" width="3.625" customWidth="1"/>
    <col min="3587" max="3587" width="4.5" customWidth="1"/>
    <col min="3588" max="3588" width="3.625" customWidth="1"/>
    <col min="3589" max="3589" width="1.625" customWidth="1"/>
    <col min="3590" max="3590" width="9.25" customWidth="1"/>
    <col min="3591" max="3591" width="1.625" customWidth="1"/>
    <col min="3592" max="3592" width="9.25" customWidth="1"/>
    <col min="3593" max="3593" width="1.625" customWidth="1"/>
    <col min="3594" max="3594" width="9.25" customWidth="1"/>
    <col min="3595" max="3595" width="1.625" customWidth="1"/>
    <col min="3596" max="3596" width="9.25" customWidth="1"/>
    <col min="3597" max="3597" width="1.625" customWidth="1"/>
    <col min="3598" max="3598" width="9.25" customWidth="1"/>
    <col min="3599" max="3599" width="1.625" customWidth="1"/>
    <col min="3600" max="3600" width="9.25" customWidth="1"/>
    <col min="3601" max="3601" width="1.625" customWidth="1"/>
    <col min="3841" max="3841" width="1.625" customWidth="1"/>
    <col min="3842" max="3842" width="3.625" customWidth="1"/>
    <col min="3843" max="3843" width="4.5" customWidth="1"/>
    <col min="3844" max="3844" width="3.625" customWidth="1"/>
    <col min="3845" max="3845" width="1.625" customWidth="1"/>
    <col min="3846" max="3846" width="9.25" customWidth="1"/>
    <col min="3847" max="3847" width="1.625" customWidth="1"/>
    <col min="3848" max="3848" width="9.25" customWidth="1"/>
    <col min="3849" max="3849" width="1.625" customWidth="1"/>
    <col min="3850" max="3850" width="9.25" customWidth="1"/>
    <col min="3851" max="3851" width="1.625" customWidth="1"/>
    <col min="3852" max="3852" width="9.25" customWidth="1"/>
    <col min="3853" max="3853" width="1.625" customWidth="1"/>
    <col min="3854" max="3854" width="9.25" customWidth="1"/>
    <col min="3855" max="3855" width="1.625" customWidth="1"/>
    <col min="3856" max="3856" width="9.25" customWidth="1"/>
    <col min="3857" max="3857" width="1.625" customWidth="1"/>
    <col min="4097" max="4097" width="1.625" customWidth="1"/>
    <col min="4098" max="4098" width="3.625" customWidth="1"/>
    <col min="4099" max="4099" width="4.5" customWidth="1"/>
    <col min="4100" max="4100" width="3.625" customWidth="1"/>
    <col min="4101" max="4101" width="1.625" customWidth="1"/>
    <col min="4102" max="4102" width="9.25" customWidth="1"/>
    <col min="4103" max="4103" width="1.625" customWidth="1"/>
    <col min="4104" max="4104" width="9.25" customWidth="1"/>
    <col min="4105" max="4105" width="1.625" customWidth="1"/>
    <col min="4106" max="4106" width="9.25" customWidth="1"/>
    <col min="4107" max="4107" width="1.625" customWidth="1"/>
    <col min="4108" max="4108" width="9.25" customWidth="1"/>
    <col min="4109" max="4109" width="1.625" customWidth="1"/>
    <col min="4110" max="4110" width="9.25" customWidth="1"/>
    <col min="4111" max="4111" width="1.625" customWidth="1"/>
    <col min="4112" max="4112" width="9.25" customWidth="1"/>
    <col min="4113" max="4113" width="1.625" customWidth="1"/>
    <col min="4353" max="4353" width="1.625" customWidth="1"/>
    <col min="4354" max="4354" width="3.625" customWidth="1"/>
    <col min="4355" max="4355" width="4.5" customWidth="1"/>
    <col min="4356" max="4356" width="3.625" customWidth="1"/>
    <col min="4357" max="4357" width="1.625" customWidth="1"/>
    <col min="4358" max="4358" width="9.25" customWidth="1"/>
    <col min="4359" max="4359" width="1.625" customWidth="1"/>
    <col min="4360" max="4360" width="9.25" customWidth="1"/>
    <col min="4361" max="4361" width="1.625" customWidth="1"/>
    <col min="4362" max="4362" width="9.25" customWidth="1"/>
    <col min="4363" max="4363" width="1.625" customWidth="1"/>
    <col min="4364" max="4364" width="9.25" customWidth="1"/>
    <col min="4365" max="4365" width="1.625" customWidth="1"/>
    <col min="4366" max="4366" width="9.25" customWidth="1"/>
    <col min="4367" max="4367" width="1.625" customWidth="1"/>
    <col min="4368" max="4368" width="9.25" customWidth="1"/>
    <col min="4369" max="4369" width="1.625" customWidth="1"/>
    <col min="4609" max="4609" width="1.625" customWidth="1"/>
    <col min="4610" max="4610" width="3.625" customWidth="1"/>
    <col min="4611" max="4611" width="4.5" customWidth="1"/>
    <col min="4612" max="4612" width="3.625" customWidth="1"/>
    <col min="4613" max="4613" width="1.625" customWidth="1"/>
    <col min="4614" max="4614" width="9.25" customWidth="1"/>
    <col min="4615" max="4615" width="1.625" customWidth="1"/>
    <col min="4616" max="4616" width="9.25" customWidth="1"/>
    <col min="4617" max="4617" width="1.625" customWidth="1"/>
    <col min="4618" max="4618" width="9.25" customWidth="1"/>
    <col min="4619" max="4619" width="1.625" customWidth="1"/>
    <col min="4620" max="4620" width="9.25" customWidth="1"/>
    <col min="4621" max="4621" width="1.625" customWidth="1"/>
    <col min="4622" max="4622" width="9.25" customWidth="1"/>
    <col min="4623" max="4623" width="1.625" customWidth="1"/>
    <col min="4624" max="4624" width="9.25" customWidth="1"/>
    <col min="4625" max="4625" width="1.625" customWidth="1"/>
    <col min="4865" max="4865" width="1.625" customWidth="1"/>
    <col min="4866" max="4866" width="3.625" customWidth="1"/>
    <col min="4867" max="4867" width="4.5" customWidth="1"/>
    <col min="4868" max="4868" width="3.625" customWidth="1"/>
    <col min="4869" max="4869" width="1.625" customWidth="1"/>
    <col min="4870" max="4870" width="9.25" customWidth="1"/>
    <col min="4871" max="4871" width="1.625" customWidth="1"/>
    <col min="4872" max="4872" width="9.25" customWidth="1"/>
    <col min="4873" max="4873" width="1.625" customWidth="1"/>
    <col min="4874" max="4874" width="9.25" customWidth="1"/>
    <col min="4875" max="4875" width="1.625" customWidth="1"/>
    <col min="4876" max="4876" width="9.25" customWidth="1"/>
    <col min="4877" max="4877" width="1.625" customWidth="1"/>
    <col min="4878" max="4878" width="9.25" customWidth="1"/>
    <col min="4879" max="4879" width="1.625" customWidth="1"/>
    <col min="4880" max="4880" width="9.25" customWidth="1"/>
    <col min="4881" max="4881" width="1.625" customWidth="1"/>
    <col min="5121" max="5121" width="1.625" customWidth="1"/>
    <col min="5122" max="5122" width="3.625" customWidth="1"/>
    <col min="5123" max="5123" width="4.5" customWidth="1"/>
    <col min="5124" max="5124" width="3.625" customWidth="1"/>
    <col min="5125" max="5125" width="1.625" customWidth="1"/>
    <col min="5126" max="5126" width="9.25" customWidth="1"/>
    <col min="5127" max="5127" width="1.625" customWidth="1"/>
    <col min="5128" max="5128" width="9.25" customWidth="1"/>
    <col min="5129" max="5129" width="1.625" customWidth="1"/>
    <col min="5130" max="5130" width="9.25" customWidth="1"/>
    <col min="5131" max="5131" width="1.625" customWidth="1"/>
    <col min="5132" max="5132" width="9.25" customWidth="1"/>
    <col min="5133" max="5133" width="1.625" customWidth="1"/>
    <col min="5134" max="5134" width="9.25" customWidth="1"/>
    <col min="5135" max="5135" width="1.625" customWidth="1"/>
    <col min="5136" max="5136" width="9.25" customWidth="1"/>
    <col min="5137" max="5137" width="1.625" customWidth="1"/>
    <col min="5377" max="5377" width="1.625" customWidth="1"/>
    <col min="5378" max="5378" width="3.625" customWidth="1"/>
    <col min="5379" max="5379" width="4.5" customWidth="1"/>
    <col min="5380" max="5380" width="3.625" customWidth="1"/>
    <col min="5381" max="5381" width="1.625" customWidth="1"/>
    <col min="5382" max="5382" width="9.25" customWidth="1"/>
    <col min="5383" max="5383" width="1.625" customWidth="1"/>
    <col min="5384" max="5384" width="9.25" customWidth="1"/>
    <col min="5385" max="5385" width="1.625" customWidth="1"/>
    <col min="5386" max="5386" width="9.25" customWidth="1"/>
    <col min="5387" max="5387" width="1.625" customWidth="1"/>
    <col min="5388" max="5388" width="9.25" customWidth="1"/>
    <col min="5389" max="5389" width="1.625" customWidth="1"/>
    <col min="5390" max="5390" width="9.25" customWidth="1"/>
    <col min="5391" max="5391" width="1.625" customWidth="1"/>
    <col min="5392" max="5392" width="9.25" customWidth="1"/>
    <col min="5393" max="5393" width="1.625" customWidth="1"/>
    <col min="5633" max="5633" width="1.625" customWidth="1"/>
    <col min="5634" max="5634" width="3.625" customWidth="1"/>
    <col min="5635" max="5635" width="4.5" customWidth="1"/>
    <col min="5636" max="5636" width="3.625" customWidth="1"/>
    <col min="5637" max="5637" width="1.625" customWidth="1"/>
    <col min="5638" max="5638" width="9.25" customWidth="1"/>
    <col min="5639" max="5639" width="1.625" customWidth="1"/>
    <col min="5640" max="5640" width="9.25" customWidth="1"/>
    <col min="5641" max="5641" width="1.625" customWidth="1"/>
    <col min="5642" max="5642" width="9.25" customWidth="1"/>
    <col min="5643" max="5643" width="1.625" customWidth="1"/>
    <col min="5644" max="5644" width="9.25" customWidth="1"/>
    <col min="5645" max="5645" width="1.625" customWidth="1"/>
    <col min="5646" max="5646" width="9.25" customWidth="1"/>
    <col min="5647" max="5647" width="1.625" customWidth="1"/>
    <col min="5648" max="5648" width="9.25" customWidth="1"/>
    <col min="5649" max="5649" width="1.625" customWidth="1"/>
    <col min="5889" max="5889" width="1.625" customWidth="1"/>
    <col min="5890" max="5890" width="3.625" customWidth="1"/>
    <col min="5891" max="5891" width="4.5" customWidth="1"/>
    <col min="5892" max="5892" width="3.625" customWidth="1"/>
    <col min="5893" max="5893" width="1.625" customWidth="1"/>
    <col min="5894" max="5894" width="9.25" customWidth="1"/>
    <col min="5895" max="5895" width="1.625" customWidth="1"/>
    <col min="5896" max="5896" width="9.25" customWidth="1"/>
    <col min="5897" max="5897" width="1.625" customWidth="1"/>
    <col min="5898" max="5898" width="9.25" customWidth="1"/>
    <col min="5899" max="5899" width="1.625" customWidth="1"/>
    <col min="5900" max="5900" width="9.25" customWidth="1"/>
    <col min="5901" max="5901" width="1.625" customWidth="1"/>
    <col min="5902" max="5902" width="9.25" customWidth="1"/>
    <col min="5903" max="5903" width="1.625" customWidth="1"/>
    <col min="5904" max="5904" width="9.25" customWidth="1"/>
    <col min="5905" max="5905" width="1.625" customWidth="1"/>
    <col min="6145" max="6145" width="1.625" customWidth="1"/>
    <col min="6146" max="6146" width="3.625" customWidth="1"/>
    <col min="6147" max="6147" width="4.5" customWidth="1"/>
    <col min="6148" max="6148" width="3.625" customWidth="1"/>
    <col min="6149" max="6149" width="1.625" customWidth="1"/>
    <col min="6150" max="6150" width="9.25" customWidth="1"/>
    <col min="6151" max="6151" width="1.625" customWidth="1"/>
    <col min="6152" max="6152" width="9.25" customWidth="1"/>
    <col min="6153" max="6153" width="1.625" customWidth="1"/>
    <col min="6154" max="6154" width="9.25" customWidth="1"/>
    <col min="6155" max="6155" width="1.625" customWidth="1"/>
    <col min="6156" max="6156" width="9.25" customWidth="1"/>
    <col min="6157" max="6157" width="1.625" customWidth="1"/>
    <col min="6158" max="6158" width="9.25" customWidth="1"/>
    <col min="6159" max="6159" width="1.625" customWidth="1"/>
    <col min="6160" max="6160" width="9.25" customWidth="1"/>
    <col min="6161" max="6161" width="1.625" customWidth="1"/>
    <col min="6401" max="6401" width="1.625" customWidth="1"/>
    <col min="6402" max="6402" width="3.625" customWidth="1"/>
    <col min="6403" max="6403" width="4.5" customWidth="1"/>
    <col min="6404" max="6404" width="3.625" customWidth="1"/>
    <col min="6405" max="6405" width="1.625" customWidth="1"/>
    <col min="6406" max="6406" width="9.25" customWidth="1"/>
    <col min="6407" max="6407" width="1.625" customWidth="1"/>
    <col min="6408" max="6408" width="9.25" customWidth="1"/>
    <col min="6409" max="6409" width="1.625" customWidth="1"/>
    <col min="6410" max="6410" width="9.25" customWidth="1"/>
    <col min="6411" max="6411" width="1.625" customWidth="1"/>
    <col min="6412" max="6412" width="9.25" customWidth="1"/>
    <col min="6413" max="6413" width="1.625" customWidth="1"/>
    <col min="6414" max="6414" width="9.25" customWidth="1"/>
    <col min="6415" max="6415" width="1.625" customWidth="1"/>
    <col min="6416" max="6416" width="9.25" customWidth="1"/>
    <col min="6417" max="6417" width="1.625" customWidth="1"/>
    <col min="6657" max="6657" width="1.625" customWidth="1"/>
    <col min="6658" max="6658" width="3.625" customWidth="1"/>
    <col min="6659" max="6659" width="4.5" customWidth="1"/>
    <col min="6660" max="6660" width="3.625" customWidth="1"/>
    <col min="6661" max="6661" width="1.625" customWidth="1"/>
    <col min="6662" max="6662" width="9.25" customWidth="1"/>
    <col min="6663" max="6663" width="1.625" customWidth="1"/>
    <col min="6664" max="6664" width="9.25" customWidth="1"/>
    <col min="6665" max="6665" width="1.625" customWidth="1"/>
    <col min="6666" max="6666" width="9.25" customWidth="1"/>
    <col min="6667" max="6667" width="1.625" customWidth="1"/>
    <col min="6668" max="6668" width="9.25" customWidth="1"/>
    <col min="6669" max="6669" width="1.625" customWidth="1"/>
    <col min="6670" max="6670" width="9.25" customWidth="1"/>
    <col min="6671" max="6671" width="1.625" customWidth="1"/>
    <col min="6672" max="6672" width="9.25" customWidth="1"/>
    <col min="6673" max="6673" width="1.625" customWidth="1"/>
    <col min="6913" max="6913" width="1.625" customWidth="1"/>
    <col min="6914" max="6914" width="3.625" customWidth="1"/>
    <col min="6915" max="6915" width="4.5" customWidth="1"/>
    <col min="6916" max="6916" width="3.625" customWidth="1"/>
    <col min="6917" max="6917" width="1.625" customWidth="1"/>
    <col min="6918" max="6918" width="9.25" customWidth="1"/>
    <col min="6919" max="6919" width="1.625" customWidth="1"/>
    <col min="6920" max="6920" width="9.25" customWidth="1"/>
    <col min="6921" max="6921" width="1.625" customWidth="1"/>
    <col min="6922" max="6922" width="9.25" customWidth="1"/>
    <col min="6923" max="6923" width="1.625" customWidth="1"/>
    <col min="6924" max="6924" width="9.25" customWidth="1"/>
    <col min="6925" max="6925" width="1.625" customWidth="1"/>
    <col min="6926" max="6926" width="9.25" customWidth="1"/>
    <col min="6927" max="6927" width="1.625" customWidth="1"/>
    <col min="6928" max="6928" width="9.25" customWidth="1"/>
    <col min="6929" max="6929" width="1.625" customWidth="1"/>
    <col min="7169" max="7169" width="1.625" customWidth="1"/>
    <col min="7170" max="7170" width="3.625" customWidth="1"/>
    <col min="7171" max="7171" width="4.5" customWidth="1"/>
    <col min="7172" max="7172" width="3.625" customWidth="1"/>
    <col min="7173" max="7173" width="1.625" customWidth="1"/>
    <col min="7174" max="7174" width="9.25" customWidth="1"/>
    <col min="7175" max="7175" width="1.625" customWidth="1"/>
    <col min="7176" max="7176" width="9.25" customWidth="1"/>
    <col min="7177" max="7177" width="1.625" customWidth="1"/>
    <col min="7178" max="7178" width="9.25" customWidth="1"/>
    <col min="7179" max="7179" width="1.625" customWidth="1"/>
    <col min="7180" max="7180" width="9.25" customWidth="1"/>
    <col min="7181" max="7181" width="1.625" customWidth="1"/>
    <col min="7182" max="7182" width="9.25" customWidth="1"/>
    <col min="7183" max="7183" width="1.625" customWidth="1"/>
    <col min="7184" max="7184" width="9.25" customWidth="1"/>
    <col min="7185" max="7185" width="1.625" customWidth="1"/>
    <col min="7425" max="7425" width="1.625" customWidth="1"/>
    <col min="7426" max="7426" width="3.625" customWidth="1"/>
    <col min="7427" max="7427" width="4.5" customWidth="1"/>
    <col min="7428" max="7428" width="3.625" customWidth="1"/>
    <col min="7429" max="7429" width="1.625" customWidth="1"/>
    <col min="7430" max="7430" width="9.25" customWidth="1"/>
    <col min="7431" max="7431" width="1.625" customWidth="1"/>
    <col min="7432" max="7432" width="9.25" customWidth="1"/>
    <col min="7433" max="7433" width="1.625" customWidth="1"/>
    <col min="7434" max="7434" width="9.25" customWidth="1"/>
    <col min="7435" max="7435" width="1.625" customWidth="1"/>
    <col min="7436" max="7436" width="9.25" customWidth="1"/>
    <col min="7437" max="7437" width="1.625" customWidth="1"/>
    <col min="7438" max="7438" width="9.25" customWidth="1"/>
    <col min="7439" max="7439" width="1.625" customWidth="1"/>
    <col min="7440" max="7440" width="9.25" customWidth="1"/>
    <col min="7441" max="7441" width="1.625" customWidth="1"/>
    <col min="7681" max="7681" width="1.625" customWidth="1"/>
    <col min="7682" max="7682" width="3.625" customWidth="1"/>
    <col min="7683" max="7683" width="4.5" customWidth="1"/>
    <col min="7684" max="7684" width="3.625" customWidth="1"/>
    <col min="7685" max="7685" width="1.625" customWidth="1"/>
    <col min="7686" max="7686" width="9.25" customWidth="1"/>
    <col min="7687" max="7687" width="1.625" customWidth="1"/>
    <col min="7688" max="7688" width="9.25" customWidth="1"/>
    <col min="7689" max="7689" width="1.625" customWidth="1"/>
    <col min="7690" max="7690" width="9.25" customWidth="1"/>
    <col min="7691" max="7691" width="1.625" customWidth="1"/>
    <col min="7692" max="7692" width="9.25" customWidth="1"/>
    <col min="7693" max="7693" width="1.625" customWidth="1"/>
    <col min="7694" max="7694" width="9.25" customWidth="1"/>
    <col min="7695" max="7695" width="1.625" customWidth="1"/>
    <col min="7696" max="7696" width="9.25" customWidth="1"/>
    <col min="7697" max="7697" width="1.625" customWidth="1"/>
    <col min="7937" max="7937" width="1.625" customWidth="1"/>
    <col min="7938" max="7938" width="3.625" customWidth="1"/>
    <col min="7939" max="7939" width="4.5" customWidth="1"/>
    <col min="7940" max="7940" width="3.625" customWidth="1"/>
    <col min="7941" max="7941" width="1.625" customWidth="1"/>
    <col min="7942" max="7942" width="9.25" customWidth="1"/>
    <col min="7943" max="7943" width="1.625" customWidth="1"/>
    <col min="7944" max="7944" width="9.25" customWidth="1"/>
    <col min="7945" max="7945" width="1.625" customWidth="1"/>
    <col min="7946" max="7946" width="9.25" customWidth="1"/>
    <col min="7947" max="7947" width="1.625" customWidth="1"/>
    <col min="7948" max="7948" width="9.25" customWidth="1"/>
    <col min="7949" max="7949" width="1.625" customWidth="1"/>
    <col min="7950" max="7950" width="9.25" customWidth="1"/>
    <col min="7951" max="7951" width="1.625" customWidth="1"/>
    <col min="7952" max="7952" width="9.25" customWidth="1"/>
    <col min="7953" max="7953" width="1.625" customWidth="1"/>
    <col min="8193" max="8193" width="1.625" customWidth="1"/>
    <col min="8194" max="8194" width="3.625" customWidth="1"/>
    <col min="8195" max="8195" width="4.5" customWidth="1"/>
    <col min="8196" max="8196" width="3.625" customWidth="1"/>
    <col min="8197" max="8197" width="1.625" customWidth="1"/>
    <col min="8198" max="8198" width="9.25" customWidth="1"/>
    <col min="8199" max="8199" width="1.625" customWidth="1"/>
    <col min="8200" max="8200" width="9.25" customWidth="1"/>
    <col min="8201" max="8201" width="1.625" customWidth="1"/>
    <col min="8202" max="8202" width="9.25" customWidth="1"/>
    <col min="8203" max="8203" width="1.625" customWidth="1"/>
    <col min="8204" max="8204" width="9.25" customWidth="1"/>
    <col min="8205" max="8205" width="1.625" customWidth="1"/>
    <col min="8206" max="8206" width="9.25" customWidth="1"/>
    <col min="8207" max="8207" width="1.625" customWidth="1"/>
    <col min="8208" max="8208" width="9.25" customWidth="1"/>
    <col min="8209" max="8209" width="1.625" customWidth="1"/>
    <col min="8449" max="8449" width="1.625" customWidth="1"/>
    <col min="8450" max="8450" width="3.625" customWidth="1"/>
    <col min="8451" max="8451" width="4.5" customWidth="1"/>
    <col min="8452" max="8452" width="3.625" customWidth="1"/>
    <col min="8453" max="8453" width="1.625" customWidth="1"/>
    <col min="8454" max="8454" width="9.25" customWidth="1"/>
    <col min="8455" max="8455" width="1.625" customWidth="1"/>
    <col min="8456" max="8456" width="9.25" customWidth="1"/>
    <col min="8457" max="8457" width="1.625" customWidth="1"/>
    <col min="8458" max="8458" width="9.25" customWidth="1"/>
    <col min="8459" max="8459" width="1.625" customWidth="1"/>
    <col min="8460" max="8460" width="9.25" customWidth="1"/>
    <col min="8461" max="8461" width="1.625" customWidth="1"/>
    <col min="8462" max="8462" width="9.25" customWidth="1"/>
    <col min="8463" max="8463" width="1.625" customWidth="1"/>
    <col min="8464" max="8464" width="9.25" customWidth="1"/>
    <col min="8465" max="8465" width="1.625" customWidth="1"/>
    <col min="8705" max="8705" width="1.625" customWidth="1"/>
    <col min="8706" max="8706" width="3.625" customWidth="1"/>
    <col min="8707" max="8707" width="4.5" customWidth="1"/>
    <col min="8708" max="8708" width="3.625" customWidth="1"/>
    <col min="8709" max="8709" width="1.625" customWidth="1"/>
    <col min="8710" max="8710" width="9.25" customWidth="1"/>
    <col min="8711" max="8711" width="1.625" customWidth="1"/>
    <col min="8712" max="8712" width="9.25" customWidth="1"/>
    <col min="8713" max="8713" width="1.625" customWidth="1"/>
    <col min="8714" max="8714" width="9.25" customWidth="1"/>
    <col min="8715" max="8715" width="1.625" customWidth="1"/>
    <col min="8716" max="8716" width="9.25" customWidth="1"/>
    <col min="8717" max="8717" width="1.625" customWidth="1"/>
    <col min="8718" max="8718" width="9.25" customWidth="1"/>
    <col min="8719" max="8719" width="1.625" customWidth="1"/>
    <col min="8720" max="8720" width="9.25" customWidth="1"/>
    <col min="8721" max="8721" width="1.625" customWidth="1"/>
    <col min="8961" max="8961" width="1.625" customWidth="1"/>
    <col min="8962" max="8962" width="3.625" customWidth="1"/>
    <col min="8963" max="8963" width="4.5" customWidth="1"/>
    <col min="8964" max="8964" width="3.625" customWidth="1"/>
    <col min="8965" max="8965" width="1.625" customWidth="1"/>
    <col min="8966" max="8966" width="9.25" customWidth="1"/>
    <col min="8967" max="8967" width="1.625" customWidth="1"/>
    <col min="8968" max="8968" width="9.25" customWidth="1"/>
    <col min="8969" max="8969" width="1.625" customWidth="1"/>
    <col min="8970" max="8970" width="9.25" customWidth="1"/>
    <col min="8971" max="8971" width="1.625" customWidth="1"/>
    <col min="8972" max="8972" width="9.25" customWidth="1"/>
    <col min="8973" max="8973" width="1.625" customWidth="1"/>
    <col min="8974" max="8974" width="9.25" customWidth="1"/>
    <col min="8975" max="8975" width="1.625" customWidth="1"/>
    <col min="8976" max="8976" width="9.25" customWidth="1"/>
    <col min="8977" max="8977" width="1.625" customWidth="1"/>
    <col min="9217" max="9217" width="1.625" customWidth="1"/>
    <col min="9218" max="9218" width="3.625" customWidth="1"/>
    <col min="9219" max="9219" width="4.5" customWidth="1"/>
    <col min="9220" max="9220" width="3.625" customWidth="1"/>
    <col min="9221" max="9221" width="1.625" customWidth="1"/>
    <col min="9222" max="9222" width="9.25" customWidth="1"/>
    <col min="9223" max="9223" width="1.625" customWidth="1"/>
    <col min="9224" max="9224" width="9.25" customWidth="1"/>
    <col min="9225" max="9225" width="1.625" customWidth="1"/>
    <col min="9226" max="9226" width="9.25" customWidth="1"/>
    <col min="9227" max="9227" width="1.625" customWidth="1"/>
    <col min="9228" max="9228" width="9.25" customWidth="1"/>
    <col min="9229" max="9229" width="1.625" customWidth="1"/>
    <col min="9230" max="9230" width="9.25" customWidth="1"/>
    <col min="9231" max="9231" width="1.625" customWidth="1"/>
    <col min="9232" max="9232" width="9.25" customWidth="1"/>
    <col min="9233" max="9233" width="1.625" customWidth="1"/>
    <col min="9473" max="9473" width="1.625" customWidth="1"/>
    <col min="9474" max="9474" width="3.625" customWidth="1"/>
    <col min="9475" max="9475" width="4.5" customWidth="1"/>
    <col min="9476" max="9476" width="3.625" customWidth="1"/>
    <col min="9477" max="9477" width="1.625" customWidth="1"/>
    <col min="9478" max="9478" width="9.25" customWidth="1"/>
    <col min="9479" max="9479" width="1.625" customWidth="1"/>
    <col min="9480" max="9480" width="9.25" customWidth="1"/>
    <col min="9481" max="9481" width="1.625" customWidth="1"/>
    <col min="9482" max="9482" width="9.25" customWidth="1"/>
    <col min="9483" max="9483" width="1.625" customWidth="1"/>
    <col min="9484" max="9484" width="9.25" customWidth="1"/>
    <col min="9485" max="9485" width="1.625" customWidth="1"/>
    <col min="9486" max="9486" width="9.25" customWidth="1"/>
    <col min="9487" max="9487" width="1.625" customWidth="1"/>
    <col min="9488" max="9488" width="9.25" customWidth="1"/>
    <col min="9489" max="9489" width="1.625" customWidth="1"/>
    <col min="9729" max="9729" width="1.625" customWidth="1"/>
    <col min="9730" max="9730" width="3.625" customWidth="1"/>
    <col min="9731" max="9731" width="4.5" customWidth="1"/>
    <col min="9732" max="9732" width="3.625" customWidth="1"/>
    <col min="9733" max="9733" width="1.625" customWidth="1"/>
    <col min="9734" max="9734" width="9.25" customWidth="1"/>
    <col min="9735" max="9735" width="1.625" customWidth="1"/>
    <col min="9736" max="9736" width="9.25" customWidth="1"/>
    <col min="9737" max="9737" width="1.625" customWidth="1"/>
    <col min="9738" max="9738" width="9.25" customWidth="1"/>
    <col min="9739" max="9739" width="1.625" customWidth="1"/>
    <col min="9740" max="9740" width="9.25" customWidth="1"/>
    <col min="9741" max="9741" width="1.625" customWidth="1"/>
    <col min="9742" max="9742" width="9.25" customWidth="1"/>
    <col min="9743" max="9743" width="1.625" customWidth="1"/>
    <col min="9744" max="9744" width="9.25" customWidth="1"/>
    <col min="9745" max="9745" width="1.625" customWidth="1"/>
    <col min="9985" max="9985" width="1.625" customWidth="1"/>
    <col min="9986" max="9986" width="3.625" customWidth="1"/>
    <col min="9987" max="9987" width="4.5" customWidth="1"/>
    <col min="9988" max="9988" width="3.625" customWidth="1"/>
    <col min="9989" max="9989" width="1.625" customWidth="1"/>
    <col min="9990" max="9990" width="9.25" customWidth="1"/>
    <col min="9991" max="9991" width="1.625" customWidth="1"/>
    <col min="9992" max="9992" width="9.25" customWidth="1"/>
    <col min="9993" max="9993" width="1.625" customWidth="1"/>
    <col min="9994" max="9994" width="9.25" customWidth="1"/>
    <col min="9995" max="9995" width="1.625" customWidth="1"/>
    <col min="9996" max="9996" width="9.25" customWidth="1"/>
    <col min="9997" max="9997" width="1.625" customWidth="1"/>
    <col min="9998" max="9998" width="9.25" customWidth="1"/>
    <col min="9999" max="9999" width="1.625" customWidth="1"/>
    <col min="10000" max="10000" width="9.25" customWidth="1"/>
    <col min="10001" max="10001" width="1.625" customWidth="1"/>
    <col min="10241" max="10241" width="1.625" customWidth="1"/>
    <col min="10242" max="10242" width="3.625" customWidth="1"/>
    <col min="10243" max="10243" width="4.5" customWidth="1"/>
    <col min="10244" max="10244" width="3.625" customWidth="1"/>
    <col min="10245" max="10245" width="1.625" customWidth="1"/>
    <col min="10246" max="10246" width="9.25" customWidth="1"/>
    <col min="10247" max="10247" width="1.625" customWidth="1"/>
    <col min="10248" max="10248" width="9.25" customWidth="1"/>
    <col min="10249" max="10249" width="1.625" customWidth="1"/>
    <col min="10250" max="10250" width="9.25" customWidth="1"/>
    <col min="10251" max="10251" width="1.625" customWidth="1"/>
    <col min="10252" max="10252" width="9.25" customWidth="1"/>
    <col min="10253" max="10253" width="1.625" customWidth="1"/>
    <col min="10254" max="10254" width="9.25" customWidth="1"/>
    <col min="10255" max="10255" width="1.625" customWidth="1"/>
    <col min="10256" max="10256" width="9.25" customWidth="1"/>
    <col min="10257" max="10257" width="1.625" customWidth="1"/>
    <col min="10497" max="10497" width="1.625" customWidth="1"/>
    <col min="10498" max="10498" width="3.625" customWidth="1"/>
    <col min="10499" max="10499" width="4.5" customWidth="1"/>
    <col min="10500" max="10500" width="3.625" customWidth="1"/>
    <col min="10501" max="10501" width="1.625" customWidth="1"/>
    <col min="10502" max="10502" width="9.25" customWidth="1"/>
    <col min="10503" max="10503" width="1.625" customWidth="1"/>
    <col min="10504" max="10504" width="9.25" customWidth="1"/>
    <col min="10505" max="10505" width="1.625" customWidth="1"/>
    <col min="10506" max="10506" width="9.25" customWidth="1"/>
    <col min="10507" max="10507" width="1.625" customWidth="1"/>
    <col min="10508" max="10508" width="9.25" customWidth="1"/>
    <col min="10509" max="10509" width="1.625" customWidth="1"/>
    <col min="10510" max="10510" width="9.25" customWidth="1"/>
    <col min="10511" max="10511" width="1.625" customWidth="1"/>
    <col min="10512" max="10512" width="9.25" customWidth="1"/>
    <col min="10513" max="10513" width="1.625" customWidth="1"/>
    <col min="10753" max="10753" width="1.625" customWidth="1"/>
    <col min="10754" max="10754" width="3.625" customWidth="1"/>
    <col min="10755" max="10755" width="4.5" customWidth="1"/>
    <col min="10756" max="10756" width="3.625" customWidth="1"/>
    <col min="10757" max="10757" width="1.625" customWidth="1"/>
    <col min="10758" max="10758" width="9.25" customWidth="1"/>
    <col min="10759" max="10759" width="1.625" customWidth="1"/>
    <col min="10760" max="10760" width="9.25" customWidth="1"/>
    <col min="10761" max="10761" width="1.625" customWidth="1"/>
    <col min="10762" max="10762" width="9.25" customWidth="1"/>
    <col min="10763" max="10763" width="1.625" customWidth="1"/>
    <col min="10764" max="10764" width="9.25" customWidth="1"/>
    <col min="10765" max="10765" width="1.625" customWidth="1"/>
    <col min="10766" max="10766" width="9.25" customWidth="1"/>
    <col min="10767" max="10767" width="1.625" customWidth="1"/>
    <col min="10768" max="10768" width="9.25" customWidth="1"/>
    <col min="10769" max="10769" width="1.625" customWidth="1"/>
    <col min="11009" max="11009" width="1.625" customWidth="1"/>
    <col min="11010" max="11010" width="3.625" customWidth="1"/>
    <col min="11011" max="11011" width="4.5" customWidth="1"/>
    <col min="11012" max="11012" width="3.625" customWidth="1"/>
    <col min="11013" max="11013" width="1.625" customWidth="1"/>
    <col min="11014" max="11014" width="9.25" customWidth="1"/>
    <col min="11015" max="11015" width="1.625" customWidth="1"/>
    <col min="11016" max="11016" width="9.25" customWidth="1"/>
    <col min="11017" max="11017" width="1.625" customWidth="1"/>
    <col min="11018" max="11018" width="9.25" customWidth="1"/>
    <col min="11019" max="11019" width="1.625" customWidth="1"/>
    <col min="11020" max="11020" width="9.25" customWidth="1"/>
    <col min="11021" max="11021" width="1.625" customWidth="1"/>
    <col min="11022" max="11022" width="9.25" customWidth="1"/>
    <col min="11023" max="11023" width="1.625" customWidth="1"/>
    <col min="11024" max="11024" width="9.25" customWidth="1"/>
    <col min="11025" max="11025" width="1.625" customWidth="1"/>
    <col min="11265" max="11265" width="1.625" customWidth="1"/>
    <col min="11266" max="11266" width="3.625" customWidth="1"/>
    <col min="11267" max="11267" width="4.5" customWidth="1"/>
    <col min="11268" max="11268" width="3.625" customWidth="1"/>
    <col min="11269" max="11269" width="1.625" customWidth="1"/>
    <col min="11270" max="11270" width="9.25" customWidth="1"/>
    <col min="11271" max="11271" width="1.625" customWidth="1"/>
    <col min="11272" max="11272" width="9.25" customWidth="1"/>
    <col min="11273" max="11273" width="1.625" customWidth="1"/>
    <col min="11274" max="11274" width="9.25" customWidth="1"/>
    <col min="11275" max="11275" width="1.625" customWidth="1"/>
    <col min="11276" max="11276" width="9.25" customWidth="1"/>
    <col min="11277" max="11277" width="1.625" customWidth="1"/>
    <col min="11278" max="11278" width="9.25" customWidth="1"/>
    <col min="11279" max="11279" width="1.625" customWidth="1"/>
    <col min="11280" max="11280" width="9.25" customWidth="1"/>
    <col min="11281" max="11281" width="1.625" customWidth="1"/>
    <col min="11521" max="11521" width="1.625" customWidth="1"/>
    <col min="11522" max="11522" width="3.625" customWidth="1"/>
    <col min="11523" max="11523" width="4.5" customWidth="1"/>
    <col min="11524" max="11524" width="3.625" customWidth="1"/>
    <col min="11525" max="11525" width="1.625" customWidth="1"/>
    <col min="11526" max="11526" width="9.25" customWidth="1"/>
    <col min="11527" max="11527" width="1.625" customWidth="1"/>
    <col min="11528" max="11528" width="9.25" customWidth="1"/>
    <col min="11529" max="11529" width="1.625" customWidth="1"/>
    <col min="11530" max="11530" width="9.25" customWidth="1"/>
    <col min="11531" max="11531" width="1.625" customWidth="1"/>
    <col min="11532" max="11532" width="9.25" customWidth="1"/>
    <col min="11533" max="11533" width="1.625" customWidth="1"/>
    <col min="11534" max="11534" width="9.25" customWidth="1"/>
    <col min="11535" max="11535" width="1.625" customWidth="1"/>
    <col min="11536" max="11536" width="9.25" customWidth="1"/>
    <col min="11537" max="11537" width="1.625" customWidth="1"/>
    <col min="11777" max="11777" width="1.625" customWidth="1"/>
    <col min="11778" max="11778" width="3.625" customWidth="1"/>
    <col min="11779" max="11779" width="4.5" customWidth="1"/>
    <col min="11780" max="11780" width="3.625" customWidth="1"/>
    <col min="11781" max="11781" width="1.625" customWidth="1"/>
    <col min="11782" max="11782" width="9.25" customWidth="1"/>
    <col min="11783" max="11783" width="1.625" customWidth="1"/>
    <col min="11784" max="11784" width="9.25" customWidth="1"/>
    <col min="11785" max="11785" width="1.625" customWidth="1"/>
    <col min="11786" max="11786" width="9.25" customWidth="1"/>
    <col min="11787" max="11787" width="1.625" customWidth="1"/>
    <col min="11788" max="11788" width="9.25" customWidth="1"/>
    <col min="11789" max="11789" width="1.625" customWidth="1"/>
    <col min="11790" max="11790" width="9.25" customWidth="1"/>
    <col min="11791" max="11791" width="1.625" customWidth="1"/>
    <col min="11792" max="11792" width="9.25" customWidth="1"/>
    <col min="11793" max="11793" width="1.625" customWidth="1"/>
    <col min="12033" max="12033" width="1.625" customWidth="1"/>
    <col min="12034" max="12034" width="3.625" customWidth="1"/>
    <col min="12035" max="12035" width="4.5" customWidth="1"/>
    <col min="12036" max="12036" width="3.625" customWidth="1"/>
    <col min="12037" max="12037" width="1.625" customWidth="1"/>
    <col min="12038" max="12038" width="9.25" customWidth="1"/>
    <col min="12039" max="12039" width="1.625" customWidth="1"/>
    <col min="12040" max="12040" width="9.25" customWidth="1"/>
    <col min="12041" max="12041" width="1.625" customWidth="1"/>
    <col min="12042" max="12042" width="9.25" customWidth="1"/>
    <col min="12043" max="12043" width="1.625" customWidth="1"/>
    <col min="12044" max="12044" width="9.25" customWidth="1"/>
    <col min="12045" max="12045" width="1.625" customWidth="1"/>
    <col min="12046" max="12046" width="9.25" customWidth="1"/>
    <col min="12047" max="12047" width="1.625" customWidth="1"/>
    <col min="12048" max="12048" width="9.25" customWidth="1"/>
    <col min="12049" max="12049" width="1.625" customWidth="1"/>
    <col min="12289" max="12289" width="1.625" customWidth="1"/>
    <col min="12290" max="12290" width="3.625" customWidth="1"/>
    <col min="12291" max="12291" width="4.5" customWidth="1"/>
    <col min="12292" max="12292" width="3.625" customWidth="1"/>
    <col min="12293" max="12293" width="1.625" customWidth="1"/>
    <col min="12294" max="12294" width="9.25" customWidth="1"/>
    <col min="12295" max="12295" width="1.625" customWidth="1"/>
    <col min="12296" max="12296" width="9.25" customWidth="1"/>
    <col min="12297" max="12297" width="1.625" customWidth="1"/>
    <col min="12298" max="12298" width="9.25" customWidth="1"/>
    <col min="12299" max="12299" width="1.625" customWidth="1"/>
    <col min="12300" max="12300" width="9.25" customWidth="1"/>
    <col min="12301" max="12301" width="1.625" customWidth="1"/>
    <col min="12302" max="12302" width="9.25" customWidth="1"/>
    <col min="12303" max="12303" width="1.625" customWidth="1"/>
    <col min="12304" max="12304" width="9.25" customWidth="1"/>
    <col min="12305" max="12305" width="1.625" customWidth="1"/>
    <col min="12545" max="12545" width="1.625" customWidth="1"/>
    <col min="12546" max="12546" width="3.625" customWidth="1"/>
    <col min="12547" max="12547" width="4.5" customWidth="1"/>
    <col min="12548" max="12548" width="3.625" customWidth="1"/>
    <col min="12549" max="12549" width="1.625" customWidth="1"/>
    <col min="12550" max="12550" width="9.25" customWidth="1"/>
    <col min="12551" max="12551" width="1.625" customWidth="1"/>
    <col min="12552" max="12552" width="9.25" customWidth="1"/>
    <col min="12553" max="12553" width="1.625" customWidth="1"/>
    <col min="12554" max="12554" width="9.25" customWidth="1"/>
    <col min="12555" max="12555" width="1.625" customWidth="1"/>
    <col min="12556" max="12556" width="9.25" customWidth="1"/>
    <col min="12557" max="12557" width="1.625" customWidth="1"/>
    <col min="12558" max="12558" width="9.25" customWidth="1"/>
    <col min="12559" max="12559" width="1.625" customWidth="1"/>
    <col min="12560" max="12560" width="9.25" customWidth="1"/>
    <col min="12561" max="12561" width="1.625" customWidth="1"/>
    <col min="12801" max="12801" width="1.625" customWidth="1"/>
    <col min="12802" max="12802" width="3.625" customWidth="1"/>
    <col min="12803" max="12803" width="4.5" customWidth="1"/>
    <col min="12804" max="12804" width="3.625" customWidth="1"/>
    <col min="12805" max="12805" width="1.625" customWidth="1"/>
    <col min="12806" max="12806" width="9.25" customWidth="1"/>
    <col min="12807" max="12807" width="1.625" customWidth="1"/>
    <col min="12808" max="12808" width="9.25" customWidth="1"/>
    <col min="12809" max="12809" width="1.625" customWidth="1"/>
    <col min="12810" max="12810" width="9.25" customWidth="1"/>
    <col min="12811" max="12811" width="1.625" customWidth="1"/>
    <col min="12812" max="12812" width="9.25" customWidth="1"/>
    <col min="12813" max="12813" width="1.625" customWidth="1"/>
    <col min="12814" max="12814" width="9.25" customWidth="1"/>
    <col min="12815" max="12815" width="1.625" customWidth="1"/>
    <col min="12816" max="12816" width="9.25" customWidth="1"/>
    <col min="12817" max="12817" width="1.625" customWidth="1"/>
    <col min="13057" max="13057" width="1.625" customWidth="1"/>
    <col min="13058" max="13058" width="3.625" customWidth="1"/>
    <col min="13059" max="13059" width="4.5" customWidth="1"/>
    <col min="13060" max="13060" width="3.625" customWidth="1"/>
    <col min="13061" max="13061" width="1.625" customWidth="1"/>
    <col min="13062" max="13062" width="9.25" customWidth="1"/>
    <col min="13063" max="13063" width="1.625" customWidth="1"/>
    <col min="13064" max="13064" width="9.25" customWidth="1"/>
    <col min="13065" max="13065" width="1.625" customWidth="1"/>
    <col min="13066" max="13066" width="9.25" customWidth="1"/>
    <col min="13067" max="13067" width="1.625" customWidth="1"/>
    <col min="13068" max="13068" width="9.25" customWidth="1"/>
    <col min="13069" max="13069" width="1.625" customWidth="1"/>
    <col min="13070" max="13070" width="9.25" customWidth="1"/>
    <col min="13071" max="13071" width="1.625" customWidth="1"/>
    <col min="13072" max="13072" width="9.25" customWidth="1"/>
    <col min="13073" max="13073" width="1.625" customWidth="1"/>
    <col min="13313" max="13313" width="1.625" customWidth="1"/>
    <col min="13314" max="13314" width="3.625" customWidth="1"/>
    <col min="13315" max="13315" width="4.5" customWidth="1"/>
    <col min="13316" max="13316" width="3.625" customWidth="1"/>
    <col min="13317" max="13317" width="1.625" customWidth="1"/>
    <col min="13318" max="13318" width="9.25" customWidth="1"/>
    <col min="13319" max="13319" width="1.625" customWidth="1"/>
    <col min="13320" max="13320" width="9.25" customWidth="1"/>
    <col min="13321" max="13321" width="1.625" customWidth="1"/>
    <col min="13322" max="13322" width="9.25" customWidth="1"/>
    <col min="13323" max="13323" width="1.625" customWidth="1"/>
    <col min="13324" max="13324" width="9.25" customWidth="1"/>
    <col min="13325" max="13325" width="1.625" customWidth="1"/>
    <col min="13326" max="13326" width="9.25" customWidth="1"/>
    <col min="13327" max="13327" width="1.625" customWidth="1"/>
    <col min="13328" max="13328" width="9.25" customWidth="1"/>
    <col min="13329" max="13329" width="1.625" customWidth="1"/>
    <col min="13569" max="13569" width="1.625" customWidth="1"/>
    <col min="13570" max="13570" width="3.625" customWidth="1"/>
    <col min="13571" max="13571" width="4.5" customWidth="1"/>
    <col min="13572" max="13572" width="3.625" customWidth="1"/>
    <col min="13573" max="13573" width="1.625" customWidth="1"/>
    <col min="13574" max="13574" width="9.25" customWidth="1"/>
    <col min="13575" max="13575" width="1.625" customWidth="1"/>
    <col min="13576" max="13576" width="9.25" customWidth="1"/>
    <col min="13577" max="13577" width="1.625" customWidth="1"/>
    <col min="13578" max="13578" width="9.25" customWidth="1"/>
    <col min="13579" max="13579" width="1.625" customWidth="1"/>
    <col min="13580" max="13580" width="9.25" customWidth="1"/>
    <col min="13581" max="13581" width="1.625" customWidth="1"/>
    <col min="13582" max="13582" width="9.25" customWidth="1"/>
    <col min="13583" max="13583" width="1.625" customWidth="1"/>
    <col min="13584" max="13584" width="9.25" customWidth="1"/>
    <col min="13585" max="13585" width="1.625" customWidth="1"/>
    <col min="13825" max="13825" width="1.625" customWidth="1"/>
    <col min="13826" max="13826" width="3.625" customWidth="1"/>
    <col min="13827" max="13827" width="4.5" customWidth="1"/>
    <col min="13828" max="13828" width="3.625" customWidth="1"/>
    <col min="13829" max="13829" width="1.625" customWidth="1"/>
    <col min="13830" max="13830" width="9.25" customWidth="1"/>
    <col min="13831" max="13831" width="1.625" customWidth="1"/>
    <col min="13832" max="13832" width="9.25" customWidth="1"/>
    <col min="13833" max="13833" width="1.625" customWidth="1"/>
    <col min="13834" max="13834" width="9.25" customWidth="1"/>
    <col min="13835" max="13835" width="1.625" customWidth="1"/>
    <col min="13836" max="13836" width="9.25" customWidth="1"/>
    <col min="13837" max="13837" width="1.625" customWidth="1"/>
    <col min="13838" max="13838" width="9.25" customWidth="1"/>
    <col min="13839" max="13839" width="1.625" customWidth="1"/>
    <col min="13840" max="13840" width="9.25" customWidth="1"/>
    <col min="13841" max="13841" width="1.625" customWidth="1"/>
    <col min="14081" max="14081" width="1.625" customWidth="1"/>
    <col min="14082" max="14082" width="3.625" customWidth="1"/>
    <col min="14083" max="14083" width="4.5" customWidth="1"/>
    <col min="14084" max="14084" width="3.625" customWidth="1"/>
    <col min="14085" max="14085" width="1.625" customWidth="1"/>
    <col min="14086" max="14086" width="9.25" customWidth="1"/>
    <col min="14087" max="14087" width="1.625" customWidth="1"/>
    <col min="14088" max="14088" width="9.25" customWidth="1"/>
    <col min="14089" max="14089" width="1.625" customWidth="1"/>
    <col min="14090" max="14090" width="9.25" customWidth="1"/>
    <col min="14091" max="14091" width="1.625" customWidth="1"/>
    <col min="14092" max="14092" width="9.25" customWidth="1"/>
    <col min="14093" max="14093" width="1.625" customWidth="1"/>
    <col min="14094" max="14094" width="9.25" customWidth="1"/>
    <col min="14095" max="14095" width="1.625" customWidth="1"/>
    <col min="14096" max="14096" width="9.25" customWidth="1"/>
    <col min="14097" max="14097" width="1.625" customWidth="1"/>
    <col min="14337" max="14337" width="1.625" customWidth="1"/>
    <col min="14338" max="14338" width="3.625" customWidth="1"/>
    <col min="14339" max="14339" width="4.5" customWidth="1"/>
    <col min="14340" max="14340" width="3.625" customWidth="1"/>
    <col min="14341" max="14341" width="1.625" customWidth="1"/>
    <col min="14342" max="14342" width="9.25" customWidth="1"/>
    <col min="14343" max="14343" width="1.625" customWidth="1"/>
    <col min="14344" max="14344" width="9.25" customWidth="1"/>
    <col min="14345" max="14345" width="1.625" customWidth="1"/>
    <col min="14346" max="14346" width="9.25" customWidth="1"/>
    <col min="14347" max="14347" width="1.625" customWidth="1"/>
    <col min="14348" max="14348" width="9.25" customWidth="1"/>
    <col min="14349" max="14349" width="1.625" customWidth="1"/>
    <col min="14350" max="14350" width="9.25" customWidth="1"/>
    <col min="14351" max="14351" width="1.625" customWidth="1"/>
    <col min="14352" max="14352" width="9.25" customWidth="1"/>
    <col min="14353" max="14353" width="1.625" customWidth="1"/>
    <col min="14593" max="14593" width="1.625" customWidth="1"/>
    <col min="14594" max="14594" width="3.625" customWidth="1"/>
    <col min="14595" max="14595" width="4.5" customWidth="1"/>
    <col min="14596" max="14596" width="3.625" customWidth="1"/>
    <col min="14597" max="14597" width="1.625" customWidth="1"/>
    <col min="14598" max="14598" width="9.25" customWidth="1"/>
    <col min="14599" max="14599" width="1.625" customWidth="1"/>
    <col min="14600" max="14600" width="9.25" customWidth="1"/>
    <col min="14601" max="14601" width="1.625" customWidth="1"/>
    <col min="14602" max="14602" width="9.25" customWidth="1"/>
    <col min="14603" max="14603" width="1.625" customWidth="1"/>
    <col min="14604" max="14604" width="9.25" customWidth="1"/>
    <col min="14605" max="14605" width="1.625" customWidth="1"/>
    <col min="14606" max="14606" width="9.25" customWidth="1"/>
    <col min="14607" max="14607" width="1.625" customWidth="1"/>
    <col min="14608" max="14608" width="9.25" customWidth="1"/>
    <col min="14609" max="14609" width="1.625" customWidth="1"/>
    <col min="14849" max="14849" width="1.625" customWidth="1"/>
    <col min="14850" max="14850" width="3.625" customWidth="1"/>
    <col min="14851" max="14851" width="4.5" customWidth="1"/>
    <col min="14852" max="14852" width="3.625" customWidth="1"/>
    <col min="14853" max="14853" width="1.625" customWidth="1"/>
    <col min="14854" max="14854" width="9.25" customWidth="1"/>
    <col min="14855" max="14855" width="1.625" customWidth="1"/>
    <col min="14856" max="14856" width="9.25" customWidth="1"/>
    <col min="14857" max="14857" width="1.625" customWidth="1"/>
    <col min="14858" max="14858" width="9.25" customWidth="1"/>
    <col min="14859" max="14859" width="1.625" customWidth="1"/>
    <col min="14860" max="14860" width="9.25" customWidth="1"/>
    <col min="14861" max="14861" width="1.625" customWidth="1"/>
    <col min="14862" max="14862" width="9.25" customWidth="1"/>
    <col min="14863" max="14863" width="1.625" customWidth="1"/>
    <col min="14864" max="14864" width="9.25" customWidth="1"/>
    <col min="14865" max="14865" width="1.625" customWidth="1"/>
    <col min="15105" max="15105" width="1.625" customWidth="1"/>
    <col min="15106" max="15106" width="3.625" customWidth="1"/>
    <col min="15107" max="15107" width="4.5" customWidth="1"/>
    <col min="15108" max="15108" width="3.625" customWidth="1"/>
    <col min="15109" max="15109" width="1.625" customWidth="1"/>
    <col min="15110" max="15110" width="9.25" customWidth="1"/>
    <col min="15111" max="15111" width="1.625" customWidth="1"/>
    <col min="15112" max="15112" width="9.25" customWidth="1"/>
    <col min="15113" max="15113" width="1.625" customWidth="1"/>
    <col min="15114" max="15114" width="9.25" customWidth="1"/>
    <col min="15115" max="15115" width="1.625" customWidth="1"/>
    <col min="15116" max="15116" width="9.25" customWidth="1"/>
    <col min="15117" max="15117" width="1.625" customWidth="1"/>
    <col min="15118" max="15118" width="9.25" customWidth="1"/>
    <col min="15119" max="15119" width="1.625" customWidth="1"/>
    <col min="15120" max="15120" width="9.25" customWidth="1"/>
    <col min="15121" max="15121" width="1.625" customWidth="1"/>
    <col min="15361" max="15361" width="1.625" customWidth="1"/>
    <col min="15362" max="15362" width="3.625" customWidth="1"/>
    <col min="15363" max="15363" width="4.5" customWidth="1"/>
    <col min="15364" max="15364" width="3.625" customWidth="1"/>
    <col min="15365" max="15365" width="1.625" customWidth="1"/>
    <col min="15366" max="15366" width="9.25" customWidth="1"/>
    <col min="15367" max="15367" width="1.625" customWidth="1"/>
    <col min="15368" max="15368" width="9.25" customWidth="1"/>
    <col min="15369" max="15369" width="1.625" customWidth="1"/>
    <col min="15370" max="15370" width="9.25" customWidth="1"/>
    <col min="15371" max="15371" width="1.625" customWidth="1"/>
    <col min="15372" max="15372" width="9.25" customWidth="1"/>
    <col min="15373" max="15373" width="1.625" customWidth="1"/>
    <col min="15374" max="15374" width="9.25" customWidth="1"/>
    <col min="15375" max="15375" width="1.625" customWidth="1"/>
    <col min="15376" max="15376" width="9.25" customWidth="1"/>
    <col min="15377" max="15377" width="1.625" customWidth="1"/>
    <col min="15617" max="15617" width="1.625" customWidth="1"/>
    <col min="15618" max="15618" width="3.625" customWidth="1"/>
    <col min="15619" max="15619" width="4.5" customWidth="1"/>
    <col min="15620" max="15620" width="3.625" customWidth="1"/>
    <col min="15621" max="15621" width="1.625" customWidth="1"/>
    <col min="15622" max="15622" width="9.25" customWidth="1"/>
    <col min="15623" max="15623" width="1.625" customWidth="1"/>
    <col min="15624" max="15624" width="9.25" customWidth="1"/>
    <col min="15625" max="15625" width="1.625" customWidth="1"/>
    <col min="15626" max="15626" width="9.25" customWidth="1"/>
    <col min="15627" max="15627" width="1.625" customWidth="1"/>
    <col min="15628" max="15628" width="9.25" customWidth="1"/>
    <col min="15629" max="15629" width="1.625" customWidth="1"/>
    <col min="15630" max="15630" width="9.25" customWidth="1"/>
    <col min="15631" max="15631" width="1.625" customWidth="1"/>
    <col min="15632" max="15632" width="9.25" customWidth="1"/>
    <col min="15633" max="15633" width="1.625" customWidth="1"/>
    <col min="15873" max="15873" width="1.625" customWidth="1"/>
    <col min="15874" max="15874" width="3.625" customWidth="1"/>
    <col min="15875" max="15875" width="4.5" customWidth="1"/>
    <col min="15876" max="15876" width="3.625" customWidth="1"/>
    <col min="15877" max="15877" width="1.625" customWidth="1"/>
    <col min="15878" max="15878" width="9.25" customWidth="1"/>
    <col min="15879" max="15879" width="1.625" customWidth="1"/>
    <col min="15880" max="15880" width="9.25" customWidth="1"/>
    <col min="15881" max="15881" width="1.625" customWidth="1"/>
    <col min="15882" max="15882" width="9.25" customWidth="1"/>
    <col min="15883" max="15883" width="1.625" customWidth="1"/>
    <col min="15884" max="15884" width="9.25" customWidth="1"/>
    <col min="15885" max="15885" width="1.625" customWidth="1"/>
    <col min="15886" max="15886" width="9.25" customWidth="1"/>
    <col min="15887" max="15887" width="1.625" customWidth="1"/>
    <col min="15888" max="15888" width="9.25" customWidth="1"/>
    <col min="15889" max="15889" width="1.625" customWidth="1"/>
    <col min="16129" max="16129" width="1.625" customWidth="1"/>
    <col min="16130" max="16130" width="3.625" customWidth="1"/>
    <col min="16131" max="16131" width="4.5" customWidth="1"/>
    <col min="16132" max="16132" width="3.625" customWidth="1"/>
    <col min="16133" max="16133" width="1.625" customWidth="1"/>
    <col min="16134" max="16134" width="9.25" customWidth="1"/>
    <col min="16135" max="16135" width="1.625" customWidth="1"/>
    <col min="16136" max="16136" width="9.25" customWidth="1"/>
    <col min="16137" max="16137" width="1.625" customWidth="1"/>
    <col min="16138" max="16138" width="9.25" customWidth="1"/>
    <col min="16139" max="16139" width="1.625" customWidth="1"/>
    <col min="16140" max="16140" width="9.25" customWidth="1"/>
    <col min="16141" max="16141" width="1.625" customWidth="1"/>
    <col min="16142" max="16142" width="9.25" customWidth="1"/>
    <col min="16143" max="16143" width="1.625" customWidth="1"/>
    <col min="16144" max="16144" width="9.25" customWidth="1"/>
    <col min="16145" max="16145" width="1.625" customWidth="1"/>
  </cols>
  <sheetData>
    <row r="1" spans="1:18" s="113" customFormat="1" ht="18" customHeight="1">
      <c r="A1" s="108"/>
      <c r="B1" s="108"/>
      <c r="C1" s="109"/>
      <c r="D1" s="109"/>
      <c r="E1" s="109"/>
      <c r="F1" s="110"/>
      <c r="G1" s="110"/>
      <c r="H1" s="110"/>
      <c r="I1" s="110"/>
      <c r="J1" s="110"/>
      <c r="K1" s="110"/>
      <c r="L1" s="111"/>
      <c r="M1" s="110"/>
      <c r="N1" s="111"/>
      <c r="O1" s="110"/>
      <c r="P1" s="112"/>
      <c r="Q1" s="110"/>
    </row>
    <row r="2" spans="1:18" s="113" customFormat="1" ht="18" customHeight="1">
      <c r="A2" s="97" t="s">
        <v>75</v>
      </c>
      <c r="B2" s="109"/>
      <c r="C2" s="109"/>
      <c r="D2" s="109"/>
      <c r="E2" s="109"/>
      <c r="F2" s="110"/>
      <c r="G2" s="110"/>
      <c r="H2" s="110"/>
      <c r="I2" s="110"/>
      <c r="J2" s="110"/>
      <c r="K2" s="110"/>
      <c r="L2" s="706" t="s">
        <v>76</v>
      </c>
      <c r="M2" s="706"/>
      <c r="N2" s="706"/>
      <c r="O2" s="706"/>
      <c r="P2" s="706"/>
      <c r="Q2" s="706"/>
    </row>
    <row r="3" spans="1:18" s="113" customFormat="1" ht="14.25" customHeight="1">
      <c r="A3" s="114"/>
      <c r="B3" s="114"/>
      <c r="C3" s="114"/>
      <c r="D3" s="115" t="s">
        <v>77</v>
      </c>
      <c r="E3" s="116"/>
      <c r="F3" s="707" t="s">
        <v>78</v>
      </c>
      <c r="G3" s="708"/>
      <c r="H3" s="708"/>
      <c r="I3" s="708"/>
      <c r="J3" s="708"/>
      <c r="K3" s="709"/>
      <c r="L3" s="707" t="s">
        <v>79</v>
      </c>
      <c r="M3" s="708"/>
      <c r="N3" s="708"/>
      <c r="O3" s="708"/>
      <c r="P3" s="708"/>
      <c r="Q3" s="708"/>
    </row>
    <row r="4" spans="1:18" s="113" customFormat="1" ht="14.25" customHeight="1">
      <c r="A4" s="117"/>
      <c r="B4" s="117" t="s">
        <v>80</v>
      </c>
      <c r="C4" s="117"/>
      <c r="D4" s="118"/>
      <c r="E4" s="118"/>
      <c r="F4" s="710"/>
      <c r="G4" s="711"/>
      <c r="H4" s="711"/>
      <c r="I4" s="711"/>
      <c r="J4" s="711"/>
      <c r="K4" s="712"/>
      <c r="L4" s="710"/>
      <c r="M4" s="711"/>
      <c r="N4" s="711"/>
      <c r="O4" s="711"/>
      <c r="P4" s="711"/>
      <c r="Q4" s="711"/>
    </row>
    <row r="5" spans="1:18" s="113" customFormat="1" ht="19.5" customHeight="1">
      <c r="A5" s="693" t="s">
        <v>81</v>
      </c>
      <c r="B5" s="713"/>
      <c r="C5" s="713"/>
      <c r="D5" s="713"/>
      <c r="E5" s="714"/>
      <c r="F5" s="694" t="s">
        <v>8</v>
      </c>
      <c r="G5" s="714"/>
      <c r="H5" s="694" t="s">
        <v>9</v>
      </c>
      <c r="I5" s="714"/>
      <c r="J5" s="694" t="s">
        <v>10</v>
      </c>
      <c r="K5" s="714"/>
      <c r="L5" s="694" t="s">
        <v>8</v>
      </c>
      <c r="M5" s="714"/>
      <c r="N5" s="694" t="s">
        <v>9</v>
      </c>
      <c r="O5" s="714"/>
      <c r="P5" s="694" t="s">
        <v>10</v>
      </c>
      <c r="Q5" s="713"/>
      <c r="R5" s="119"/>
    </row>
    <row r="6" spans="1:18" s="113" customFormat="1" ht="27" customHeight="1">
      <c r="A6" s="120"/>
      <c r="B6" s="120" t="s">
        <v>82</v>
      </c>
      <c r="C6" s="121"/>
      <c r="D6" s="122" t="s">
        <v>83</v>
      </c>
      <c r="E6" s="123"/>
      <c r="F6" s="124">
        <v>1052</v>
      </c>
      <c r="G6" s="124"/>
      <c r="H6" s="124">
        <v>541</v>
      </c>
      <c r="I6" s="124"/>
      <c r="J6" s="124">
        <v>511</v>
      </c>
      <c r="K6" s="124"/>
      <c r="L6" s="125">
        <v>1329</v>
      </c>
      <c r="M6" s="124"/>
      <c r="N6" s="125">
        <v>659</v>
      </c>
      <c r="O6" s="124"/>
      <c r="P6" s="125">
        <v>670</v>
      </c>
      <c r="Q6" s="124"/>
    </row>
    <row r="7" spans="1:18" s="113" customFormat="1" ht="27" customHeight="1">
      <c r="A7" s="96"/>
      <c r="B7" s="96">
        <v>0</v>
      </c>
      <c r="C7" s="126" t="s">
        <v>84</v>
      </c>
      <c r="D7" s="127">
        <v>4</v>
      </c>
      <c r="E7" s="128"/>
      <c r="F7" s="124">
        <v>108</v>
      </c>
      <c r="G7" s="124"/>
      <c r="H7" s="124">
        <v>61</v>
      </c>
      <c r="I7" s="124"/>
      <c r="J7" s="124">
        <v>47</v>
      </c>
      <c r="K7" s="124"/>
      <c r="L7" s="129">
        <v>57</v>
      </c>
      <c r="M7" s="124"/>
      <c r="N7" s="129">
        <v>33</v>
      </c>
      <c r="O7" s="124"/>
      <c r="P7" s="129">
        <v>24</v>
      </c>
      <c r="Q7" s="124"/>
      <c r="R7" s="130"/>
    </row>
    <row r="8" spans="1:18" s="113" customFormat="1" ht="27" customHeight="1">
      <c r="A8" s="96"/>
      <c r="B8" s="96">
        <v>5</v>
      </c>
      <c r="C8" s="126" t="s">
        <v>84</v>
      </c>
      <c r="D8" s="127">
        <v>9</v>
      </c>
      <c r="E8" s="128"/>
      <c r="F8" s="124">
        <v>51</v>
      </c>
      <c r="G8" s="124"/>
      <c r="H8" s="124">
        <v>31</v>
      </c>
      <c r="I8" s="124"/>
      <c r="J8" s="124">
        <v>20</v>
      </c>
      <c r="K8" s="124"/>
      <c r="L8" s="129">
        <v>27</v>
      </c>
      <c r="M8" s="124"/>
      <c r="N8" s="129">
        <v>13</v>
      </c>
      <c r="O8" s="124"/>
      <c r="P8" s="129">
        <v>14</v>
      </c>
      <c r="Q8" s="124"/>
      <c r="R8" s="130"/>
    </row>
    <row r="9" spans="1:18" s="113" customFormat="1" ht="27" customHeight="1">
      <c r="A9" s="96"/>
      <c r="B9" s="96">
        <v>10</v>
      </c>
      <c r="C9" s="126" t="s">
        <v>84</v>
      </c>
      <c r="D9" s="127">
        <v>14</v>
      </c>
      <c r="E9" s="128"/>
      <c r="F9" s="124">
        <v>17</v>
      </c>
      <c r="G9" s="124"/>
      <c r="H9" s="124">
        <v>8</v>
      </c>
      <c r="I9" s="124"/>
      <c r="J9" s="124">
        <v>9</v>
      </c>
      <c r="K9" s="124"/>
      <c r="L9" s="129">
        <v>20</v>
      </c>
      <c r="M9" s="124"/>
      <c r="N9" s="129">
        <v>12</v>
      </c>
      <c r="O9" s="124"/>
      <c r="P9" s="129">
        <v>8</v>
      </c>
      <c r="Q9" s="124"/>
      <c r="R9" s="130"/>
    </row>
    <row r="10" spans="1:18" s="113" customFormat="1" ht="27" customHeight="1">
      <c r="A10" s="96"/>
      <c r="B10" s="96">
        <v>15</v>
      </c>
      <c r="C10" s="126" t="s">
        <v>84</v>
      </c>
      <c r="D10" s="127">
        <v>19</v>
      </c>
      <c r="E10" s="128"/>
      <c r="F10" s="124">
        <v>39</v>
      </c>
      <c r="G10" s="124"/>
      <c r="H10" s="124">
        <v>17</v>
      </c>
      <c r="I10" s="124"/>
      <c r="J10" s="124">
        <v>22</v>
      </c>
      <c r="K10" s="124"/>
      <c r="L10" s="129">
        <v>88</v>
      </c>
      <c r="M10" s="124"/>
      <c r="N10" s="129">
        <v>40</v>
      </c>
      <c r="O10" s="124"/>
      <c r="P10" s="129">
        <v>48</v>
      </c>
      <c r="Q10" s="124"/>
      <c r="R10" s="130"/>
    </row>
    <row r="11" spans="1:18" s="113" customFormat="1" ht="27" customHeight="1">
      <c r="A11" s="96"/>
      <c r="B11" s="96">
        <v>20</v>
      </c>
      <c r="C11" s="126" t="s">
        <v>84</v>
      </c>
      <c r="D11" s="127">
        <v>24</v>
      </c>
      <c r="E11" s="128"/>
      <c r="F11" s="124">
        <v>137</v>
      </c>
      <c r="G11" s="124"/>
      <c r="H11" s="124">
        <v>72</v>
      </c>
      <c r="I11" s="124"/>
      <c r="J11" s="124">
        <v>65</v>
      </c>
      <c r="K11" s="124"/>
      <c r="L11" s="129">
        <v>301</v>
      </c>
      <c r="M11" s="124"/>
      <c r="N11" s="129">
        <v>152</v>
      </c>
      <c r="O11" s="124"/>
      <c r="P11" s="129">
        <v>149</v>
      </c>
      <c r="Q11" s="124"/>
      <c r="R11" s="130"/>
    </row>
    <row r="12" spans="1:18" s="113" customFormat="1" ht="27" customHeight="1">
      <c r="A12" s="96"/>
      <c r="B12" s="96">
        <v>25</v>
      </c>
      <c r="C12" s="126" t="s">
        <v>84</v>
      </c>
      <c r="D12" s="127">
        <v>29</v>
      </c>
      <c r="E12" s="128"/>
      <c r="F12" s="124">
        <v>148</v>
      </c>
      <c r="G12" s="124"/>
      <c r="H12" s="124">
        <v>62</v>
      </c>
      <c r="I12" s="124"/>
      <c r="J12" s="124">
        <v>86</v>
      </c>
      <c r="K12" s="124"/>
      <c r="L12" s="129">
        <v>287</v>
      </c>
      <c r="M12" s="124"/>
      <c r="N12" s="129">
        <v>142</v>
      </c>
      <c r="O12" s="124"/>
      <c r="P12" s="129">
        <v>145</v>
      </c>
      <c r="Q12" s="124"/>
      <c r="R12" s="130"/>
    </row>
    <row r="13" spans="1:18" s="113" customFormat="1" ht="27" customHeight="1">
      <c r="A13" s="96"/>
      <c r="B13" s="96">
        <v>30</v>
      </c>
      <c r="C13" s="126" t="s">
        <v>84</v>
      </c>
      <c r="D13" s="127">
        <v>34</v>
      </c>
      <c r="E13" s="128"/>
      <c r="F13" s="124">
        <v>145</v>
      </c>
      <c r="G13" s="124"/>
      <c r="H13" s="124">
        <v>82</v>
      </c>
      <c r="I13" s="124"/>
      <c r="J13" s="124">
        <v>63</v>
      </c>
      <c r="K13" s="124"/>
      <c r="L13" s="129">
        <v>170</v>
      </c>
      <c r="M13" s="124"/>
      <c r="N13" s="129">
        <v>88</v>
      </c>
      <c r="O13" s="124"/>
      <c r="P13" s="129">
        <v>82</v>
      </c>
      <c r="Q13" s="124"/>
      <c r="R13" s="130"/>
    </row>
    <row r="14" spans="1:18" s="113" customFormat="1" ht="27" customHeight="1">
      <c r="A14" s="96"/>
      <c r="B14" s="96">
        <v>35</v>
      </c>
      <c r="C14" s="126" t="s">
        <v>84</v>
      </c>
      <c r="D14" s="127">
        <v>39</v>
      </c>
      <c r="E14" s="128"/>
      <c r="F14" s="124">
        <v>96</v>
      </c>
      <c r="G14" s="124"/>
      <c r="H14" s="124">
        <v>51</v>
      </c>
      <c r="I14" s="124"/>
      <c r="J14" s="124">
        <v>45</v>
      </c>
      <c r="K14" s="124"/>
      <c r="L14" s="129">
        <v>78</v>
      </c>
      <c r="M14" s="124"/>
      <c r="N14" s="129">
        <v>38</v>
      </c>
      <c r="O14" s="124"/>
      <c r="P14" s="129">
        <v>40</v>
      </c>
      <c r="Q14" s="124"/>
      <c r="R14" s="130"/>
    </row>
    <row r="15" spans="1:18" s="113" customFormat="1" ht="27" customHeight="1">
      <c r="A15" s="96"/>
      <c r="B15" s="96">
        <v>40</v>
      </c>
      <c r="C15" s="126" t="s">
        <v>84</v>
      </c>
      <c r="D15" s="127">
        <v>44</v>
      </c>
      <c r="E15" s="128"/>
      <c r="F15" s="124">
        <v>77</v>
      </c>
      <c r="G15" s="124"/>
      <c r="H15" s="124">
        <v>41</v>
      </c>
      <c r="I15" s="124"/>
      <c r="J15" s="124">
        <v>36</v>
      </c>
      <c r="K15" s="124"/>
      <c r="L15" s="129">
        <v>65</v>
      </c>
      <c r="M15" s="124"/>
      <c r="N15" s="129">
        <v>32</v>
      </c>
      <c r="O15" s="124"/>
      <c r="P15" s="129">
        <v>33</v>
      </c>
      <c r="Q15" s="124"/>
      <c r="R15" s="130"/>
    </row>
    <row r="16" spans="1:18" s="113" customFormat="1" ht="27" customHeight="1">
      <c r="A16" s="96"/>
      <c r="B16" s="96">
        <v>45</v>
      </c>
      <c r="C16" s="126" t="s">
        <v>84</v>
      </c>
      <c r="D16" s="127">
        <v>49</v>
      </c>
      <c r="E16" s="128"/>
      <c r="F16" s="124">
        <v>40</v>
      </c>
      <c r="G16" s="124"/>
      <c r="H16" s="124">
        <v>20</v>
      </c>
      <c r="I16" s="124"/>
      <c r="J16" s="124">
        <v>20</v>
      </c>
      <c r="K16" s="124"/>
      <c r="L16" s="129">
        <v>46</v>
      </c>
      <c r="M16" s="124"/>
      <c r="N16" s="129">
        <v>24</v>
      </c>
      <c r="O16" s="124"/>
      <c r="P16" s="129">
        <v>22</v>
      </c>
      <c r="Q16" s="124"/>
      <c r="R16" s="130"/>
    </row>
    <row r="17" spans="1:18" s="113" customFormat="1" ht="27" customHeight="1">
      <c r="A17" s="96"/>
      <c r="B17" s="96">
        <v>50</v>
      </c>
      <c r="C17" s="126" t="s">
        <v>84</v>
      </c>
      <c r="D17" s="127">
        <v>54</v>
      </c>
      <c r="E17" s="128"/>
      <c r="F17" s="124">
        <v>36</v>
      </c>
      <c r="G17" s="124"/>
      <c r="H17" s="124">
        <v>17</v>
      </c>
      <c r="I17" s="124"/>
      <c r="J17" s="124">
        <v>19</v>
      </c>
      <c r="K17" s="124"/>
      <c r="L17" s="129">
        <v>36</v>
      </c>
      <c r="M17" s="124"/>
      <c r="N17" s="129">
        <v>15</v>
      </c>
      <c r="O17" s="124"/>
      <c r="P17" s="129">
        <v>21</v>
      </c>
      <c r="Q17" s="124"/>
      <c r="R17" s="130"/>
    </row>
    <row r="18" spans="1:18" s="113" customFormat="1" ht="27" customHeight="1">
      <c r="A18" s="96"/>
      <c r="B18" s="96">
        <v>55</v>
      </c>
      <c r="C18" s="126" t="s">
        <v>84</v>
      </c>
      <c r="D18" s="127">
        <v>59</v>
      </c>
      <c r="E18" s="128"/>
      <c r="F18" s="124">
        <v>34</v>
      </c>
      <c r="G18" s="124"/>
      <c r="H18" s="124">
        <v>22</v>
      </c>
      <c r="I18" s="124"/>
      <c r="J18" s="124">
        <v>12</v>
      </c>
      <c r="K18" s="124"/>
      <c r="L18" s="129">
        <v>50</v>
      </c>
      <c r="M18" s="124"/>
      <c r="N18" s="129">
        <v>29</v>
      </c>
      <c r="O18" s="124"/>
      <c r="P18" s="129">
        <v>21</v>
      </c>
      <c r="Q18" s="124"/>
      <c r="R18" s="130"/>
    </row>
    <row r="19" spans="1:18" s="113" customFormat="1" ht="27" customHeight="1">
      <c r="A19" s="96"/>
      <c r="B19" s="96">
        <v>60</v>
      </c>
      <c r="C19" s="126" t="s">
        <v>84</v>
      </c>
      <c r="D19" s="127">
        <v>64</v>
      </c>
      <c r="E19" s="128"/>
      <c r="F19" s="124">
        <v>38</v>
      </c>
      <c r="G19" s="124"/>
      <c r="H19" s="124">
        <v>25</v>
      </c>
      <c r="I19" s="124"/>
      <c r="J19" s="124">
        <v>13</v>
      </c>
      <c r="K19" s="124"/>
      <c r="L19" s="129">
        <v>25</v>
      </c>
      <c r="M19" s="124"/>
      <c r="N19" s="129">
        <v>15</v>
      </c>
      <c r="O19" s="124"/>
      <c r="P19" s="129">
        <v>10</v>
      </c>
      <c r="Q19" s="124"/>
      <c r="R19" s="130"/>
    </row>
    <row r="20" spans="1:18" s="113" customFormat="1" ht="27" customHeight="1">
      <c r="A20" s="96"/>
      <c r="B20" s="96">
        <v>65</v>
      </c>
      <c r="C20" s="126" t="s">
        <v>84</v>
      </c>
      <c r="D20" s="127">
        <v>69</v>
      </c>
      <c r="E20" s="128"/>
      <c r="F20" s="124">
        <v>24</v>
      </c>
      <c r="G20" s="124"/>
      <c r="H20" s="124">
        <v>10</v>
      </c>
      <c r="I20" s="124"/>
      <c r="J20" s="124">
        <v>14</v>
      </c>
      <c r="K20" s="124"/>
      <c r="L20" s="129">
        <v>17</v>
      </c>
      <c r="M20" s="124"/>
      <c r="N20" s="129">
        <v>3</v>
      </c>
      <c r="O20" s="124"/>
      <c r="P20" s="129">
        <v>14</v>
      </c>
      <c r="Q20" s="124"/>
      <c r="R20" s="130"/>
    </row>
    <row r="21" spans="1:18" s="113" customFormat="1" ht="27" customHeight="1">
      <c r="A21" s="96"/>
      <c r="B21" s="96">
        <v>70</v>
      </c>
      <c r="C21" s="126" t="s">
        <v>84</v>
      </c>
      <c r="D21" s="127">
        <v>74</v>
      </c>
      <c r="E21" s="128"/>
      <c r="F21" s="124">
        <v>9</v>
      </c>
      <c r="G21" s="124"/>
      <c r="H21" s="124">
        <v>3</v>
      </c>
      <c r="I21" s="124"/>
      <c r="J21" s="124">
        <v>6</v>
      </c>
      <c r="K21" s="124"/>
      <c r="L21" s="125">
        <v>13</v>
      </c>
      <c r="M21" s="124"/>
      <c r="N21" s="125">
        <v>7</v>
      </c>
      <c r="O21" s="124"/>
      <c r="P21" s="125">
        <v>6</v>
      </c>
      <c r="Q21" s="124"/>
      <c r="R21" s="130"/>
    </row>
    <row r="22" spans="1:18" s="113" customFormat="1" ht="27" customHeight="1">
      <c r="A22" s="96"/>
      <c r="B22" s="96">
        <v>75</v>
      </c>
      <c r="C22" s="126" t="s">
        <v>84</v>
      </c>
      <c r="D22" s="127">
        <v>79</v>
      </c>
      <c r="E22" s="128"/>
      <c r="F22" s="124">
        <v>12</v>
      </c>
      <c r="G22" s="124"/>
      <c r="H22" s="124">
        <v>7</v>
      </c>
      <c r="I22" s="124"/>
      <c r="J22" s="124">
        <v>5</v>
      </c>
      <c r="K22" s="124"/>
      <c r="L22" s="125">
        <v>9</v>
      </c>
      <c r="M22" s="124"/>
      <c r="N22" s="125">
        <v>4</v>
      </c>
      <c r="O22" s="124"/>
      <c r="P22" s="125">
        <v>5</v>
      </c>
      <c r="Q22" s="124"/>
      <c r="R22" s="130"/>
    </row>
    <row r="23" spans="1:18" s="113" customFormat="1" ht="27" customHeight="1">
      <c r="A23" s="96"/>
      <c r="B23" s="96">
        <v>80</v>
      </c>
      <c r="C23" s="126" t="s">
        <v>84</v>
      </c>
      <c r="D23" s="127">
        <v>84</v>
      </c>
      <c r="E23" s="128"/>
      <c r="F23" s="124">
        <v>14</v>
      </c>
      <c r="G23" s="124"/>
      <c r="H23" s="124">
        <v>5</v>
      </c>
      <c r="I23" s="124"/>
      <c r="J23" s="124">
        <v>9</v>
      </c>
      <c r="K23" s="124"/>
      <c r="L23" s="125">
        <v>17</v>
      </c>
      <c r="M23" s="124"/>
      <c r="N23" s="125">
        <v>6</v>
      </c>
      <c r="O23" s="124"/>
      <c r="P23" s="125">
        <v>11</v>
      </c>
      <c r="Q23" s="124"/>
      <c r="R23" s="130"/>
    </row>
    <row r="24" spans="1:18" s="113" customFormat="1" ht="27" customHeight="1">
      <c r="A24" s="96"/>
      <c r="B24" s="96">
        <v>85</v>
      </c>
      <c r="C24" s="126" t="s">
        <v>84</v>
      </c>
      <c r="D24" s="127">
        <v>89</v>
      </c>
      <c r="E24" s="128"/>
      <c r="F24" s="124">
        <v>19</v>
      </c>
      <c r="G24" s="124"/>
      <c r="H24" s="131">
        <v>5</v>
      </c>
      <c r="I24" s="124"/>
      <c r="J24" s="124">
        <v>14</v>
      </c>
      <c r="K24" s="124"/>
      <c r="L24" s="125">
        <v>11</v>
      </c>
      <c r="M24" s="124"/>
      <c r="N24" s="125">
        <v>3</v>
      </c>
      <c r="O24" s="124"/>
      <c r="P24" s="125">
        <v>8</v>
      </c>
      <c r="Q24" s="124"/>
      <c r="R24" s="130"/>
    </row>
    <row r="25" spans="1:18" s="113" customFormat="1" ht="27" customHeight="1">
      <c r="A25" s="96"/>
      <c r="B25" s="96">
        <v>90</v>
      </c>
      <c r="C25" s="126" t="s">
        <v>84</v>
      </c>
      <c r="D25" s="127">
        <v>94</v>
      </c>
      <c r="E25" s="128"/>
      <c r="F25" s="124">
        <v>6</v>
      </c>
      <c r="G25" s="124"/>
      <c r="H25" s="131">
        <v>2</v>
      </c>
      <c r="I25" s="124"/>
      <c r="J25" s="124">
        <v>4</v>
      </c>
      <c r="K25" s="124"/>
      <c r="L25" s="125">
        <v>10</v>
      </c>
      <c r="M25" s="124"/>
      <c r="N25" s="131">
        <v>3</v>
      </c>
      <c r="O25" s="124"/>
      <c r="P25" s="125">
        <v>7</v>
      </c>
      <c r="Q25" s="124"/>
      <c r="R25" s="130"/>
    </row>
    <row r="26" spans="1:18" s="113" customFormat="1" ht="27" customHeight="1">
      <c r="A26" s="96"/>
      <c r="B26" s="96">
        <v>95</v>
      </c>
      <c r="C26" s="126" t="s">
        <v>84</v>
      </c>
      <c r="D26" s="127">
        <v>99</v>
      </c>
      <c r="E26" s="128"/>
      <c r="F26" s="124">
        <v>2</v>
      </c>
      <c r="G26" s="124"/>
      <c r="H26" s="131" t="s">
        <v>558</v>
      </c>
      <c r="I26" s="124"/>
      <c r="J26" s="124">
        <v>2</v>
      </c>
      <c r="K26" s="124"/>
      <c r="L26" s="124">
        <v>2</v>
      </c>
      <c r="M26" s="124"/>
      <c r="N26" s="131" t="s">
        <v>558</v>
      </c>
      <c r="O26" s="124"/>
      <c r="P26" s="124">
        <v>2</v>
      </c>
      <c r="Q26" s="124"/>
      <c r="R26" s="130"/>
    </row>
    <row r="27" spans="1:18" s="113" customFormat="1" ht="27" customHeight="1">
      <c r="A27" s="96"/>
      <c r="B27" s="96">
        <v>100</v>
      </c>
      <c r="C27" s="126" t="s">
        <v>84</v>
      </c>
      <c r="D27" s="127"/>
      <c r="E27" s="128"/>
      <c r="F27" s="132" t="s">
        <v>558</v>
      </c>
      <c r="G27" s="124"/>
      <c r="H27" s="131" t="s">
        <v>558</v>
      </c>
      <c r="I27" s="124"/>
      <c r="J27" s="131" t="s">
        <v>558</v>
      </c>
      <c r="K27" s="124"/>
      <c r="L27" s="131" t="s">
        <v>558</v>
      </c>
      <c r="M27" s="124"/>
      <c r="N27" s="131" t="s">
        <v>560</v>
      </c>
      <c r="O27" s="124"/>
      <c r="P27" s="131" t="s">
        <v>560</v>
      </c>
      <c r="Q27" s="124"/>
      <c r="R27" s="130"/>
    </row>
    <row r="28" spans="1:18" s="113" customFormat="1" ht="27" customHeight="1">
      <c r="A28" s="104"/>
      <c r="B28" s="702" t="s">
        <v>85</v>
      </c>
      <c r="C28" s="702"/>
      <c r="D28" s="702"/>
      <c r="E28" s="133"/>
      <c r="F28" s="134" t="s">
        <v>558</v>
      </c>
      <c r="G28" s="135"/>
      <c r="H28" s="136" t="s">
        <v>558</v>
      </c>
      <c r="I28" s="135"/>
      <c r="J28" s="136" t="s">
        <v>558</v>
      </c>
      <c r="K28" s="135"/>
      <c r="L28" s="136" t="s">
        <v>560</v>
      </c>
      <c r="M28" s="135"/>
      <c r="N28" s="136" t="s">
        <v>558</v>
      </c>
      <c r="O28" s="135"/>
      <c r="P28" s="136" t="s">
        <v>558</v>
      </c>
      <c r="Q28" s="135"/>
      <c r="R28" s="130"/>
    </row>
    <row r="29" spans="1:18" s="113" customFormat="1" ht="19.5" hidden="1" customHeight="1">
      <c r="A29" s="703" t="s">
        <v>86</v>
      </c>
      <c r="B29" s="703"/>
      <c r="C29" s="704"/>
      <c r="D29" s="704"/>
      <c r="E29" s="705"/>
      <c r="F29" s="137">
        <v>14.7</v>
      </c>
      <c r="G29" s="137"/>
      <c r="H29" s="137">
        <v>15.5</v>
      </c>
      <c r="I29" s="137"/>
      <c r="J29" s="137">
        <v>14</v>
      </c>
      <c r="K29" s="137"/>
      <c r="L29" s="137" t="e">
        <f>ROUNDUP(#REF!/$L$6*100,1)</f>
        <v>#REF!</v>
      </c>
      <c r="M29" s="137"/>
      <c r="N29" s="137" t="e">
        <f>ROUNDUP(#REF!/$N$6*100,1)</f>
        <v>#REF!</v>
      </c>
      <c r="O29" s="137"/>
      <c r="P29" s="137">
        <v>12.5</v>
      </c>
      <c r="Q29" s="137"/>
    </row>
    <row r="30" spans="1:18" s="139" customFormat="1" ht="17.25" hidden="1" customHeight="1">
      <c r="A30" s="703" t="s">
        <v>87</v>
      </c>
      <c r="B30" s="703"/>
      <c r="C30" s="704"/>
      <c r="D30" s="704"/>
      <c r="E30" s="705"/>
      <c r="F30" s="138">
        <v>63.1</v>
      </c>
      <c r="G30" s="138"/>
      <c r="H30" s="138">
        <v>64.8</v>
      </c>
      <c r="I30" s="138"/>
      <c r="J30" s="138">
        <v>61.5</v>
      </c>
      <c r="K30" s="138"/>
      <c r="L30" s="137">
        <v>60.1</v>
      </c>
      <c r="M30" s="138"/>
      <c r="N30" s="137" t="e">
        <f>ROUNDUP(#REF!/$N$6*100,1)</f>
        <v>#REF!</v>
      </c>
      <c r="O30" s="138"/>
      <c r="P30" s="137">
        <v>57.8</v>
      </c>
      <c r="Q30" s="138"/>
    </row>
    <row r="31" spans="1:18" s="113" customFormat="1" ht="18" customHeight="1">
      <c r="A31" s="140"/>
      <c r="B31" s="140"/>
      <c r="C31" s="140"/>
      <c r="D31" s="140"/>
      <c r="E31" s="140"/>
      <c r="F31" s="141"/>
      <c r="G31" s="141"/>
      <c r="H31" s="141"/>
      <c r="I31" s="141"/>
      <c r="J31" s="141"/>
      <c r="K31" s="141"/>
      <c r="L31" s="112"/>
      <c r="M31" s="141"/>
      <c r="N31" s="105"/>
      <c r="O31" s="141"/>
      <c r="P31" s="112"/>
      <c r="Q31" s="105" t="s">
        <v>57</v>
      </c>
    </row>
  </sheetData>
  <mergeCells count="13">
    <mergeCell ref="B28:D28"/>
    <mergeCell ref="A29:E29"/>
    <mergeCell ref="A30:E30"/>
    <mergeCell ref="L2:Q2"/>
    <mergeCell ref="F3:K4"/>
    <mergeCell ref="L3:Q4"/>
    <mergeCell ref="A5:E5"/>
    <mergeCell ref="F5:G5"/>
    <mergeCell ref="H5:I5"/>
    <mergeCell ref="J5:K5"/>
    <mergeCell ref="L5:M5"/>
    <mergeCell ref="N5:O5"/>
    <mergeCell ref="P5:Q5"/>
  </mergeCells>
  <phoneticPr fontId="9"/>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election activeCell="P5" sqref="P5"/>
    </sheetView>
  </sheetViews>
  <sheetFormatPr defaultRowHeight="13.5"/>
  <cols>
    <col min="1" max="3" width="4.25" customWidth="1"/>
    <col min="4" max="9" width="7.5" customWidth="1"/>
    <col min="257" max="259" width="4.25" customWidth="1"/>
    <col min="260" max="265" width="7.5" customWidth="1"/>
    <col min="513" max="515" width="4.25" customWidth="1"/>
    <col min="516" max="521" width="7.5" customWidth="1"/>
    <col min="769" max="771" width="4.25" customWidth="1"/>
    <col min="772" max="777" width="7.5" customWidth="1"/>
    <col min="1025" max="1027" width="4.25" customWidth="1"/>
    <col min="1028" max="1033" width="7.5" customWidth="1"/>
    <col min="1281" max="1283" width="4.25" customWidth="1"/>
    <col min="1284" max="1289" width="7.5" customWidth="1"/>
    <col min="1537" max="1539" width="4.25" customWidth="1"/>
    <col min="1540" max="1545" width="7.5" customWidth="1"/>
    <col min="1793" max="1795" width="4.25" customWidth="1"/>
    <col min="1796" max="1801" width="7.5" customWidth="1"/>
    <col min="2049" max="2051" width="4.25" customWidth="1"/>
    <col min="2052" max="2057" width="7.5" customWidth="1"/>
    <col min="2305" max="2307" width="4.25" customWidth="1"/>
    <col min="2308" max="2313" width="7.5" customWidth="1"/>
    <col min="2561" max="2563" width="4.25" customWidth="1"/>
    <col min="2564" max="2569" width="7.5" customWidth="1"/>
    <col min="2817" max="2819" width="4.25" customWidth="1"/>
    <col min="2820" max="2825" width="7.5" customWidth="1"/>
    <col min="3073" max="3075" width="4.25" customWidth="1"/>
    <col min="3076" max="3081" width="7.5" customWidth="1"/>
    <col min="3329" max="3331" width="4.25" customWidth="1"/>
    <col min="3332" max="3337" width="7.5" customWidth="1"/>
    <col min="3585" max="3587" width="4.25" customWidth="1"/>
    <col min="3588" max="3593" width="7.5" customWidth="1"/>
    <col min="3841" max="3843" width="4.25" customWidth="1"/>
    <col min="3844" max="3849" width="7.5" customWidth="1"/>
    <col min="4097" max="4099" width="4.25" customWidth="1"/>
    <col min="4100" max="4105" width="7.5" customWidth="1"/>
    <col min="4353" max="4355" width="4.25" customWidth="1"/>
    <col min="4356" max="4361" width="7.5" customWidth="1"/>
    <col min="4609" max="4611" width="4.25" customWidth="1"/>
    <col min="4612" max="4617" width="7.5" customWidth="1"/>
    <col min="4865" max="4867" width="4.25" customWidth="1"/>
    <col min="4868" max="4873" width="7.5" customWidth="1"/>
    <col min="5121" max="5123" width="4.25" customWidth="1"/>
    <col min="5124" max="5129" width="7.5" customWidth="1"/>
    <col min="5377" max="5379" width="4.25" customWidth="1"/>
    <col min="5380" max="5385" width="7.5" customWidth="1"/>
    <col min="5633" max="5635" width="4.25" customWidth="1"/>
    <col min="5636" max="5641" width="7.5" customWidth="1"/>
    <col min="5889" max="5891" width="4.25" customWidth="1"/>
    <col min="5892" max="5897" width="7.5" customWidth="1"/>
    <col min="6145" max="6147" width="4.25" customWidth="1"/>
    <col min="6148" max="6153" width="7.5" customWidth="1"/>
    <col min="6401" max="6403" width="4.25" customWidth="1"/>
    <col min="6404" max="6409" width="7.5" customWidth="1"/>
    <col min="6657" max="6659" width="4.25" customWidth="1"/>
    <col min="6660" max="6665" width="7.5" customWidth="1"/>
    <col min="6913" max="6915" width="4.25" customWidth="1"/>
    <col min="6916" max="6921" width="7.5" customWidth="1"/>
    <col min="7169" max="7171" width="4.25" customWidth="1"/>
    <col min="7172" max="7177" width="7.5" customWidth="1"/>
    <col min="7425" max="7427" width="4.25" customWidth="1"/>
    <col min="7428" max="7433" width="7.5" customWidth="1"/>
    <col min="7681" max="7683" width="4.25" customWidth="1"/>
    <col min="7684" max="7689" width="7.5" customWidth="1"/>
    <col min="7937" max="7939" width="4.25" customWidth="1"/>
    <col min="7940" max="7945" width="7.5" customWidth="1"/>
    <col min="8193" max="8195" width="4.25" customWidth="1"/>
    <col min="8196" max="8201" width="7.5" customWidth="1"/>
    <col min="8449" max="8451" width="4.25" customWidth="1"/>
    <col min="8452" max="8457" width="7.5" customWidth="1"/>
    <col min="8705" max="8707" width="4.25" customWidth="1"/>
    <col min="8708" max="8713" width="7.5" customWidth="1"/>
    <col min="8961" max="8963" width="4.25" customWidth="1"/>
    <col min="8964" max="8969" width="7.5" customWidth="1"/>
    <col min="9217" max="9219" width="4.25" customWidth="1"/>
    <col min="9220" max="9225" width="7.5" customWidth="1"/>
    <col min="9473" max="9475" width="4.25" customWidth="1"/>
    <col min="9476" max="9481" width="7.5" customWidth="1"/>
    <col min="9729" max="9731" width="4.25" customWidth="1"/>
    <col min="9732" max="9737" width="7.5" customWidth="1"/>
    <col min="9985" max="9987" width="4.25" customWidth="1"/>
    <col min="9988" max="9993" width="7.5" customWidth="1"/>
    <col min="10241" max="10243" width="4.25" customWidth="1"/>
    <col min="10244" max="10249" width="7.5" customWidth="1"/>
    <col min="10497" max="10499" width="4.25" customWidth="1"/>
    <col min="10500" max="10505" width="7.5" customWidth="1"/>
    <col min="10753" max="10755" width="4.25" customWidth="1"/>
    <col min="10756" max="10761" width="7.5" customWidth="1"/>
    <col min="11009" max="11011" width="4.25" customWidth="1"/>
    <col min="11012" max="11017" width="7.5" customWidth="1"/>
    <col min="11265" max="11267" width="4.25" customWidth="1"/>
    <col min="11268" max="11273" width="7.5" customWidth="1"/>
    <col min="11521" max="11523" width="4.25" customWidth="1"/>
    <col min="11524" max="11529" width="7.5" customWidth="1"/>
    <col min="11777" max="11779" width="4.25" customWidth="1"/>
    <col min="11780" max="11785" width="7.5" customWidth="1"/>
    <col min="12033" max="12035" width="4.25" customWidth="1"/>
    <col min="12036" max="12041" width="7.5" customWidth="1"/>
    <col min="12289" max="12291" width="4.25" customWidth="1"/>
    <col min="12292" max="12297" width="7.5" customWidth="1"/>
    <col min="12545" max="12547" width="4.25" customWidth="1"/>
    <col min="12548" max="12553" width="7.5" customWidth="1"/>
    <col min="12801" max="12803" width="4.25" customWidth="1"/>
    <col min="12804" max="12809" width="7.5" customWidth="1"/>
    <col min="13057" max="13059" width="4.25" customWidth="1"/>
    <col min="13060" max="13065" width="7.5" customWidth="1"/>
    <col min="13313" max="13315" width="4.25" customWidth="1"/>
    <col min="13316" max="13321" width="7.5" customWidth="1"/>
    <col min="13569" max="13571" width="4.25" customWidth="1"/>
    <col min="13572" max="13577" width="7.5" customWidth="1"/>
    <col min="13825" max="13827" width="4.25" customWidth="1"/>
    <col min="13828" max="13833" width="7.5" customWidth="1"/>
    <col min="14081" max="14083" width="4.25" customWidth="1"/>
    <col min="14084" max="14089" width="7.5" customWidth="1"/>
    <col min="14337" max="14339" width="4.25" customWidth="1"/>
    <col min="14340" max="14345" width="7.5" customWidth="1"/>
    <col min="14593" max="14595" width="4.25" customWidth="1"/>
    <col min="14596" max="14601" width="7.5" customWidth="1"/>
    <col min="14849" max="14851" width="4.25" customWidth="1"/>
    <col min="14852" max="14857" width="7.5" customWidth="1"/>
    <col min="15105" max="15107" width="4.25" customWidth="1"/>
    <col min="15108" max="15113" width="7.5" customWidth="1"/>
    <col min="15361" max="15363" width="4.25" customWidth="1"/>
    <col min="15364" max="15369" width="7.5" customWidth="1"/>
    <col min="15617" max="15619" width="4.25" customWidth="1"/>
    <col min="15620" max="15625" width="7.5" customWidth="1"/>
    <col min="15873" max="15875" width="4.25" customWidth="1"/>
    <col min="15876" max="15881" width="7.5" customWidth="1"/>
    <col min="16129" max="16131" width="4.25" customWidth="1"/>
    <col min="16132" max="16137" width="7.5" customWidth="1"/>
  </cols>
  <sheetData>
    <row r="1" spans="1:12" s="85" customFormat="1" ht="18" customHeight="1">
      <c r="A1" s="608" t="s">
        <v>199</v>
      </c>
      <c r="B1" s="595"/>
      <c r="C1" s="595"/>
      <c r="D1" s="596"/>
    </row>
    <row r="2" spans="1:12" s="85" customFormat="1" ht="18" customHeight="1">
      <c r="A2" s="109"/>
      <c r="B2" s="109"/>
      <c r="C2" s="109"/>
      <c r="D2" s="105"/>
      <c r="E2" s="656"/>
      <c r="F2" s="715"/>
      <c r="G2" s="105"/>
      <c r="H2" s="656"/>
      <c r="I2" s="715"/>
      <c r="K2" s="656" t="s">
        <v>203</v>
      </c>
      <c r="L2" s="715"/>
    </row>
    <row r="3" spans="1:12" s="85" customFormat="1" ht="30" customHeight="1">
      <c r="A3" s="212" t="s">
        <v>80</v>
      </c>
      <c r="B3" s="213"/>
      <c r="C3" s="214" t="s">
        <v>77</v>
      </c>
      <c r="D3" s="694">
        <v>25</v>
      </c>
      <c r="E3" s="693"/>
      <c r="F3" s="693"/>
      <c r="G3" s="694">
        <v>26</v>
      </c>
      <c r="H3" s="693"/>
      <c r="I3" s="693"/>
      <c r="J3" s="716">
        <v>27</v>
      </c>
      <c r="K3" s="717"/>
      <c r="L3" s="717"/>
    </row>
    <row r="4" spans="1:12" s="85" customFormat="1" ht="21" customHeight="1">
      <c r="A4" s="718" t="s">
        <v>81</v>
      </c>
      <c r="B4" s="719"/>
      <c r="C4" s="694"/>
      <c r="D4" s="215" t="s">
        <v>8</v>
      </c>
      <c r="E4" s="215" t="s">
        <v>9</v>
      </c>
      <c r="F4" s="148" t="s">
        <v>10</v>
      </c>
      <c r="G4" s="215" t="s">
        <v>8</v>
      </c>
      <c r="H4" s="215" t="s">
        <v>9</v>
      </c>
      <c r="I4" s="148" t="s">
        <v>10</v>
      </c>
      <c r="J4" s="215" t="s">
        <v>8</v>
      </c>
      <c r="K4" s="215" t="s">
        <v>9</v>
      </c>
      <c r="L4" s="148" t="s">
        <v>10</v>
      </c>
    </row>
    <row r="5" spans="1:12" s="85" customFormat="1" ht="27" customHeight="1">
      <c r="A5" s="211" t="s">
        <v>82</v>
      </c>
      <c r="B5" s="96"/>
      <c r="C5" s="127" t="s">
        <v>83</v>
      </c>
      <c r="D5" s="216">
        <v>53684</v>
      </c>
      <c r="E5" s="217">
        <v>26048</v>
      </c>
      <c r="F5" s="217">
        <v>27636</v>
      </c>
      <c r="G5" s="218">
        <v>52959</v>
      </c>
      <c r="H5" s="218">
        <v>25696</v>
      </c>
      <c r="I5" s="218">
        <v>27263</v>
      </c>
      <c r="J5" s="218">
        <v>52294</v>
      </c>
      <c r="K5" s="218">
        <v>25382</v>
      </c>
      <c r="L5" s="218">
        <v>26912</v>
      </c>
    </row>
    <row r="6" spans="1:12" s="85" customFormat="1" ht="27" customHeight="1">
      <c r="A6" s="211">
        <v>0</v>
      </c>
      <c r="B6" s="126" t="s">
        <v>84</v>
      </c>
      <c r="C6" s="127">
        <v>14</v>
      </c>
      <c r="D6" s="216">
        <v>5458</v>
      </c>
      <c r="E6" s="217">
        <v>2812</v>
      </c>
      <c r="F6" s="217">
        <v>2646</v>
      </c>
      <c r="G6" s="218">
        <v>5255</v>
      </c>
      <c r="H6" s="218">
        <v>2739</v>
      </c>
      <c r="I6" s="218">
        <v>2516</v>
      </c>
      <c r="J6" s="218">
        <v>4975</v>
      </c>
      <c r="K6" s="218">
        <v>2593</v>
      </c>
      <c r="L6" s="218">
        <v>2382</v>
      </c>
    </row>
    <row r="7" spans="1:12" s="85" customFormat="1" ht="27" customHeight="1">
      <c r="A7" s="96">
        <v>15</v>
      </c>
      <c r="B7" s="126" t="s">
        <v>84</v>
      </c>
      <c r="C7" s="127">
        <v>64</v>
      </c>
      <c r="D7" s="216">
        <v>31197</v>
      </c>
      <c r="E7" s="217">
        <v>15714</v>
      </c>
      <c r="F7" s="217">
        <v>15483</v>
      </c>
      <c r="G7" s="218">
        <v>30310</v>
      </c>
      <c r="H7" s="218">
        <v>15242</v>
      </c>
      <c r="I7" s="218">
        <v>15068</v>
      </c>
      <c r="J7" s="218">
        <v>29533</v>
      </c>
      <c r="K7" s="218">
        <v>14837</v>
      </c>
      <c r="L7" s="218">
        <v>14696</v>
      </c>
    </row>
    <row r="8" spans="1:12" s="85" customFormat="1" ht="27" customHeight="1">
      <c r="A8" s="96">
        <v>65</v>
      </c>
      <c r="B8" s="126" t="s">
        <v>84</v>
      </c>
      <c r="C8" s="127"/>
      <c r="D8" s="216">
        <v>16993</v>
      </c>
      <c r="E8" s="217">
        <v>7502</v>
      </c>
      <c r="F8" s="217">
        <v>9491</v>
      </c>
      <c r="G8" s="218">
        <v>17358</v>
      </c>
      <c r="H8" s="218">
        <v>7695</v>
      </c>
      <c r="I8" s="218">
        <v>9663</v>
      </c>
      <c r="J8" s="218">
        <v>17745</v>
      </c>
      <c r="K8" s="218">
        <v>7930</v>
      </c>
      <c r="L8" s="218">
        <v>9815</v>
      </c>
    </row>
    <row r="9" spans="1:12" s="85" customFormat="1" ht="27" customHeight="1">
      <c r="A9" s="711" t="s">
        <v>200</v>
      </c>
      <c r="B9" s="711"/>
      <c r="C9" s="711"/>
      <c r="D9" s="219">
        <v>36</v>
      </c>
      <c r="E9" s="220">
        <v>20</v>
      </c>
      <c r="F9" s="220">
        <v>16</v>
      </c>
      <c r="G9" s="220">
        <v>36</v>
      </c>
      <c r="H9" s="220">
        <v>20</v>
      </c>
      <c r="I9" s="220">
        <v>16</v>
      </c>
      <c r="J9" s="220">
        <v>41</v>
      </c>
      <c r="K9" s="220">
        <v>22</v>
      </c>
      <c r="L9" s="220">
        <v>19</v>
      </c>
    </row>
    <row r="10" spans="1:12" s="85" customFormat="1" ht="6" customHeight="1">
      <c r="A10" s="211"/>
      <c r="B10" s="96"/>
      <c r="C10" s="127"/>
      <c r="D10" s="221"/>
      <c r="E10" s="222"/>
      <c r="F10" s="222"/>
      <c r="G10" s="222"/>
      <c r="H10" s="222"/>
      <c r="I10" s="222"/>
      <c r="J10" s="222"/>
      <c r="K10" s="222"/>
      <c r="L10" s="222"/>
    </row>
    <row r="11" spans="1:12" s="85" customFormat="1" ht="27" customHeight="1">
      <c r="A11" s="96">
        <v>0</v>
      </c>
      <c r="B11" s="126" t="s">
        <v>84</v>
      </c>
      <c r="C11" s="127">
        <v>4</v>
      </c>
      <c r="D11" s="216">
        <v>1329</v>
      </c>
      <c r="E11" s="217">
        <v>702</v>
      </c>
      <c r="F11" s="217">
        <v>627</v>
      </c>
      <c r="G11" s="218">
        <v>1370</v>
      </c>
      <c r="H11" s="218">
        <v>723</v>
      </c>
      <c r="I11" s="218">
        <v>647</v>
      </c>
      <c r="J11" s="218">
        <v>1254</v>
      </c>
      <c r="K11" s="218">
        <v>659</v>
      </c>
      <c r="L11" s="218">
        <v>595</v>
      </c>
    </row>
    <row r="12" spans="1:12" s="85" customFormat="1" ht="27" customHeight="1">
      <c r="A12" s="96">
        <v>5</v>
      </c>
      <c r="B12" s="126" t="s">
        <v>84</v>
      </c>
      <c r="C12" s="127">
        <v>9</v>
      </c>
      <c r="D12" s="216">
        <v>1761</v>
      </c>
      <c r="E12" s="217">
        <v>893</v>
      </c>
      <c r="F12" s="217">
        <v>868</v>
      </c>
      <c r="G12" s="218">
        <v>1643</v>
      </c>
      <c r="H12" s="218">
        <v>844</v>
      </c>
      <c r="I12" s="218">
        <v>799</v>
      </c>
      <c r="J12" s="218">
        <v>1603</v>
      </c>
      <c r="K12" s="218">
        <v>841</v>
      </c>
      <c r="L12" s="218">
        <v>762</v>
      </c>
    </row>
    <row r="13" spans="1:12" s="85" customFormat="1" ht="27" customHeight="1">
      <c r="A13" s="96">
        <v>10</v>
      </c>
      <c r="B13" s="126" t="s">
        <v>84</v>
      </c>
      <c r="C13" s="127">
        <v>14</v>
      </c>
      <c r="D13" s="216">
        <v>2368</v>
      </c>
      <c r="E13" s="217">
        <v>1217</v>
      </c>
      <c r="F13" s="217">
        <v>1151</v>
      </c>
      <c r="G13" s="218">
        <v>2242</v>
      </c>
      <c r="H13" s="218">
        <v>1172</v>
      </c>
      <c r="I13" s="218">
        <v>1070</v>
      </c>
      <c r="J13" s="218">
        <v>2118</v>
      </c>
      <c r="K13" s="218">
        <v>1093</v>
      </c>
      <c r="L13" s="218">
        <v>1025</v>
      </c>
    </row>
    <row r="14" spans="1:12" s="85" customFormat="1" ht="27" customHeight="1">
      <c r="A14" s="96">
        <v>15</v>
      </c>
      <c r="B14" s="126" t="s">
        <v>84</v>
      </c>
      <c r="C14" s="127">
        <v>19</v>
      </c>
      <c r="D14" s="216">
        <v>2860</v>
      </c>
      <c r="E14" s="217">
        <v>1446</v>
      </c>
      <c r="F14" s="217">
        <v>1414</v>
      </c>
      <c r="G14" s="218">
        <v>2736</v>
      </c>
      <c r="H14" s="218">
        <v>1346</v>
      </c>
      <c r="I14" s="218">
        <v>1390</v>
      </c>
      <c r="J14" s="218">
        <v>2423</v>
      </c>
      <c r="K14" s="218">
        <v>1185</v>
      </c>
      <c r="L14" s="218">
        <v>1238</v>
      </c>
    </row>
    <row r="15" spans="1:12" s="85" customFormat="1" ht="27" customHeight="1">
      <c r="A15" s="96">
        <v>20</v>
      </c>
      <c r="B15" s="126" t="s">
        <v>84</v>
      </c>
      <c r="C15" s="127">
        <v>24</v>
      </c>
      <c r="D15" s="216">
        <v>2046</v>
      </c>
      <c r="E15" s="217">
        <v>1016</v>
      </c>
      <c r="F15" s="217">
        <v>1030</v>
      </c>
      <c r="G15" s="218">
        <v>2114</v>
      </c>
      <c r="H15" s="218">
        <v>1078</v>
      </c>
      <c r="I15" s="218">
        <v>1036</v>
      </c>
      <c r="J15" s="218">
        <v>1872</v>
      </c>
      <c r="K15" s="218">
        <v>931</v>
      </c>
      <c r="L15" s="218">
        <v>941</v>
      </c>
    </row>
    <row r="16" spans="1:12" s="85" customFormat="1" ht="27" customHeight="1">
      <c r="A16" s="96">
        <v>25</v>
      </c>
      <c r="B16" s="126" t="s">
        <v>84</v>
      </c>
      <c r="C16" s="127">
        <v>29</v>
      </c>
      <c r="D16" s="216">
        <v>1943</v>
      </c>
      <c r="E16" s="217">
        <v>945</v>
      </c>
      <c r="F16" s="217">
        <v>998</v>
      </c>
      <c r="G16" s="218">
        <v>1800</v>
      </c>
      <c r="H16" s="218">
        <v>889</v>
      </c>
      <c r="I16" s="218">
        <v>911</v>
      </c>
      <c r="J16" s="218">
        <v>2058</v>
      </c>
      <c r="K16" s="218">
        <v>1047</v>
      </c>
      <c r="L16" s="218">
        <v>1011</v>
      </c>
    </row>
    <row r="17" spans="1:12" s="85" customFormat="1" ht="27" customHeight="1">
      <c r="A17" s="96">
        <v>30</v>
      </c>
      <c r="B17" s="126" t="s">
        <v>84</v>
      </c>
      <c r="C17" s="127">
        <v>34</v>
      </c>
      <c r="D17" s="216">
        <v>2008</v>
      </c>
      <c r="E17" s="217">
        <v>1032</v>
      </c>
      <c r="F17" s="217">
        <v>976</v>
      </c>
      <c r="G17" s="218">
        <v>1992</v>
      </c>
      <c r="H17" s="218">
        <v>1034</v>
      </c>
      <c r="I17" s="218">
        <v>958</v>
      </c>
      <c r="J17" s="218">
        <v>2058</v>
      </c>
      <c r="K17" s="218">
        <v>1077</v>
      </c>
      <c r="L17" s="218">
        <v>981</v>
      </c>
    </row>
    <row r="18" spans="1:12" s="85" customFormat="1" ht="27" customHeight="1">
      <c r="A18" s="96">
        <v>35</v>
      </c>
      <c r="B18" s="126" t="s">
        <v>84</v>
      </c>
      <c r="C18" s="127">
        <v>39</v>
      </c>
      <c r="D18" s="216">
        <v>2591</v>
      </c>
      <c r="E18" s="217">
        <v>1353</v>
      </c>
      <c r="F18" s="217">
        <v>1238</v>
      </c>
      <c r="G18" s="218">
        <v>2431</v>
      </c>
      <c r="H18" s="218">
        <v>1247</v>
      </c>
      <c r="I18" s="218">
        <v>1184</v>
      </c>
      <c r="J18" s="218">
        <v>2371</v>
      </c>
      <c r="K18" s="218">
        <v>1213</v>
      </c>
      <c r="L18" s="218">
        <v>1158</v>
      </c>
    </row>
    <row r="19" spans="1:12" s="85" customFormat="1" ht="27" customHeight="1">
      <c r="A19" s="96">
        <v>40</v>
      </c>
      <c r="B19" s="126" t="s">
        <v>84</v>
      </c>
      <c r="C19" s="127">
        <v>44</v>
      </c>
      <c r="D19" s="216">
        <v>3013</v>
      </c>
      <c r="E19" s="217">
        <v>1483</v>
      </c>
      <c r="F19" s="217">
        <v>1530</v>
      </c>
      <c r="G19" s="218">
        <v>2986</v>
      </c>
      <c r="H19" s="218">
        <v>1499</v>
      </c>
      <c r="I19" s="218">
        <v>1487</v>
      </c>
      <c r="J19" s="218">
        <v>2866</v>
      </c>
      <c r="K19" s="218">
        <v>1451</v>
      </c>
      <c r="L19" s="218">
        <v>1415</v>
      </c>
    </row>
    <row r="20" spans="1:12" s="85" customFormat="1" ht="27" customHeight="1">
      <c r="A20" s="96">
        <v>45</v>
      </c>
      <c r="B20" s="126" t="s">
        <v>84</v>
      </c>
      <c r="C20" s="127">
        <v>49</v>
      </c>
      <c r="D20" s="216">
        <v>3327</v>
      </c>
      <c r="E20" s="217">
        <v>1611</v>
      </c>
      <c r="F20" s="217">
        <v>1716</v>
      </c>
      <c r="G20" s="218">
        <v>3166</v>
      </c>
      <c r="H20" s="218">
        <v>1516</v>
      </c>
      <c r="I20" s="218">
        <v>1650</v>
      </c>
      <c r="J20" s="218">
        <v>3025</v>
      </c>
      <c r="K20" s="218">
        <v>1445</v>
      </c>
      <c r="L20" s="218">
        <v>1580</v>
      </c>
    </row>
    <row r="21" spans="1:12" s="85" customFormat="1" ht="27" customHeight="1">
      <c r="A21" s="96">
        <v>50</v>
      </c>
      <c r="B21" s="126" t="s">
        <v>84</v>
      </c>
      <c r="C21" s="127">
        <v>54</v>
      </c>
      <c r="D21" s="216">
        <v>3999</v>
      </c>
      <c r="E21" s="217">
        <v>1971</v>
      </c>
      <c r="F21" s="217">
        <v>2028</v>
      </c>
      <c r="G21" s="218">
        <v>3883</v>
      </c>
      <c r="H21" s="218">
        <v>1925</v>
      </c>
      <c r="I21" s="218">
        <v>1958</v>
      </c>
      <c r="J21" s="218">
        <v>3753</v>
      </c>
      <c r="K21" s="218">
        <v>1848</v>
      </c>
      <c r="L21" s="218">
        <v>1905</v>
      </c>
    </row>
    <row r="22" spans="1:12" s="85" customFormat="1" ht="27" customHeight="1">
      <c r="A22" s="96">
        <v>55</v>
      </c>
      <c r="B22" s="126" t="s">
        <v>84</v>
      </c>
      <c r="C22" s="127">
        <v>59</v>
      </c>
      <c r="D22" s="216">
        <v>4491</v>
      </c>
      <c r="E22" s="217">
        <v>2304</v>
      </c>
      <c r="F22" s="217">
        <v>2187</v>
      </c>
      <c r="G22" s="218">
        <v>4434</v>
      </c>
      <c r="H22" s="218">
        <v>2230</v>
      </c>
      <c r="I22" s="218">
        <v>2204</v>
      </c>
      <c r="J22" s="218">
        <v>4354</v>
      </c>
      <c r="K22" s="218">
        <v>2136</v>
      </c>
      <c r="L22" s="218">
        <v>2218</v>
      </c>
    </row>
    <row r="23" spans="1:12" s="85" customFormat="1" ht="27" customHeight="1">
      <c r="A23" s="96">
        <v>60</v>
      </c>
      <c r="B23" s="126" t="s">
        <v>84</v>
      </c>
      <c r="C23" s="127">
        <v>64</v>
      </c>
      <c r="D23" s="216">
        <v>4919</v>
      </c>
      <c r="E23" s="217">
        <v>2553</v>
      </c>
      <c r="F23" s="217">
        <v>2366</v>
      </c>
      <c r="G23" s="218">
        <v>4768</v>
      </c>
      <c r="H23" s="218">
        <v>2478</v>
      </c>
      <c r="I23" s="218">
        <v>2290</v>
      </c>
      <c r="J23" s="218">
        <v>4753</v>
      </c>
      <c r="K23" s="218">
        <v>2504</v>
      </c>
      <c r="L23" s="218">
        <v>2249</v>
      </c>
    </row>
    <row r="24" spans="1:12" s="85" customFormat="1" ht="27" customHeight="1">
      <c r="A24" s="96">
        <v>65</v>
      </c>
      <c r="B24" s="126" t="s">
        <v>84</v>
      </c>
      <c r="C24" s="127">
        <v>69</v>
      </c>
      <c r="D24" s="216">
        <v>3854</v>
      </c>
      <c r="E24" s="217">
        <v>1972</v>
      </c>
      <c r="F24" s="217">
        <v>1882</v>
      </c>
      <c r="G24" s="218">
        <v>4095</v>
      </c>
      <c r="H24" s="218">
        <v>2130</v>
      </c>
      <c r="I24" s="218">
        <v>1965</v>
      </c>
      <c r="J24" s="218">
        <v>4441</v>
      </c>
      <c r="K24" s="218">
        <v>2321</v>
      </c>
      <c r="L24" s="218">
        <v>2120</v>
      </c>
    </row>
    <row r="25" spans="1:12" s="85" customFormat="1" ht="27" customHeight="1">
      <c r="A25" s="96">
        <v>70</v>
      </c>
      <c r="B25" s="126" t="s">
        <v>84</v>
      </c>
      <c r="C25" s="127">
        <v>74</v>
      </c>
      <c r="D25" s="216">
        <v>3605</v>
      </c>
      <c r="E25" s="217">
        <v>1812</v>
      </c>
      <c r="F25" s="217">
        <v>1793</v>
      </c>
      <c r="G25" s="218">
        <v>3687</v>
      </c>
      <c r="H25" s="218">
        <v>1831</v>
      </c>
      <c r="I25" s="218">
        <v>1856</v>
      </c>
      <c r="J25" s="218">
        <v>3543</v>
      </c>
      <c r="K25" s="218">
        <v>1771</v>
      </c>
      <c r="L25" s="218">
        <v>1772</v>
      </c>
    </row>
    <row r="26" spans="1:12" s="85" customFormat="1" ht="27" customHeight="1">
      <c r="A26" s="96">
        <v>75</v>
      </c>
      <c r="B26" s="126" t="s">
        <v>84</v>
      </c>
      <c r="C26" s="127">
        <v>79</v>
      </c>
      <c r="D26" s="216">
        <v>3320</v>
      </c>
      <c r="E26" s="217">
        <v>1501</v>
      </c>
      <c r="F26" s="217">
        <v>1819</v>
      </c>
      <c r="G26" s="218">
        <v>3204</v>
      </c>
      <c r="H26" s="218">
        <v>1479</v>
      </c>
      <c r="I26" s="218">
        <v>1725</v>
      </c>
      <c r="J26" s="218">
        <v>3176</v>
      </c>
      <c r="K26" s="218">
        <v>1482</v>
      </c>
      <c r="L26" s="218">
        <v>1694</v>
      </c>
    </row>
    <row r="27" spans="1:12" s="85" customFormat="1" ht="27" customHeight="1">
      <c r="A27" s="96">
        <v>80</v>
      </c>
      <c r="B27" s="126" t="s">
        <v>201</v>
      </c>
      <c r="C27" s="127"/>
      <c r="D27" s="216">
        <v>6214</v>
      </c>
      <c r="E27" s="217">
        <v>2217</v>
      </c>
      <c r="F27" s="217">
        <v>3997</v>
      </c>
      <c r="G27" s="217">
        <v>6372</v>
      </c>
      <c r="H27" s="217">
        <v>2255</v>
      </c>
      <c r="I27" s="217">
        <v>4117</v>
      </c>
      <c r="J27" s="217">
        <v>6585</v>
      </c>
      <c r="K27" s="217">
        <v>2356</v>
      </c>
      <c r="L27" s="217">
        <v>4229</v>
      </c>
    </row>
    <row r="28" spans="1:12" s="85" customFormat="1" ht="27" customHeight="1">
      <c r="A28" s="711" t="s">
        <v>200</v>
      </c>
      <c r="B28" s="711"/>
      <c r="C28" s="711"/>
      <c r="D28" s="219">
        <v>36</v>
      </c>
      <c r="E28" s="220">
        <v>20</v>
      </c>
      <c r="F28" s="220">
        <v>16</v>
      </c>
      <c r="G28" s="220">
        <v>36</v>
      </c>
      <c r="H28" s="220">
        <v>20</v>
      </c>
      <c r="I28" s="220">
        <v>16</v>
      </c>
      <c r="J28" s="220">
        <v>41</v>
      </c>
      <c r="K28" s="220">
        <v>22</v>
      </c>
      <c r="L28" s="220">
        <v>19</v>
      </c>
    </row>
    <row r="29" spans="1:12" s="85" customFormat="1" ht="18" customHeight="1">
      <c r="A29" s="223"/>
      <c r="B29" s="223"/>
      <c r="C29" s="223"/>
      <c r="D29" s="105"/>
      <c r="E29" s="105"/>
      <c r="F29" s="105"/>
      <c r="G29" s="105"/>
      <c r="H29" s="105"/>
      <c r="I29" s="105"/>
      <c r="K29" s="105"/>
      <c r="L29" s="105" t="s">
        <v>202</v>
      </c>
    </row>
  </sheetData>
  <mergeCells count="9">
    <mergeCell ref="A9:C9"/>
    <mergeCell ref="A28:C28"/>
    <mergeCell ref="E2:F2"/>
    <mergeCell ref="H2:I2"/>
    <mergeCell ref="K2:L2"/>
    <mergeCell ref="D3:F3"/>
    <mergeCell ref="G3:I3"/>
    <mergeCell ref="J3:L3"/>
    <mergeCell ref="A4:C4"/>
  </mergeCells>
  <phoneticPr fontId="9"/>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vt:i4>
      </vt:variant>
    </vt:vector>
  </HeadingPairs>
  <TitlesOfParts>
    <vt:vector size="24" baseType="lpstr">
      <vt:lpstr>2.人口（見出し）</vt:lpstr>
      <vt:lpstr>1.人口の推移</vt:lpstr>
      <vt:lpstr>推移グラフと解説</vt:lpstr>
      <vt:lpstr>２.地区別人口と世帯</vt:lpstr>
      <vt:lpstr>３.人口動態の推移</vt:lpstr>
      <vt:lpstr>４.住所地別・年齢別転入転出者数（県外）</vt:lpstr>
      <vt:lpstr>4.（県内）</vt:lpstr>
      <vt:lpstr>4.（年齢別）</vt:lpstr>
      <vt:lpstr>5.年齢階層別人口</vt:lpstr>
      <vt:lpstr>6.町名別人口（常陸太田地区）</vt:lpstr>
      <vt:lpstr>6.（金砂郷・水府・里美地区）</vt:lpstr>
      <vt:lpstr>７.世帯人員別一般世帯数及び世帯人員</vt:lpstr>
      <vt:lpstr>８.家族類型別一般世帯数及び世帯人員</vt:lpstr>
      <vt:lpstr>９.県内各市の人口・世帯</vt:lpstr>
      <vt:lpstr>10.労働力状態による男女別人口（１５歳以上）</vt:lpstr>
      <vt:lpstr>11.産業別就業者の推移(全体）</vt:lpstr>
      <vt:lpstr>11（地区別）</vt:lpstr>
      <vt:lpstr>12.昼間・夜間人口の状況</vt:lpstr>
      <vt:lpstr>13.通勤・通学者の流動状況（15歳以上）</vt:lpstr>
      <vt:lpstr>14.国籍別・男女別外国人数</vt:lpstr>
      <vt:lpstr>15.人口集中地区人口及び面積</vt:lpstr>
      <vt:lpstr>Sheet1</vt:lpstr>
      <vt:lpstr>'2.人口（見出し）'!Print_Area</vt:lpstr>
      <vt:lpstr>'９.県内各市の人口・世帯'!Print_Area</vt:lpstr>
    </vt:vector>
  </TitlesOfParts>
  <Company>常陸太田市役所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會澤 かおり</dc:creator>
  <cp:lastModifiedBy>會澤 かおり</cp:lastModifiedBy>
  <cp:lastPrinted>2017-01-13T00:23:44Z</cp:lastPrinted>
  <dcterms:created xsi:type="dcterms:W3CDTF">2016-12-14T00:24:14Z</dcterms:created>
  <dcterms:modified xsi:type="dcterms:W3CDTF">2017-01-13T04:45:42Z</dcterms:modified>
</cp:coreProperties>
</file>