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23715" windowHeight="9855"/>
  </bookViews>
  <sheets>
    <sheet name="2.人口（見出し）" sheetId="23" r:id="rId1"/>
    <sheet name="1.人口の推移" sheetId="1" r:id="rId2"/>
    <sheet name="推移グラフと解説" sheetId="24" r:id="rId3"/>
    <sheet name="２.地区別人口と世帯" sheetId="2" r:id="rId4"/>
    <sheet name="３.人口動態の推移" sheetId="3" r:id="rId5"/>
    <sheet name="４.住所地別・年齢別転入転出者数（県外）" sheetId="5" r:id="rId6"/>
    <sheet name="4.（県内）" sheetId="6" r:id="rId7"/>
    <sheet name="4.（年齢別）" sheetId="7" r:id="rId8"/>
    <sheet name="5.年齢階層別人口" sheetId="8" r:id="rId9"/>
    <sheet name="6.町名別人口（常陸太田地区）" sheetId="9" r:id="rId10"/>
    <sheet name="6.（金砂郷・水府・里美地区）" sheetId="10" r:id="rId11"/>
    <sheet name="７.世帯人員別一般世帯数及び世帯人員" sheetId="11" r:id="rId12"/>
    <sheet name="８.家族類型別一般世帯数及び世帯人員" sheetId="12" r:id="rId13"/>
    <sheet name="９.県内各市の人口・世帯" sheetId="13" r:id="rId14"/>
    <sheet name="10.労働力状態による男女別人口（１５歳以上）" sheetId="14" r:id="rId15"/>
    <sheet name="11.産業別就業者の推移(全体）" sheetId="15" r:id="rId16"/>
    <sheet name="11（地区別）" sheetId="16" r:id="rId17"/>
    <sheet name="12.昼間・夜間人口の状況" sheetId="17" r:id="rId18"/>
    <sheet name="13.通勤・通学者の流動状況（15歳以上）" sheetId="18" r:id="rId19"/>
    <sheet name="14.国籍別・男女別外国人数" sheetId="19" r:id="rId20"/>
    <sheet name="15.人口集中地区人口及び面積" sheetId="20" r:id="rId21"/>
    <sheet name="Sheet1" sheetId="21" r:id="rId22"/>
  </sheets>
  <externalReferences>
    <externalReference r:id="rId23"/>
    <externalReference r:id="rId24"/>
    <externalReference r:id="rId25"/>
  </externalReferences>
  <definedNames>
    <definedName name="_xlnm.Print_Area" localSheetId="0">'2.人口（見出し）'!$A$1:$K$31</definedName>
    <definedName name="_xlnm.Print_Area" localSheetId="13">'９.県内各市の人口・世帯'!$A$1:$N$39</definedName>
  </definedNames>
  <calcPr calcId="145621"/>
</workbook>
</file>

<file path=xl/calcChain.xml><?xml version="1.0" encoding="utf-8"?>
<calcChain xmlns="http://schemas.openxmlformats.org/spreadsheetml/2006/main">
  <c r="L8" i="17" l="1"/>
  <c r="L7" i="17"/>
  <c r="L6" i="17"/>
  <c r="L5" i="17"/>
  <c r="H29" i="16"/>
  <c r="K28" i="16"/>
  <c r="I28" i="16"/>
  <c r="G28" i="16"/>
  <c r="E28" i="16"/>
  <c r="F28" i="16" s="1"/>
  <c r="H27" i="16"/>
  <c r="H26" i="16"/>
  <c r="H25" i="16"/>
  <c r="H24" i="16"/>
  <c r="H23" i="16"/>
  <c r="H22" i="16"/>
  <c r="H21" i="16"/>
  <c r="H20" i="16"/>
  <c r="H19" i="16"/>
  <c r="H18" i="16"/>
  <c r="H17" i="16"/>
  <c r="H16" i="16"/>
  <c r="H15" i="16"/>
  <c r="H14" i="16"/>
  <c r="H28" i="16" s="1"/>
  <c r="K13" i="16"/>
  <c r="I13" i="16"/>
  <c r="G13" i="16"/>
  <c r="E13" i="16"/>
  <c r="H12" i="16"/>
  <c r="H11" i="16"/>
  <c r="H10" i="16"/>
  <c r="H13" i="16" s="1"/>
  <c r="K9" i="16"/>
  <c r="I9" i="16"/>
  <c r="G9" i="16"/>
  <c r="E9" i="16"/>
  <c r="E5" i="16" s="1"/>
  <c r="K5" i="16"/>
  <c r="L29" i="16" s="1"/>
  <c r="I5" i="16"/>
  <c r="J6" i="16" s="1"/>
  <c r="G5" i="16"/>
  <c r="H7" i="16" s="1"/>
  <c r="H36" i="15"/>
  <c r="M35" i="15"/>
  <c r="K35" i="15"/>
  <c r="I35" i="15"/>
  <c r="G35" i="15"/>
  <c r="E35" i="15"/>
  <c r="H24" i="15"/>
  <c r="H22" i="15"/>
  <c r="H21" i="15"/>
  <c r="H19" i="15"/>
  <c r="M14" i="15"/>
  <c r="K14" i="15"/>
  <c r="I14" i="15"/>
  <c r="G14" i="15"/>
  <c r="E14" i="15"/>
  <c r="M9" i="15"/>
  <c r="K9" i="15"/>
  <c r="I9" i="15"/>
  <c r="G9" i="15"/>
  <c r="E9" i="15"/>
  <c r="E5" i="15" s="1"/>
  <c r="M5" i="15"/>
  <c r="N36" i="15" s="1"/>
  <c r="I5" i="15"/>
  <c r="J33" i="15" s="1"/>
  <c r="P67" i="10"/>
  <c r="O67" i="10"/>
  <c r="N67" i="10"/>
  <c r="M67" i="10"/>
  <c r="H67" i="10"/>
  <c r="G67" i="10"/>
  <c r="F67" i="10"/>
  <c r="E67" i="10"/>
  <c r="P61" i="10"/>
  <c r="O61" i="10"/>
  <c r="N61" i="10"/>
  <c r="M61" i="10"/>
  <c r="H61" i="10"/>
  <c r="G61" i="10"/>
  <c r="F61" i="10"/>
  <c r="F60" i="10" s="1"/>
  <c r="E61" i="10"/>
  <c r="H60" i="10"/>
  <c r="G60" i="10"/>
  <c r="E60" i="10"/>
  <c r="P57" i="10"/>
  <c r="O57" i="10"/>
  <c r="N57" i="10"/>
  <c r="M57" i="10"/>
  <c r="H57" i="10"/>
  <c r="G57" i="10"/>
  <c r="F57" i="10"/>
  <c r="E57" i="10"/>
  <c r="P55" i="10"/>
  <c r="O55" i="10"/>
  <c r="N55" i="10"/>
  <c r="M55" i="10"/>
  <c r="H55" i="10"/>
  <c r="G55" i="10"/>
  <c r="F55" i="10"/>
  <c r="E55" i="10"/>
  <c r="P48" i="10"/>
  <c r="O48" i="10"/>
  <c r="N48" i="10"/>
  <c r="M48" i="10"/>
  <c r="H48" i="10"/>
  <c r="G48" i="10"/>
  <c r="F48" i="10"/>
  <c r="E48" i="10"/>
  <c r="P42" i="10"/>
  <c r="O42" i="10"/>
  <c r="N42" i="10"/>
  <c r="M42" i="10"/>
  <c r="H42" i="10"/>
  <c r="G42" i="10"/>
  <c r="F42" i="10"/>
  <c r="F41" i="10" s="1"/>
  <c r="E42" i="10"/>
  <c r="H41" i="10"/>
  <c r="G41" i="10"/>
  <c r="E41" i="10"/>
  <c r="P29" i="10"/>
  <c r="O29" i="10"/>
  <c r="N29" i="10"/>
  <c r="M29" i="10"/>
  <c r="H29" i="10"/>
  <c r="G29" i="10"/>
  <c r="F29" i="10"/>
  <c r="E29" i="10"/>
  <c r="P19" i="10"/>
  <c r="O19" i="10"/>
  <c r="N19" i="10"/>
  <c r="M19" i="10"/>
  <c r="H19" i="10"/>
  <c r="G19" i="10"/>
  <c r="F19" i="10"/>
  <c r="E19" i="10"/>
  <c r="P13" i="10"/>
  <c r="O13" i="10"/>
  <c r="N13" i="10"/>
  <c r="M13" i="10"/>
  <c r="H13" i="10"/>
  <c r="G13" i="10"/>
  <c r="F13" i="10"/>
  <c r="E13" i="10"/>
  <c r="P6" i="10"/>
  <c r="O6" i="10"/>
  <c r="N6" i="10"/>
  <c r="M6" i="10"/>
  <c r="H6" i="10"/>
  <c r="G6" i="10"/>
  <c r="G5" i="10" s="1"/>
  <c r="F6" i="10"/>
  <c r="F5" i="10" s="1"/>
  <c r="E6" i="10"/>
  <c r="H5" i="10"/>
  <c r="E5" i="10"/>
  <c r="P76" i="9"/>
  <c r="O76" i="9"/>
  <c r="N76" i="9"/>
  <c r="M76" i="9"/>
  <c r="H76" i="9"/>
  <c r="G76" i="9"/>
  <c r="F76" i="9"/>
  <c r="E76" i="9"/>
  <c r="P71" i="9"/>
  <c r="O71" i="9"/>
  <c r="N71" i="9"/>
  <c r="M71" i="9"/>
  <c r="H71" i="9"/>
  <c r="G71" i="9"/>
  <c r="F71" i="9"/>
  <c r="E71" i="9"/>
  <c r="P65" i="9"/>
  <c r="O65" i="9"/>
  <c r="N65" i="9"/>
  <c r="M65" i="9"/>
  <c r="H65" i="9"/>
  <c r="G65" i="9"/>
  <c r="F65" i="9"/>
  <c r="E65" i="9"/>
  <c r="P58" i="9"/>
  <c r="O58" i="9"/>
  <c r="N58" i="9"/>
  <c r="M58" i="9"/>
  <c r="H58" i="9"/>
  <c r="G58" i="9"/>
  <c r="F58" i="9"/>
  <c r="E58" i="9"/>
  <c r="P53" i="9"/>
  <c r="O53" i="9"/>
  <c r="N53" i="9"/>
  <c r="M53" i="9"/>
  <c r="H53" i="9"/>
  <c r="G53" i="9"/>
  <c r="F53" i="9"/>
  <c r="E53" i="9"/>
  <c r="P47" i="9"/>
  <c r="O47" i="9"/>
  <c r="N47" i="9"/>
  <c r="M47" i="9"/>
  <c r="H47" i="9"/>
  <c r="G47" i="9"/>
  <c r="F47" i="9"/>
  <c r="E47" i="9"/>
  <c r="P32" i="9"/>
  <c r="O32" i="9"/>
  <c r="N32" i="9"/>
  <c r="M32" i="9"/>
  <c r="H32" i="9"/>
  <c r="G32" i="9"/>
  <c r="F32" i="9"/>
  <c r="E32" i="9"/>
  <c r="P25" i="9"/>
  <c r="O25" i="9"/>
  <c r="N25" i="9"/>
  <c r="M25" i="9"/>
  <c r="H25" i="9"/>
  <c r="G25" i="9"/>
  <c r="F25" i="9"/>
  <c r="E25" i="9"/>
  <c r="P8" i="9"/>
  <c r="O8" i="9"/>
  <c r="N8" i="9"/>
  <c r="M8" i="9"/>
  <c r="H8" i="9"/>
  <c r="H7" i="9" s="1"/>
  <c r="H5" i="9" s="1"/>
  <c r="G8" i="9"/>
  <c r="F8" i="9"/>
  <c r="E8" i="9"/>
  <c r="E7" i="9" s="1"/>
  <c r="E5" i="9" s="1"/>
  <c r="G7" i="9"/>
  <c r="F7" i="9"/>
  <c r="F5" i="9" s="1"/>
  <c r="G5" i="9"/>
  <c r="N30" i="7"/>
  <c r="N29" i="7"/>
  <c r="L29" i="7"/>
  <c r="I9" i="3"/>
  <c r="O9" i="3"/>
  <c r="O32" i="2"/>
  <c r="M32" i="2"/>
  <c r="O31" i="2"/>
  <c r="M31" i="2"/>
  <c r="S30" i="2"/>
  <c r="O30" i="2"/>
  <c r="M30" i="2"/>
  <c r="O28" i="2"/>
  <c r="M28" i="2"/>
  <c r="O27" i="2"/>
  <c r="M27" i="2"/>
  <c r="O26" i="2"/>
  <c r="M26" i="2"/>
  <c r="O25" i="2"/>
  <c r="M25" i="2"/>
  <c r="S24" i="2"/>
  <c r="O24" i="2"/>
  <c r="M24" i="2"/>
  <c r="O22" i="2"/>
  <c r="M22" i="2"/>
  <c r="O21" i="2"/>
  <c r="M21" i="2"/>
  <c r="O20" i="2"/>
  <c r="M20" i="2"/>
  <c r="O19" i="2"/>
  <c r="M19" i="2"/>
  <c r="S18" i="2"/>
  <c r="O18" i="2"/>
  <c r="M18" i="2"/>
  <c r="S16" i="2"/>
  <c r="O16" i="2"/>
  <c r="M16" i="2"/>
  <c r="S15" i="2"/>
  <c r="O15" i="2"/>
  <c r="M15" i="2"/>
  <c r="S14" i="2"/>
  <c r="O14" i="2"/>
  <c r="M14" i="2"/>
  <c r="S13" i="2"/>
  <c r="O13" i="2"/>
  <c r="M13" i="2"/>
  <c r="S12" i="2"/>
  <c r="O12" i="2"/>
  <c r="M12" i="2"/>
  <c r="S11" i="2"/>
  <c r="O11" i="2"/>
  <c r="M11" i="2"/>
  <c r="S10" i="2"/>
  <c r="O10" i="2"/>
  <c r="M10" i="2"/>
  <c r="S9" i="2"/>
  <c r="O9" i="2"/>
  <c r="M9" i="2"/>
  <c r="S8" i="2"/>
  <c r="O8" i="2"/>
  <c r="M8" i="2"/>
  <c r="S7" i="2"/>
  <c r="Q7" i="2"/>
  <c r="O7" i="2"/>
  <c r="M7" i="2"/>
  <c r="S5" i="2"/>
  <c r="K5" i="2"/>
  <c r="I5" i="2"/>
  <c r="M5" i="2" s="1"/>
  <c r="G5" i="2"/>
  <c r="O5" i="2" s="1"/>
  <c r="J9" i="16" l="1"/>
  <c r="F24" i="16"/>
  <c r="F21" i="16"/>
  <c r="F19" i="16"/>
  <c r="F17" i="16"/>
  <c r="F15" i="16"/>
  <c r="F12" i="16"/>
  <c r="F10" i="16"/>
  <c r="F13" i="16" s="1"/>
  <c r="F8" i="16"/>
  <c r="F7" i="16"/>
  <c r="F6" i="16"/>
  <c r="F29" i="16"/>
  <c r="F27" i="16"/>
  <c r="F26" i="16"/>
  <c r="F25" i="16"/>
  <c r="F23" i="16"/>
  <c r="F22" i="16"/>
  <c r="F20" i="16"/>
  <c r="F18" i="16"/>
  <c r="F16" i="16"/>
  <c r="F14" i="16"/>
  <c r="F11" i="16"/>
  <c r="J7" i="16"/>
  <c r="L6" i="16"/>
  <c r="L7" i="16"/>
  <c r="J10" i="16"/>
  <c r="J11" i="16"/>
  <c r="J12" i="16"/>
  <c r="J14" i="16"/>
  <c r="J15" i="16"/>
  <c r="J16" i="16"/>
  <c r="J17" i="16"/>
  <c r="J18" i="16"/>
  <c r="J19" i="16"/>
  <c r="J20" i="16"/>
  <c r="J21" i="16"/>
  <c r="J22" i="16"/>
  <c r="J23" i="16"/>
  <c r="J24" i="16"/>
  <c r="J25" i="16"/>
  <c r="J26" i="16"/>
  <c r="J27" i="16"/>
  <c r="J29" i="16"/>
  <c r="H6" i="16"/>
  <c r="H9" i="16" s="1"/>
  <c r="L8" i="16"/>
  <c r="L10" i="16"/>
  <c r="L11" i="16"/>
  <c r="L12" i="16"/>
  <c r="L14" i="16"/>
  <c r="L15" i="16"/>
  <c r="L16" i="16"/>
  <c r="L17" i="16"/>
  <c r="L18" i="16"/>
  <c r="L19" i="16"/>
  <c r="L20" i="16"/>
  <c r="L21" i="16"/>
  <c r="L22" i="16"/>
  <c r="L23" i="16"/>
  <c r="L24" i="16"/>
  <c r="L25" i="16"/>
  <c r="L26" i="16"/>
  <c r="L27" i="16"/>
  <c r="N7" i="15"/>
  <c r="N13" i="15"/>
  <c r="N20" i="15"/>
  <c r="N29" i="15"/>
  <c r="N31" i="15"/>
  <c r="J34" i="15"/>
  <c r="N5" i="15"/>
  <c r="N6" i="15"/>
  <c r="J8" i="15"/>
  <c r="N10" i="15"/>
  <c r="J24" i="15"/>
  <c r="J36" i="15"/>
  <c r="G5" i="15"/>
  <c r="K5" i="15"/>
  <c r="L9" i="15" s="1"/>
  <c r="J7" i="15"/>
  <c r="J12" i="15"/>
  <c r="J13" i="15"/>
  <c r="J15" i="15"/>
  <c r="N16" i="15"/>
  <c r="J19" i="15"/>
  <c r="J21" i="15"/>
  <c r="N22" i="15"/>
  <c r="N28" i="15"/>
  <c r="N30" i="15"/>
  <c r="N32" i="15"/>
  <c r="N34" i="15"/>
  <c r="N12" i="15"/>
  <c r="N15" i="15"/>
  <c r="J22" i="15"/>
  <c r="N26" i="15"/>
  <c r="J6" i="15"/>
  <c r="N8" i="15"/>
  <c r="J11" i="15"/>
  <c r="J14" i="15" s="1"/>
  <c r="N17" i="15"/>
  <c r="N23" i="15"/>
  <c r="N25" i="15"/>
  <c r="L28" i="16" l="1"/>
  <c r="J28" i="16"/>
  <c r="L9" i="16"/>
  <c r="F9" i="16"/>
  <c r="L13" i="16"/>
  <c r="J13" i="16"/>
  <c r="L5" i="15"/>
  <c r="H14" i="15"/>
  <c r="H11" i="15"/>
  <c r="H6" i="15"/>
  <c r="H13" i="15"/>
  <c r="H12" i="15"/>
  <c r="H9" i="15"/>
  <c r="N9" i="15"/>
  <c r="H35" i="15"/>
  <c r="J9" i="15"/>
  <c r="N14" i="15"/>
  <c r="N35" i="15"/>
  <c r="J35" i="15"/>
  <c r="L31" i="15"/>
  <c r="L29" i="15"/>
  <c r="L20" i="15"/>
  <c r="L15" i="15"/>
  <c r="L14" i="15"/>
  <c r="L13" i="15"/>
  <c r="L12" i="15"/>
  <c r="L7" i="15"/>
  <c r="L6" i="15"/>
  <c r="L36" i="15"/>
  <c r="L24" i="15"/>
  <c r="L8" i="15"/>
  <c r="L34" i="15"/>
  <c r="L32" i="15"/>
  <c r="L30" i="15"/>
  <c r="L27" i="15"/>
  <c r="L22" i="15"/>
  <c r="L16" i="15"/>
  <c r="L18" i="15"/>
  <c r="L11" i="15"/>
  <c r="L35" i="15"/>
  <c r="H5" i="15" l="1"/>
  <c r="J5" i="15"/>
</calcChain>
</file>

<file path=xl/sharedStrings.xml><?xml version="1.0" encoding="utf-8"?>
<sst xmlns="http://schemas.openxmlformats.org/spreadsheetml/2006/main" count="1139" uniqueCount="570">
  <si>
    <t>１　人口の推移</t>
    <rPh sb="2" eb="4">
      <t>ジンコウ</t>
    </rPh>
    <rPh sb="5" eb="7">
      <t>スイイ</t>
    </rPh>
    <phoneticPr fontId="4"/>
  </si>
  <si>
    <t>各年10月1日現在</t>
    <rPh sb="0" eb="1">
      <t>カクトシ</t>
    </rPh>
    <rPh sb="1" eb="2">
      <t>ネン</t>
    </rPh>
    <rPh sb="2" eb="5">
      <t>１０ガツ</t>
    </rPh>
    <rPh sb="6" eb="7">
      <t>ヒ</t>
    </rPh>
    <rPh sb="7" eb="9">
      <t>ゲンザイ</t>
    </rPh>
    <phoneticPr fontId="4"/>
  </si>
  <si>
    <t>年  次</t>
    <rPh sb="0" eb="4">
      <t>ネンジ</t>
    </rPh>
    <phoneticPr fontId="4"/>
  </si>
  <si>
    <t>世帯数</t>
    <rPh sb="0" eb="3">
      <t>セタイスウ</t>
    </rPh>
    <phoneticPr fontId="4"/>
  </si>
  <si>
    <t>人　　　　　　口</t>
    <rPh sb="0" eb="8">
      <t>ジンコウ</t>
    </rPh>
    <phoneticPr fontId="4"/>
  </si>
  <si>
    <t>1世帯当り</t>
    <rPh sb="1" eb="3">
      <t>セタイ</t>
    </rPh>
    <rPh sb="3" eb="4">
      <t>ア</t>
    </rPh>
    <phoneticPr fontId="4"/>
  </si>
  <si>
    <r>
      <t>指数(%)　</t>
    </r>
    <r>
      <rPr>
        <sz val="8"/>
        <rFont val="ＭＳ Ｐ明朝"/>
        <family val="1"/>
        <charset val="128"/>
      </rPr>
      <t xml:space="preserve">
平成17年＝100％</t>
    </r>
    <rPh sb="0" eb="2">
      <t>シスウ</t>
    </rPh>
    <rPh sb="7" eb="9">
      <t>ヘイセイ</t>
    </rPh>
    <rPh sb="11" eb="12">
      <t>ネン</t>
    </rPh>
    <phoneticPr fontId="4"/>
  </si>
  <si>
    <t>備考</t>
    <rPh sb="0" eb="2">
      <t>ビコウ</t>
    </rPh>
    <phoneticPr fontId="4"/>
  </si>
  <si>
    <t>総数</t>
    <rPh sb="0" eb="2">
      <t>ソウスウ</t>
    </rPh>
    <phoneticPr fontId="4"/>
  </si>
  <si>
    <t>男</t>
    <rPh sb="0" eb="1">
      <t>オトコ</t>
    </rPh>
    <phoneticPr fontId="4"/>
  </si>
  <si>
    <t>女</t>
    <rPh sb="0" eb="1">
      <t>オンナ</t>
    </rPh>
    <phoneticPr fontId="4"/>
  </si>
  <si>
    <t>平均人口</t>
    <rPh sb="0" eb="2">
      <t>ヘイキン</t>
    </rPh>
    <rPh sb="2" eb="4">
      <t>ジンコウ</t>
    </rPh>
    <phoneticPr fontId="4"/>
  </si>
  <si>
    <t>昭和</t>
    <rPh sb="0" eb="2">
      <t>ショウワ</t>
    </rPh>
    <phoneticPr fontId="4"/>
  </si>
  <si>
    <t>年</t>
    <rPh sb="0" eb="1">
      <t>ネン</t>
    </rPh>
    <phoneticPr fontId="4"/>
  </si>
  <si>
    <t>国勢調査</t>
    <rPh sb="0" eb="4">
      <t>コクセイチョウサ</t>
    </rPh>
    <phoneticPr fontId="4"/>
  </si>
  <si>
    <t>〃</t>
  </si>
  <si>
    <t>平成</t>
    <rPh sb="0" eb="2">
      <t>ヘイセイ</t>
    </rPh>
    <phoneticPr fontId="4"/>
  </si>
  <si>
    <t>16.12.1</t>
  </si>
  <si>
    <t>常住人口調査</t>
    <rPh sb="0" eb="2">
      <t>ジョウジュウ</t>
    </rPh>
    <rPh sb="2" eb="4">
      <t>ジンコウ</t>
    </rPh>
    <rPh sb="4" eb="6">
      <t>チョウサ</t>
    </rPh>
    <phoneticPr fontId="4"/>
  </si>
  <si>
    <t>国勢調査</t>
    <rPh sb="0" eb="2">
      <t>コクセイ</t>
    </rPh>
    <rPh sb="2" eb="4">
      <t>チョウサ</t>
    </rPh>
    <phoneticPr fontId="4"/>
  </si>
  <si>
    <t>（注）昭和29年7月1日　1町6村が合併し市制施行</t>
    <rPh sb="3" eb="5">
      <t>ショウワ</t>
    </rPh>
    <rPh sb="7" eb="8">
      <t>ネン</t>
    </rPh>
    <rPh sb="9" eb="10">
      <t>ガツ</t>
    </rPh>
    <rPh sb="11" eb="12">
      <t>ニチ</t>
    </rPh>
    <rPh sb="14" eb="15">
      <t>マチ</t>
    </rPh>
    <rPh sb="16" eb="17">
      <t>ムラ</t>
    </rPh>
    <rPh sb="18" eb="20">
      <t>ガッペイ</t>
    </rPh>
    <rPh sb="21" eb="23">
      <t>シセイ</t>
    </rPh>
    <rPh sb="23" eb="25">
      <t>シコウ</t>
    </rPh>
    <phoneticPr fontId="4"/>
  </si>
  <si>
    <t>資料：国勢調査・常住人口調査</t>
    <rPh sb="0" eb="2">
      <t>シリョウ</t>
    </rPh>
    <rPh sb="3" eb="7">
      <t>コクセイチョウサ</t>
    </rPh>
    <rPh sb="8" eb="10">
      <t>ジョウジュウ</t>
    </rPh>
    <rPh sb="10" eb="12">
      <t>ジンコウ</t>
    </rPh>
    <rPh sb="12" eb="14">
      <t>チョウサ</t>
    </rPh>
    <phoneticPr fontId="4"/>
  </si>
  <si>
    <t>　　　昭和30年3月　　　世矢村・河内村編入</t>
    <rPh sb="3" eb="5">
      <t>ショウワ</t>
    </rPh>
    <rPh sb="7" eb="8">
      <t>ネン</t>
    </rPh>
    <rPh sb="9" eb="10">
      <t>ガツ</t>
    </rPh>
    <rPh sb="13" eb="14">
      <t>セ</t>
    </rPh>
    <rPh sb="14" eb="15">
      <t>ヤ</t>
    </rPh>
    <rPh sb="15" eb="16">
      <t>ムラ</t>
    </rPh>
    <rPh sb="17" eb="19">
      <t>カワチ</t>
    </rPh>
    <rPh sb="19" eb="20">
      <t>ムラ</t>
    </rPh>
    <rPh sb="20" eb="22">
      <t>ヘンニュウ</t>
    </rPh>
    <phoneticPr fontId="4"/>
  </si>
  <si>
    <t>　　　平成16年12月1日　金砂郷町・水府村・里美村編入</t>
    <rPh sb="3" eb="5">
      <t>ヘイセイ</t>
    </rPh>
    <rPh sb="7" eb="8">
      <t>ネン</t>
    </rPh>
    <rPh sb="10" eb="11">
      <t>ガツ</t>
    </rPh>
    <rPh sb="12" eb="13">
      <t>ニチ</t>
    </rPh>
    <rPh sb="14" eb="17">
      <t>カナサゴウ</t>
    </rPh>
    <rPh sb="17" eb="18">
      <t>マチ</t>
    </rPh>
    <rPh sb="19" eb="21">
      <t>スイフ</t>
    </rPh>
    <rPh sb="21" eb="22">
      <t>ムラ</t>
    </rPh>
    <rPh sb="23" eb="25">
      <t>サトミ</t>
    </rPh>
    <rPh sb="25" eb="26">
      <t>ムラ</t>
    </rPh>
    <rPh sb="26" eb="28">
      <t>ヘンニュウ</t>
    </rPh>
    <phoneticPr fontId="4"/>
  </si>
  <si>
    <t>２　地区別人口と世帯</t>
    <rPh sb="2" eb="5">
      <t>チクベツ</t>
    </rPh>
    <rPh sb="5" eb="7">
      <t>ジンコウ</t>
    </rPh>
    <rPh sb="8" eb="10">
      <t>セタイ</t>
    </rPh>
    <phoneticPr fontId="4"/>
  </si>
  <si>
    <t>地区名</t>
    <rPh sb="0" eb="3">
      <t>チクメイ</t>
    </rPh>
    <phoneticPr fontId="4"/>
  </si>
  <si>
    <t>男女比
女100
に対し</t>
    <rPh sb="0" eb="3">
      <t>ダンジョヒ</t>
    </rPh>
    <rPh sb="4" eb="5">
      <t>オンナ</t>
    </rPh>
    <rPh sb="10" eb="11">
      <t>タイ</t>
    </rPh>
    <phoneticPr fontId="4"/>
  </si>
  <si>
    <t>面積
（k㎡）</t>
    <rPh sb="0" eb="2">
      <t>メンセキ</t>
    </rPh>
    <phoneticPr fontId="4"/>
  </si>
  <si>
    <t>人口密度
（1k㎡あたり）</t>
    <rPh sb="0" eb="4">
      <t>ジンコウミツド</t>
    </rPh>
    <phoneticPr fontId="4"/>
  </si>
  <si>
    <t>総　　　　数</t>
    <rPh sb="0" eb="1">
      <t>フサ</t>
    </rPh>
    <rPh sb="5" eb="6">
      <t>カズ</t>
    </rPh>
    <phoneticPr fontId="4"/>
  </si>
  <si>
    <t>(注）</t>
    <rPh sb="1" eb="2">
      <t>チュウ</t>
    </rPh>
    <phoneticPr fontId="4"/>
  </si>
  <si>
    <t>常陸太田地区</t>
    <rPh sb="0" eb="4">
      <t>ヒタチオオタ</t>
    </rPh>
    <rPh sb="4" eb="6">
      <t>チク</t>
    </rPh>
    <phoneticPr fontId="4"/>
  </si>
  <si>
    <t>太田</t>
    <rPh sb="0" eb="2">
      <t>オオタ</t>
    </rPh>
    <phoneticPr fontId="4"/>
  </si>
  <si>
    <t>機初</t>
    <rPh sb="0" eb="1">
      <t>ハタソ</t>
    </rPh>
    <rPh sb="1" eb="2">
      <t>ハツ</t>
    </rPh>
    <phoneticPr fontId="4"/>
  </si>
  <si>
    <t>西小沢</t>
    <rPh sb="0" eb="1">
      <t>ニシ</t>
    </rPh>
    <rPh sb="1" eb="3">
      <t>オザワ</t>
    </rPh>
    <phoneticPr fontId="4"/>
  </si>
  <si>
    <t>幸久</t>
    <rPh sb="0" eb="2">
      <t>サキク</t>
    </rPh>
    <phoneticPr fontId="4"/>
  </si>
  <si>
    <t>佐竹</t>
    <rPh sb="0" eb="2">
      <t>サタケ</t>
    </rPh>
    <phoneticPr fontId="4"/>
  </si>
  <si>
    <t>誉田</t>
    <rPh sb="0" eb="2">
      <t>ホンダ</t>
    </rPh>
    <phoneticPr fontId="4"/>
  </si>
  <si>
    <t>佐都</t>
    <rPh sb="0" eb="1">
      <t>サド</t>
    </rPh>
    <rPh sb="1" eb="2">
      <t>ミヤコ</t>
    </rPh>
    <phoneticPr fontId="4"/>
  </si>
  <si>
    <t>世矢</t>
    <rPh sb="0" eb="1">
      <t>セ</t>
    </rPh>
    <rPh sb="1" eb="2">
      <t>ヤ</t>
    </rPh>
    <phoneticPr fontId="4"/>
  </si>
  <si>
    <t>河内</t>
    <rPh sb="0" eb="2">
      <t>カワチ</t>
    </rPh>
    <phoneticPr fontId="4"/>
  </si>
  <si>
    <t>金砂郷地区</t>
    <rPh sb="0" eb="3">
      <t>カナサゴウ</t>
    </rPh>
    <rPh sb="3" eb="5">
      <t>チク</t>
    </rPh>
    <phoneticPr fontId="4"/>
  </si>
  <si>
    <t>久米</t>
    <rPh sb="0" eb="2">
      <t>クメ</t>
    </rPh>
    <phoneticPr fontId="4"/>
  </si>
  <si>
    <t>　　　…</t>
    <phoneticPr fontId="4"/>
  </si>
  <si>
    <t>郡戸</t>
    <rPh sb="0" eb="1">
      <t>グン</t>
    </rPh>
    <rPh sb="1" eb="2">
      <t>ド</t>
    </rPh>
    <phoneticPr fontId="4"/>
  </si>
  <si>
    <t>金郷</t>
    <rPh sb="0" eb="1">
      <t>カネ</t>
    </rPh>
    <rPh sb="1" eb="2">
      <t>ゴウ</t>
    </rPh>
    <phoneticPr fontId="4"/>
  </si>
  <si>
    <t>金砂</t>
    <rPh sb="0" eb="1">
      <t>カネ</t>
    </rPh>
    <rPh sb="1" eb="2">
      <t>スナ</t>
    </rPh>
    <phoneticPr fontId="4"/>
  </si>
  <si>
    <t>水府地区</t>
    <rPh sb="0" eb="1">
      <t>ミズ</t>
    </rPh>
    <rPh sb="1" eb="2">
      <t>フ</t>
    </rPh>
    <rPh sb="2" eb="4">
      <t>チク</t>
    </rPh>
    <phoneticPr fontId="4"/>
  </si>
  <si>
    <t>山田</t>
    <rPh sb="0" eb="2">
      <t>ヤマダ</t>
    </rPh>
    <phoneticPr fontId="4"/>
  </si>
  <si>
    <t>　　　…</t>
    <phoneticPr fontId="4"/>
  </si>
  <si>
    <t>染和田</t>
    <rPh sb="0" eb="1">
      <t>ソメ</t>
    </rPh>
    <rPh sb="1" eb="3">
      <t>ワダ</t>
    </rPh>
    <phoneticPr fontId="4"/>
  </si>
  <si>
    <t>天下野</t>
    <rPh sb="0" eb="1">
      <t>テン</t>
    </rPh>
    <rPh sb="1" eb="2">
      <t>シタ</t>
    </rPh>
    <rPh sb="2" eb="3">
      <t>ノ</t>
    </rPh>
    <phoneticPr fontId="4"/>
  </si>
  <si>
    <t>高倉</t>
    <rPh sb="0" eb="2">
      <t>タカクラ</t>
    </rPh>
    <phoneticPr fontId="4"/>
  </si>
  <si>
    <t>里美地区</t>
    <rPh sb="0" eb="2">
      <t>サトミ</t>
    </rPh>
    <rPh sb="2" eb="4">
      <t>チク</t>
    </rPh>
    <phoneticPr fontId="4"/>
  </si>
  <si>
    <t>小里</t>
    <rPh sb="0" eb="2">
      <t>コサト</t>
    </rPh>
    <phoneticPr fontId="4"/>
  </si>
  <si>
    <t>　　　…</t>
    <phoneticPr fontId="4"/>
  </si>
  <si>
    <t>賀美</t>
    <rPh sb="0" eb="1">
      <t>ガ</t>
    </rPh>
    <rPh sb="1" eb="2">
      <t>ビ</t>
    </rPh>
    <phoneticPr fontId="4"/>
  </si>
  <si>
    <t>資料：常住人口調査</t>
    <rPh sb="3" eb="5">
      <t>ジョウジュウ</t>
    </rPh>
    <rPh sb="5" eb="7">
      <t>ジンコウ</t>
    </rPh>
    <rPh sb="7" eb="9">
      <t>チョウサ</t>
    </rPh>
    <phoneticPr fontId="4"/>
  </si>
  <si>
    <t>（注）平成26年10月1日より市全体の面積が371.99k㎡に変更となったが、
　　各地区ごとの面積の詳細が不明なため旧面積を記載</t>
    <rPh sb="3" eb="5">
      <t>ヘイセイ</t>
    </rPh>
    <rPh sb="7" eb="8">
      <t>ネン</t>
    </rPh>
    <rPh sb="10" eb="11">
      <t>ガツ</t>
    </rPh>
    <rPh sb="12" eb="13">
      <t>ニチ</t>
    </rPh>
    <rPh sb="15" eb="16">
      <t>シ</t>
    </rPh>
    <rPh sb="16" eb="18">
      <t>ゼンタイ</t>
    </rPh>
    <rPh sb="19" eb="21">
      <t>メンセキ</t>
    </rPh>
    <rPh sb="31" eb="33">
      <t>ヘンコウ</t>
    </rPh>
    <rPh sb="42" eb="43">
      <t>カク</t>
    </rPh>
    <rPh sb="43" eb="45">
      <t>チク</t>
    </rPh>
    <rPh sb="48" eb="50">
      <t>メンセキ</t>
    </rPh>
    <rPh sb="51" eb="53">
      <t>ショウサイ</t>
    </rPh>
    <rPh sb="54" eb="56">
      <t>フメイ</t>
    </rPh>
    <rPh sb="59" eb="60">
      <t>キュウ</t>
    </rPh>
    <rPh sb="60" eb="62">
      <t>メンセキ</t>
    </rPh>
    <rPh sb="63" eb="65">
      <t>キサイ</t>
    </rPh>
    <phoneticPr fontId="4"/>
  </si>
  <si>
    <t xml:space="preserve"> </t>
    <phoneticPr fontId="4"/>
  </si>
  <si>
    <t>　前年の数値で標記しております。</t>
    <rPh sb="1" eb="3">
      <t>ゼンネン</t>
    </rPh>
    <rPh sb="4" eb="6">
      <t>スウチ</t>
    </rPh>
    <rPh sb="7" eb="9">
      <t>ヒョウキ</t>
    </rPh>
    <phoneticPr fontId="4"/>
  </si>
  <si>
    <t>３　人口動態の推移</t>
    <rPh sb="2" eb="6">
      <t>ジンコウドウタイ</t>
    </rPh>
    <rPh sb="7" eb="9">
      <t>スイイ</t>
    </rPh>
    <phoneticPr fontId="4"/>
  </si>
  <si>
    <t>年　　次</t>
    <rPh sb="0" eb="4">
      <t>ネンジ</t>
    </rPh>
    <phoneticPr fontId="4"/>
  </si>
  <si>
    <t>自然動態</t>
    <rPh sb="0" eb="2">
      <t>シゼン</t>
    </rPh>
    <rPh sb="2" eb="4">
      <t>ドウタイ</t>
    </rPh>
    <phoneticPr fontId="4"/>
  </si>
  <si>
    <t>社会動態</t>
    <rPh sb="0" eb="2">
      <t>シャカイ</t>
    </rPh>
    <rPh sb="2" eb="4">
      <t>ドウタイ</t>
    </rPh>
    <phoneticPr fontId="4"/>
  </si>
  <si>
    <t>婚姻</t>
    <rPh sb="0" eb="2">
      <t>コンイン</t>
    </rPh>
    <phoneticPr fontId="4"/>
  </si>
  <si>
    <t>離婚</t>
    <rPh sb="0" eb="2">
      <t>リコン</t>
    </rPh>
    <phoneticPr fontId="4"/>
  </si>
  <si>
    <t>死産</t>
    <rPh sb="0" eb="2">
      <t>シザン</t>
    </rPh>
    <phoneticPr fontId="4"/>
  </si>
  <si>
    <t>出生</t>
    <rPh sb="0" eb="2">
      <t>シュッショウ</t>
    </rPh>
    <phoneticPr fontId="4"/>
  </si>
  <si>
    <t>死亡</t>
    <rPh sb="0" eb="2">
      <t>シボウ</t>
    </rPh>
    <phoneticPr fontId="4"/>
  </si>
  <si>
    <t>自然増減</t>
    <rPh sb="0" eb="2">
      <t>シゼン</t>
    </rPh>
    <rPh sb="2" eb="4">
      <t>ゾウゲン</t>
    </rPh>
    <phoneticPr fontId="4"/>
  </si>
  <si>
    <t>転入</t>
    <rPh sb="0" eb="2">
      <t>テンニュウ</t>
    </rPh>
    <phoneticPr fontId="4"/>
  </si>
  <si>
    <t>転出</t>
    <rPh sb="0" eb="2">
      <t>テンシュツ</t>
    </rPh>
    <phoneticPr fontId="4"/>
  </si>
  <si>
    <t>社会増減</t>
    <rPh sb="0" eb="2">
      <t>シャカイ</t>
    </rPh>
    <rPh sb="2" eb="4">
      <t>ゾウゲン</t>
    </rPh>
    <phoneticPr fontId="4"/>
  </si>
  <si>
    <t>資料：市民課・常住人口調査</t>
    <rPh sb="0" eb="2">
      <t>シリョウ</t>
    </rPh>
    <rPh sb="3" eb="6">
      <t>シミンカ</t>
    </rPh>
    <rPh sb="7" eb="11">
      <t>ジョウジュウジンコウ</t>
    </rPh>
    <rPh sb="11" eb="13">
      <t>チョウサ</t>
    </rPh>
    <phoneticPr fontId="4"/>
  </si>
  <si>
    <t>○年齢別</t>
    <rPh sb="1" eb="3">
      <t>ネンレイ</t>
    </rPh>
    <rPh sb="3" eb="4">
      <t>ベツ</t>
    </rPh>
    <phoneticPr fontId="4"/>
  </si>
  <si>
    <t>平成27年</t>
    <rPh sb="0" eb="2">
      <t>ヘイセイ</t>
    </rPh>
    <rPh sb="4" eb="5">
      <t>ネン</t>
    </rPh>
    <phoneticPr fontId="4"/>
  </si>
  <si>
    <t>年次</t>
    <rPh sb="0" eb="2">
      <t>ネンジ</t>
    </rPh>
    <phoneticPr fontId="4"/>
  </si>
  <si>
    <t>転　　　入</t>
    <rPh sb="0" eb="1">
      <t>テン</t>
    </rPh>
    <rPh sb="4" eb="5">
      <t>ニュウ</t>
    </rPh>
    <phoneticPr fontId="4"/>
  </si>
  <si>
    <t>転　　　出</t>
    <rPh sb="0" eb="1">
      <t>テン</t>
    </rPh>
    <rPh sb="4" eb="5">
      <t>デ</t>
    </rPh>
    <phoneticPr fontId="4"/>
  </si>
  <si>
    <t>年齢</t>
    <rPh sb="0" eb="2">
      <t>ネンレイ</t>
    </rPh>
    <phoneticPr fontId="4"/>
  </si>
  <si>
    <t>各　層</t>
    <rPh sb="0" eb="3">
      <t>カクソウ</t>
    </rPh>
    <phoneticPr fontId="4"/>
  </si>
  <si>
    <t>総</t>
    <rPh sb="0" eb="1">
      <t>ソウ</t>
    </rPh>
    <phoneticPr fontId="4"/>
  </si>
  <si>
    <t>数</t>
    <rPh sb="0" eb="1">
      <t>スウ</t>
    </rPh>
    <phoneticPr fontId="4"/>
  </si>
  <si>
    <t>～</t>
    <phoneticPr fontId="4"/>
  </si>
  <si>
    <t>年齢不詳</t>
    <rPh sb="0" eb="2">
      <t>ネンレイ</t>
    </rPh>
    <rPh sb="2" eb="4">
      <t>フショウ</t>
    </rPh>
    <phoneticPr fontId="4"/>
  </si>
  <si>
    <t xml:space="preserve">     0 ～14（％）</t>
    <phoneticPr fontId="4"/>
  </si>
  <si>
    <t xml:space="preserve">   15 ～64（％）</t>
    <phoneticPr fontId="4"/>
  </si>
  <si>
    <t>４　住所地別・年齢別転入転出者数</t>
    <rPh sb="2" eb="4">
      <t>ジュウショ</t>
    </rPh>
    <rPh sb="4" eb="5">
      <t>チ</t>
    </rPh>
    <rPh sb="5" eb="6">
      <t>ベツ</t>
    </rPh>
    <rPh sb="7" eb="9">
      <t>ネンレイ</t>
    </rPh>
    <rPh sb="9" eb="10">
      <t>ベツ</t>
    </rPh>
    <rPh sb="10" eb="12">
      <t>テンニュウ</t>
    </rPh>
    <rPh sb="12" eb="15">
      <t>テンシュツシャ</t>
    </rPh>
    <rPh sb="15" eb="16">
      <t>カズ</t>
    </rPh>
    <phoneticPr fontId="4"/>
  </si>
  <si>
    <t>○県外</t>
    <rPh sb="1" eb="3">
      <t>ケンガイ</t>
    </rPh>
    <phoneticPr fontId="4"/>
  </si>
  <si>
    <r>
      <t>平成</t>
    </r>
    <r>
      <rPr>
        <sz val="10"/>
        <color indexed="10"/>
        <rFont val="ＭＳ Ｐ明朝"/>
        <family val="1"/>
        <charset val="128"/>
      </rPr>
      <t>27</t>
    </r>
    <r>
      <rPr>
        <sz val="10"/>
        <rFont val="ＭＳ Ｐ明朝"/>
        <family val="1"/>
        <charset val="128"/>
      </rPr>
      <t>年</t>
    </r>
    <rPh sb="0" eb="2">
      <t>ヘイセイ</t>
    </rPh>
    <rPh sb="4" eb="5">
      <t>ネン</t>
    </rPh>
    <phoneticPr fontId="4"/>
  </si>
  <si>
    <t>都道府県名</t>
    <rPh sb="0" eb="4">
      <t>トドウフケン</t>
    </rPh>
    <rPh sb="4" eb="5">
      <t>メイ</t>
    </rPh>
    <phoneticPr fontId="4"/>
  </si>
  <si>
    <t>県外計</t>
    <rPh sb="0" eb="2">
      <t>ケンガイ</t>
    </rPh>
    <rPh sb="2" eb="3">
      <t>ケイ</t>
    </rPh>
    <phoneticPr fontId="4"/>
  </si>
  <si>
    <t>京都府</t>
    <rPh sb="0" eb="3">
      <t>キョウトフ</t>
    </rPh>
    <phoneticPr fontId="4"/>
  </si>
  <si>
    <t>大阪府</t>
    <rPh sb="0" eb="3">
      <t>オオサカフ</t>
    </rPh>
    <phoneticPr fontId="4"/>
  </si>
  <si>
    <t>北海道</t>
    <rPh sb="0" eb="3">
      <t>ホッカイドウ</t>
    </rPh>
    <phoneticPr fontId="4"/>
  </si>
  <si>
    <t>兵庫県</t>
    <rPh sb="0" eb="3">
      <t>ヒョウゴケン</t>
    </rPh>
    <phoneticPr fontId="4"/>
  </si>
  <si>
    <t>青森県</t>
    <rPh sb="0" eb="3">
      <t>アオモリケン</t>
    </rPh>
    <phoneticPr fontId="4"/>
  </si>
  <si>
    <t>奈良県</t>
    <rPh sb="0" eb="3">
      <t>ナラケン</t>
    </rPh>
    <phoneticPr fontId="4"/>
  </si>
  <si>
    <t>岩手県</t>
    <rPh sb="0" eb="3">
      <t>イワテケン</t>
    </rPh>
    <phoneticPr fontId="4"/>
  </si>
  <si>
    <t>和歌山県</t>
    <rPh sb="0" eb="4">
      <t>ワカヤマケン</t>
    </rPh>
    <phoneticPr fontId="4"/>
  </si>
  <si>
    <t>宮城県</t>
    <rPh sb="0" eb="3">
      <t>ミヤギケン</t>
    </rPh>
    <phoneticPr fontId="4"/>
  </si>
  <si>
    <t>秋田県</t>
    <rPh sb="0" eb="3">
      <t>アキタケン</t>
    </rPh>
    <phoneticPr fontId="4"/>
  </si>
  <si>
    <t>鳥取県</t>
    <rPh sb="0" eb="3">
      <t>トットリケン</t>
    </rPh>
    <phoneticPr fontId="4"/>
  </si>
  <si>
    <t>山形県</t>
    <rPh sb="0" eb="3">
      <t>ヤマガタケン</t>
    </rPh>
    <phoneticPr fontId="4"/>
  </si>
  <si>
    <t>島根県</t>
    <rPh sb="0" eb="3">
      <t>シマネケン</t>
    </rPh>
    <phoneticPr fontId="4"/>
  </si>
  <si>
    <t>福島県</t>
    <rPh sb="0" eb="3">
      <t>フクシマケン</t>
    </rPh>
    <phoneticPr fontId="4"/>
  </si>
  <si>
    <t>岡山県</t>
    <rPh sb="0" eb="3">
      <t>オカヤマケン</t>
    </rPh>
    <phoneticPr fontId="4"/>
  </si>
  <si>
    <t>広島県</t>
    <rPh sb="0" eb="3">
      <t>ヒロシマケン</t>
    </rPh>
    <phoneticPr fontId="4"/>
  </si>
  <si>
    <t>栃木県</t>
    <rPh sb="0" eb="3">
      <t>トチギケン</t>
    </rPh>
    <phoneticPr fontId="4"/>
  </si>
  <si>
    <t>山口県</t>
    <rPh sb="0" eb="3">
      <t>ヤマグチケン</t>
    </rPh>
    <phoneticPr fontId="4"/>
  </si>
  <si>
    <t>群馬県</t>
    <rPh sb="0" eb="3">
      <t>グンマケン</t>
    </rPh>
    <phoneticPr fontId="4"/>
  </si>
  <si>
    <t>徳島県</t>
    <rPh sb="0" eb="3">
      <t>トクシマケン</t>
    </rPh>
    <phoneticPr fontId="4"/>
  </si>
  <si>
    <t>埼玉県</t>
    <rPh sb="0" eb="3">
      <t>サイタマケン</t>
    </rPh>
    <phoneticPr fontId="4"/>
  </si>
  <si>
    <t>香川県</t>
    <rPh sb="0" eb="3">
      <t>カガワケン</t>
    </rPh>
    <phoneticPr fontId="4"/>
  </si>
  <si>
    <t>千葉県</t>
    <rPh sb="0" eb="3">
      <t>チバケン</t>
    </rPh>
    <phoneticPr fontId="4"/>
  </si>
  <si>
    <t>愛媛県</t>
    <rPh sb="0" eb="3">
      <t>エヒメケン</t>
    </rPh>
    <phoneticPr fontId="4"/>
  </si>
  <si>
    <t>東京都</t>
    <rPh sb="0" eb="3">
      <t>トウキョウト</t>
    </rPh>
    <phoneticPr fontId="4"/>
  </si>
  <si>
    <t>高知県</t>
    <rPh sb="0" eb="3">
      <t>コウチケン</t>
    </rPh>
    <phoneticPr fontId="4"/>
  </si>
  <si>
    <t>神奈川県</t>
    <rPh sb="0" eb="4">
      <t>カナガワケン</t>
    </rPh>
    <phoneticPr fontId="4"/>
  </si>
  <si>
    <t>福岡県</t>
    <rPh sb="0" eb="3">
      <t>フクオカケン</t>
    </rPh>
    <phoneticPr fontId="4"/>
  </si>
  <si>
    <t>新潟県</t>
    <rPh sb="0" eb="3">
      <t>ニイガタケン</t>
    </rPh>
    <phoneticPr fontId="4"/>
  </si>
  <si>
    <t>佐賀県</t>
    <rPh sb="0" eb="3">
      <t>サガケン</t>
    </rPh>
    <phoneticPr fontId="4"/>
  </si>
  <si>
    <t>富山県</t>
    <rPh sb="0" eb="3">
      <t>トヤマケン</t>
    </rPh>
    <phoneticPr fontId="4"/>
  </si>
  <si>
    <t>長崎県</t>
    <rPh sb="0" eb="3">
      <t>ナガサキケン</t>
    </rPh>
    <phoneticPr fontId="4"/>
  </si>
  <si>
    <t>石川県</t>
    <rPh sb="0" eb="3">
      <t>イシカワケン</t>
    </rPh>
    <phoneticPr fontId="4"/>
  </si>
  <si>
    <t>熊本県</t>
    <rPh sb="0" eb="3">
      <t>クマモトケン</t>
    </rPh>
    <phoneticPr fontId="4"/>
  </si>
  <si>
    <t>福井県</t>
    <rPh sb="0" eb="3">
      <t>フクイケン</t>
    </rPh>
    <phoneticPr fontId="4"/>
  </si>
  <si>
    <t>大分県</t>
    <rPh sb="0" eb="3">
      <t>オオイタケン</t>
    </rPh>
    <phoneticPr fontId="4"/>
  </si>
  <si>
    <t>山梨県</t>
    <rPh sb="0" eb="3">
      <t>ヤマナシケン</t>
    </rPh>
    <phoneticPr fontId="4"/>
  </si>
  <si>
    <t>宮崎県</t>
    <rPh sb="0" eb="3">
      <t>ミヤザキケン</t>
    </rPh>
    <phoneticPr fontId="4"/>
  </si>
  <si>
    <t>長野県</t>
    <rPh sb="0" eb="3">
      <t>ナガノケン</t>
    </rPh>
    <phoneticPr fontId="4"/>
  </si>
  <si>
    <t>鹿児島県</t>
    <rPh sb="0" eb="4">
      <t>カゴシマケン</t>
    </rPh>
    <phoneticPr fontId="4"/>
  </si>
  <si>
    <t>岐阜県</t>
    <rPh sb="0" eb="3">
      <t>ギフケン</t>
    </rPh>
    <phoneticPr fontId="4"/>
  </si>
  <si>
    <t>沖縄県</t>
    <rPh sb="0" eb="3">
      <t>オキナワケン</t>
    </rPh>
    <phoneticPr fontId="4"/>
  </si>
  <si>
    <t>静岡県</t>
    <rPh sb="0" eb="3">
      <t>シズオカケン</t>
    </rPh>
    <phoneticPr fontId="4"/>
  </si>
  <si>
    <t>愛知県</t>
    <rPh sb="0" eb="3">
      <t>アイチケン</t>
    </rPh>
    <phoneticPr fontId="4"/>
  </si>
  <si>
    <t>国外</t>
    <rPh sb="0" eb="2">
      <t>コクガイ</t>
    </rPh>
    <phoneticPr fontId="4"/>
  </si>
  <si>
    <t>三重県</t>
    <rPh sb="0" eb="3">
      <t>ミエケン</t>
    </rPh>
    <phoneticPr fontId="4"/>
  </si>
  <si>
    <t>その他</t>
    <rPh sb="2" eb="3">
      <t>タ</t>
    </rPh>
    <phoneticPr fontId="4"/>
  </si>
  <si>
    <t>滋賀県</t>
    <rPh sb="0" eb="3">
      <t>シガケン</t>
    </rPh>
    <phoneticPr fontId="4"/>
  </si>
  <si>
    <t>（注）その他（従前の住所地が不明及び帰化）は県外計に含めない。</t>
    <rPh sb="1" eb="2">
      <t>チュウ</t>
    </rPh>
    <rPh sb="3" eb="6">
      <t>ソノタ</t>
    </rPh>
    <rPh sb="7" eb="9">
      <t>ジュウゼン</t>
    </rPh>
    <rPh sb="10" eb="12">
      <t>ジュウショ</t>
    </rPh>
    <rPh sb="12" eb="13">
      <t>チ</t>
    </rPh>
    <rPh sb="14" eb="16">
      <t>フメイ</t>
    </rPh>
    <rPh sb="16" eb="17">
      <t>オヨ</t>
    </rPh>
    <rPh sb="18" eb="20">
      <t>キカ</t>
    </rPh>
    <rPh sb="22" eb="24">
      <t>ケンガイ</t>
    </rPh>
    <rPh sb="24" eb="25">
      <t>ケイ</t>
    </rPh>
    <rPh sb="26" eb="27">
      <t>フク</t>
    </rPh>
    <phoneticPr fontId="4"/>
  </si>
  <si>
    <t>（注）その他（転出先の住所地が不明及び国籍離脱）は県外計に含めない。</t>
    <rPh sb="1" eb="2">
      <t>チュウ</t>
    </rPh>
    <rPh sb="3" eb="6">
      <t>ソノタ</t>
    </rPh>
    <rPh sb="7" eb="9">
      <t>テンシュツ</t>
    </rPh>
    <rPh sb="9" eb="10">
      <t>サキ</t>
    </rPh>
    <rPh sb="11" eb="13">
      <t>ジュウショ</t>
    </rPh>
    <rPh sb="13" eb="14">
      <t>チ</t>
    </rPh>
    <rPh sb="15" eb="17">
      <t>フメイ</t>
    </rPh>
    <rPh sb="17" eb="18">
      <t>オヨ</t>
    </rPh>
    <rPh sb="19" eb="21">
      <t>コクセキ</t>
    </rPh>
    <rPh sb="21" eb="23">
      <t>リダツ</t>
    </rPh>
    <rPh sb="25" eb="27">
      <t>ケンガイ</t>
    </rPh>
    <rPh sb="27" eb="28">
      <t>ケイ</t>
    </rPh>
    <rPh sb="29" eb="30">
      <t>フク</t>
    </rPh>
    <phoneticPr fontId="4"/>
  </si>
  <si>
    <t>○県内</t>
    <rPh sb="1" eb="3">
      <t>ケンナイ</t>
    </rPh>
    <phoneticPr fontId="4"/>
  </si>
  <si>
    <t>市郡町村名</t>
    <rPh sb="0" eb="1">
      <t>シ</t>
    </rPh>
    <rPh sb="1" eb="2">
      <t>グン</t>
    </rPh>
    <rPh sb="2" eb="4">
      <t>チョウソン</t>
    </rPh>
    <rPh sb="4" eb="5">
      <t>メイ</t>
    </rPh>
    <phoneticPr fontId="4"/>
  </si>
  <si>
    <t>県内計</t>
    <rPh sb="0" eb="2">
      <t>ケンナイ</t>
    </rPh>
    <rPh sb="2" eb="3">
      <t>ケイ</t>
    </rPh>
    <phoneticPr fontId="4"/>
  </si>
  <si>
    <t>郡計</t>
    <rPh sb="0" eb="2">
      <t>グンケイ</t>
    </rPh>
    <phoneticPr fontId="4"/>
  </si>
  <si>
    <t>市計</t>
    <rPh sb="0" eb="2">
      <t>シケイ</t>
    </rPh>
    <phoneticPr fontId="4"/>
  </si>
  <si>
    <t>東茨城郡</t>
    <rPh sb="0" eb="4">
      <t>ヒガシイバラキグン</t>
    </rPh>
    <phoneticPr fontId="4"/>
  </si>
  <si>
    <t>水戸市</t>
    <rPh sb="0" eb="3">
      <t>ミトシ</t>
    </rPh>
    <phoneticPr fontId="4"/>
  </si>
  <si>
    <t>茨城町</t>
    <rPh sb="0" eb="3">
      <t>イバラキマチ</t>
    </rPh>
    <phoneticPr fontId="4"/>
  </si>
  <si>
    <t>日立市</t>
    <rPh sb="0" eb="3">
      <t>ヒタチシ</t>
    </rPh>
    <phoneticPr fontId="4"/>
  </si>
  <si>
    <t>大洗町</t>
    <rPh sb="0" eb="3">
      <t>オオアライマチ</t>
    </rPh>
    <phoneticPr fontId="4"/>
  </si>
  <si>
    <t>土浦市</t>
    <rPh sb="0" eb="3">
      <t>ツチウラシ</t>
    </rPh>
    <phoneticPr fontId="4"/>
  </si>
  <si>
    <t>城里町</t>
    <rPh sb="0" eb="1">
      <t>シロ</t>
    </rPh>
    <rPh sb="1" eb="2">
      <t>サト</t>
    </rPh>
    <rPh sb="2" eb="3">
      <t>マチ</t>
    </rPh>
    <phoneticPr fontId="4"/>
  </si>
  <si>
    <t>古河市</t>
    <rPh sb="0" eb="3">
      <t>コガシ</t>
    </rPh>
    <phoneticPr fontId="4"/>
  </si>
  <si>
    <t>石岡市</t>
    <rPh sb="0" eb="3">
      <t>イシオカシ</t>
    </rPh>
    <phoneticPr fontId="4"/>
  </si>
  <si>
    <t>那珂郡</t>
    <rPh sb="0" eb="2">
      <t>ナカ</t>
    </rPh>
    <rPh sb="2" eb="3">
      <t>グン</t>
    </rPh>
    <phoneticPr fontId="4"/>
  </si>
  <si>
    <t>結城市</t>
    <rPh sb="0" eb="3">
      <t>ユウキシ</t>
    </rPh>
    <phoneticPr fontId="4"/>
  </si>
  <si>
    <t>東海村</t>
    <rPh sb="0" eb="3">
      <t>トウカイムラ</t>
    </rPh>
    <phoneticPr fontId="4"/>
  </si>
  <si>
    <t>龍ヶ崎市</t>
    <rPh sb="0" eb="4">
      <t>リュウガサキシ</t>
    </rPh>
    <phoneticPr fontId="4"/>
  </si>
  <si>
    <t>下妻市</t>
    <rPh sb="0" eb="1">
      <t>シタ</t>
    </rPh>
    <rPh sb="1" eb="2">
      <t>ツマ</t>
    </rPh>
    <rPh sb="2" eb="3">
      <t>シ</t>
    </rPh>
    <phoneticPr fontId="4"/>
  </si>
  <si>
    <t>久慈郡</t>
    <rPh sb="0" eb="3">
      <t>クジグン</t>
    </rPh>
    <phoneticPr fontId="4"/>
  </si>
  <si>
    <t>常総市</t>
    <rPh sb="0" eb="2">
      <t>ジョウソウ</t>
    </rPh>
    <rPh sb="2" eb="3">
      <t>シ</t>
    </rPh>
    <phoneticPr fontId="4"/>
  </si>
  <si>
    <t>大子町</t>
    <rPh sb="0" eb="3">
      <t>ダイゴマチ</t>
    </rPh>
    <phoneticPr fontId="4"/>
  </si>
  <si>
    <t>高萩市</t>
    <rPh sb="0" eb="3">
      <t>タカハギシ</t>
    </rPh>
    <phoneticPr fontId="4"/>
  </si>
  <si>
    <t>北茨城市</t>
    <rPh sb="0" eb="4">
      <t>キタイバラキシ</t>
    </rPh>
    <phoneticPr fontId="4"/>
  </si>
  <si>
    <t>稲敷郡</t>
    <rPh sb="0" eb="3">
      <t>イナシキグン</t>
    </rPh>
    <phoneticPr fontId="4"/>
  </si>
  <si>
    <t>笠間市</t>
    <rPh sb="0" eb="3">
      <t>カサマシ</t>
    </rPh>
    <phoneticPr fontId="4"/>
  </si>
  <si>
    <t>美浦村</t>
    <rPh sb="0" eb="3">
      <t>ミホムラ</t>
    </rPh>
    <phoneticPr fontId="4"/>
  </si>
  <si>
    <t>取手市</t>
    <rPh sb="0" eb="3">
      <t>トリデシ</t>
    </rPh>
    <phoneticPr fontId="4"/>
  </si>
  <si>
    <t>阿見町</t>
    <rPh sb="0" eb="3">
      <t>アミマチ</t>
    </rPh>
    <phoneticPr fontId="4"/>
  </si>
  <si>
    <t>牛久市</t>
    <rPh sb="0" eb="3">
      <t>ウシクシ</t>
    </rPh>
    <phoneticPr fontId="4"/>
  </si>
  <si>
    <t>河内町</t>
    <rPh sb="0" eb="3">
      <t>カワチマチ</t>
    </rPh>
    <phoneticPr fontId="4"/>
  </si>
  <si>
    <t>つくば市</t>
    <rPh sb="0" eb="4">
      <t>ツクバシ</t>
    </rPh>
    <phoneticPr fontId="4"/>
  </si>
  <si>
    <t>ひたちなか市</t>
    <rPh sb="5" eb="6">
      <t>シ</t>
    </rPh>
    <phoneticPr fontId="4"/>
  </si>
  <si>
    <t>結城郡</t>
    <rPh sb="0" eb="2">
      <t>ユウキ</t>
    </rPh>
    <rPh sb="2" eb="3">
      <t>グン</t>
    </rPh>
    <phoneticPr fontId="4"/>
  </si>
  <si>
    <t>鹿嶋市</t>
    <rPh sb="0" eb="3">
      <t>カシマシ</t>
    </rPh>
    <phoneticPr fontId="4"/>
  </si>
  <si>
    <t>八千代町</t>
    <rPh sb="0" eb="4">
      <t>ヤチヨマチ</t>
    </rPh>
    <phoneticPr fontId="4"/>
  </si>
  <si>
    <t>潮来市</t>
    <rPh sb="0" eb="2">
      <t>イタコ</t>
    </rPh>
    <rPh sb="2" eb="3">
      <t>シ</t>
    </rPh>
    <phoneticPr fontId="4"/>
  </si>
  <si>
    <t>守谷市</t>
    <rPh sb="0" eb="2">
      <t>モリヤ</t>
    </rPh>
    <rPh sb="2" eb="3">
      <t>シ</t>
    </rPh>
    <phoneticPr fontId="4"/>
  </si>
  <si>
    <t>猿島郡</t>
    <rPh sb="0" eb="3">
      <t>サシマグン</t>
    </rPh>
    <phoneticPr fontId="4"/>
  </si>
  <si>
    <t>常陸大宮市</t>
    <rPh sb="0" eb="4">
      <t>ヒタチオオミヤ</t>
    </rPh>
    <rPh sb="4" eb="5">
      <t>シ</t>
    </rPh>
    <phoneticPr fontId="4"/>
  </si>
  <si>
    <t>五霞町</t>
    <rPh sb="0" eb="2">
      <t>ゴカ</t>
    </rPh>
    <rPh sb="2" eb="3">
      <t>マチ</t>
    </rPh>
    <phoneticPr fontId="4"/>
  </si>
  <si>
    <t>那珂市</t>
    <rPh sb="0" eb="3">
      <t>ナカシ</t>
    </rPh>
    <phoneticPr fontId="4"/>
  </si>
  <si>
    <t>境町</t>
    <rPh sb="0" eb="2">
      <t>サカイマチ</t>
    </rPh>
    <phoneticPr fontId="4"/>
  </si>
  <si>
    <t>筑西市</t>
    <rPh sb="0" eb="1">
      <t>チク</t>
    </rPh>
    <rPh sb="1" eb="2">
      <t>ニシ</t>
    </rPh>
    <rPh sb="2" eb="3">
      <t>シ</t>
    </rPh>
    <phoneticPr fontId="4"/>
  </si>
  <si>
    <t>坂東市</t>
    <rPh sb="0" eb="3">
      <t>バンドウシ</t>
    </rPh>
    <phoneticPr fontId="4"/>
  </si>
  <si>
    <t>北相馬郡</t>
    <rPh sb="0" eb="4">
      <t>キタソウマグン</t>
    </rPh>
    <phoneticPr fontId="4"/>
  </si>
  <si>
    <t>稲敷市</t>
    <rPh sb="0" eb="2">
      <t>イナシキ</t>
    </rPh>
    <rPh sb="2" eb="3">
      <t>シ</t>
    </rPh>
    <phoneticPr fontId="4"/>
  </si>
  <si>
    <t>利根町</t>
    <rPh sb="0" eb="3">
      <t>トネマチ</t>
    </rPh>
    <phoneticPr fontId="4"/>
  </si>
  <si>
    <t>かすみがうら市</t>
    <rPh sb="6" eb="7">
      <t>シ</t>
    </rPh>
    <phoneticPr fontId="4"/>
  </si>
  <si>
    <t>桜川市</t>
    <rPh sb="0" eb="2">
      <t>サクラガワ</t>
    </rPh>
    <rPh sb="2" eb="3">
      <t>シ</t>
    </rPh>
    <phoneticPr fontId="4"/>
  </si>
  <si>
    <t>神栖市</t>
    <rPh sb="0" eb="2">
      <t>カミス</t>
    </rPh>
    <rPh sb="2" eb="3">
      <t>シ</t>
    </rPh>
    <phoneticPr fontId="4"/>
  </si>
  <si>
    <t>行方市</t>
    <rPh sb="0" eb="2">
      <t>ナメカタ</t>
    </rPh>
    <rPh sb="2" eb="3">
      <t>シ</t>
    </rPh>
    <phoneticPr fontId="4"/>
  </si>
  <si>
    <t>鉾田市</t>
    <rPh sb="0" eb="2">
      <t>ホコタ</t>
    </rPh>
    <rPh sb="2" eb="3">
      <t>シ</t>
    </rPh>
    <phoneticPr fontId="4"/>
  </si>
  <si>
    <t>つくばみらい市</t>
    <rPh sb="6" eb="7">
      <t>シ</t>
    </rPh>
    <phoneticPr fontId="4"/>
  </si>
  <si>
    <t>小美玉市</t>
    <rPh sb="0" eb="1">
      <t>コ</t>
    </rPh>
    <rPh sb="1" eb="2">
      <t>ビ</t>
    </rPh>
    <rPh sb="2" eb="3">
      <t>タマ</t>
    </rPh>
    <rPh sb="3" eb="4">
      <t>シ</t>
    </rPh>
    <phoneticPr fontId="4"/>
  </si>
  <si>
    <t>(注）市町村以外の項目は、自地域内移動数も含まれている。</t>
    <rPh sb="1" eb="2">
      <t>チュウ</t>
    </rPh>
    <rPh sb="3" eb="6">
      <t>シチョウソン</t>
    </rPh>
    <rPh sb="6" eb="8">
      <t>イガイ</t>
    </rPh>
    <rPh sb="9" eb="11">
      <t>コウモク</t>
    </rPh>
    <rPh sb="13" eb="14">
      <t>ジ</t>
    </rPh>
    <rPh sb="14" eb="16">
      <t>チイキ</t>
    </rPh>
    <rPh sb="16" eb="17">
      <t>ナイ</t>
    </rPh>
    <rPh sb="17" eb="20">
      <t>イドウスウ</t>
    </rPh>
    <rPh sb="21" eb="22">
      <t>フク</t>
    </rPh>
    <phoneticPr fontId="4"/>
  </si>
  <si>
    <t>５　年齢階層別人口</t>
    <rPh sb="2" eb="6">
      <t>ネンレイカイソウ</t>
    </rPh>
    <rPh sb="6" eb="7">
      <t>ベツ</t>
    </rPh>
    <rPh sb="7" eb="9">
      <t>ジンコウ</t>
    </rPh>
    <phoneticPr fontId="4"/>
  </si>
  <si>
    <t>不　　詳</t>
    <rPh sb="0" eb="1">
      <t>フ</t>
    </rPh>
    <rPh sb="3" eb="4">
      <t>ショウ</t>
    </rPh>
    <phoneticPr fontId="4"/>
  </si>
  <si>
    <t>以上</t>
    <rPh sb="0" eb="2">
      <t>イジョウ</t>
    </rPh>
    <phoneticPr fontId="4"/>
  </si>
  <si>
    <t>資料：常住人口調査</t>
    <rPh sb="0" eb="2">
      <t>シリョウ</t>
    </rPh>
    <phoneticPr fontId="4"/>
  </si>
  <si>
    <t>各年10月1日現在</t>
    <phoneticPr fontId="4"/>
  </si>
  <si>
    <t>６　町名別人口</t>
    <rPh sb="2" eb="4">
      <t>チョウメイ</t>
    </rPh>
    <rPh sb="4" eb="5">
      <t>ベツ</t>
    </rPh>
    <rPh sb="5" eb="7">
      <t>ジンコウ</t>
    </rPh>
    <phoneticPr fontId="4"/>
  </si>
  <si>
    <t>町     名</t>
    <rPh sb="0" eb="7">
      <t>チョウメイ</t>
    </rPh>
    <phoneticPr fontId="4"/>
  </si>
  <si>
    <t>平成25年10月1日現在</t>
    <rPh sb="0" eb="2">
      <t>ヘイセイ</t>
    </rPh>
    <rPh sb="4" eb="5">
      <t>ネン</t>
    </rPh>
    <rPh sb="7" eb="8">
      <t>ガツ</t>
    </rPh>
    <rPh sb="9" eb="10">
      <t>ニチ</t>
    </rPh>
    <rPh sb="10" eb="12">
      <t>ゲンザイ</t>
    </rPh>
    <phoneticPr fontId="4"/>
  </si>
  <si>
    <t>平成26年10月1日現在</t>
    <rPh sb="0" eb="2">
      <t>ヘイセイ</t>
    </rPh>
    <rPh sb="4" eb="5">
      <t>ネン</t>
    </rPh>
    <rPh sb="7" eb="8">
      <t>ガツ</t>
    </rPh>
    <rPh sb="9" eb="10">
      <t>ニチ</t>
    </rPh>
    <rPh sb="10" eb="12">
      <t>ゲンザイ</t>
    </rPh>
    <phoneticPr fontId="4"/>
  </si>
  <si>
    <t>平成22年国勢調査</t>
    <rPh sb="0" eb="2">
      <t>ヘイセイ</t>
    </rPh>
    <rPh sb="4" eb="5">
      <t>ネン</t>
    </rPh>
    <rPh sb="5" eb="7">
      <t>コクセイ</t>
    </rPh>
    <rPh sb="7" eb="9">
      <t>チョウサ</t>
    </rPh>
    <phoneticPr fontId="4"/>
  </si>
  <si>
    <t>常陸太田地区</t>
    <rPh sb="0" eb="2">
      <t>ヒタチ</t>
    </rPh>
    <rPh sb="2" eb="4">
      <t>オオタ</t>
    </rPh>
    <rPh sb="4" eb="6">
      <t>チク</t>
    </rPh>
    <phoneticPr fontId="4"/>
  </si>
  <si>
    <t>太田地区</t>
    <rPh sb="0" eb="2">
      <t>オオタ</t>
    </rPh>
    <rPh sb="2" eb="4">
      <t>チク</t>
    </rPh>
    <phoneticPr fontId="4"/>
  </si>
  <si>
    <t>宮　本　町</t>
    <rPh sb="0" eb="3">
      <t>ミヤモト</t>
    </rPh>
    <rPh sb="4" eb="5">
      <t>マチ</t>
    </rPh>
    <phoneticPr fontId="4"/>
  </si>
  <si>
    <t>内　堀　町</t>
    <rPh sb="0" eb="1">
      <t>ウチ</t>
    </rPh>
    <rPh sb="1" eb="3">
      <t>ウチボリ</t>
    </rPh>
    <rPh sb="4" eb="5">
      <t>マチ</t>
    </rPh>
    <phoneticPr fontId="4"/>
  </si>
  <si>
    <t>中　城　町</t>
    <rPh sb="0" eb="3">
      <t>ナカジョウ</t>
    </rPh>
    <rPh sb="4" eb="5">
      <t>マチ</t>
    </rPh>
    <phoneticPr fontId="4"/>
  </si>
  <si>
    <t>栄　　　町</t>
    <rPh sb="0" eb="1">
      <t>サカエ</t>
    </rPh>
    <rPh sb="4" eb="5">
      <t>マチ</t>
    </rPh>
    <phoneticPr fontId="4"/>
  </si>
  <si>
    <t>東　一　町</t>
    <rPh sb="0" eb="1">
      <t>ヒガシ</t>
    </rPh>
    <rPh sb="2" eb="5">
      <t>イッチョウ</t>
    </rPh>
    <phoneticPr fontId="4"/>
  </si>
  <si>
    <t>塙　　　町</t>
    <rPh sb="0" eb="1">
      <t>ハナワ</t>
    </rPh>
    <rPh sb="4" eb="5">
      <t>マチ</t>
    </rPh>
    <phoneticPr fontId="4"/>
  </si>
  <si>
    <t>金　井　町</t>
    <rPh sb="0" eb="5">
      <t>カナイチョウ</t>
    </rPh>
    <phoneticPr fontId="4"/>
  </si>
  <si>
    <t>東　二　町</t>
    <rPh sb="0" eb="1">
      <t>ヒガシ</t>
    </rPh>
    <rPh sb="2" eb="3">
      <t>ニ</t>
    </rPh>
    <rPh sb="4" eb="5">
      <t>チョウ</t>
    </rPh>
    <phoneticPr fontId="4"/>
  </si>
  <si>
    <t>東　三　町</t>
    <rPh sb="0" eb="1">
      <t>ヒガシ</t>
    </rPh>
    <rPh sb="2" eb="5">
      <t>サンチョウ</t>
    </rPh>
    <phoneticPr fontId="4"/>
  </si>
  <si>
    <t>木崎一町</t>
    <rPh sb="0" eb="2">
      <t>キザキ</t>
    </rPh>
    <rPh sb="2" eb="4">
      <t>イッチョウ</t>
    </rPh>
    <phoneticPr fontId="4"/>
  </si>
  <si>
    <t>木崎二町</t>
    <rPh sb="0" eb="4">
      <t>キザキニチョウ</t>
    </rPh>
    <phoneticPr fontId="4"/>
  </si>
  <si>
    <t>山　下　町</t>
    <rPh sb="0" eb="3">
      <t>ヤマシタ</t>
    </rPh>
    <rPh sb="4" eb="5">
      <t>マチ</t>
    </rPh>
    <phoneticPr fontId="4"/>
  </si>
  <si>
    <t>西　三　町</t>
    <rPh sb="0" eb="5">
      <t>ニシサンチョウ</t>
    </rPh>
    <phoneticPr fontId="4"/>
  </si>
  <si>
    <t>西　二　町</t>
    <rPh sb="0" eb="5">
      <t>ニシサンチョウ</t>
    </rPh>
    <phoneticPr fontId="4"/>
  </si>
  <si>
    <t>西　一　町</t>
    <rPh sb="0" eb="5">
      <t>ニシサンチョウ</t>
    </rPh>
    <phoneticPr fontId="4"/>
  </si>
  <si>
    <t>寿　　　町</t>
    <rPh sb="0" eb="1">
      <t>コトブキ</t>
    </rPh>
    <rPh sb="4" eb="5">
      <t>マチ</t>
    </rPh>
    <phoneticPr fontId="4"/>
  </si>
  <si>
    <t>機初地区</t>
    <rPh sb="0" eb="1">
      <t>キ</t>
    </rPh>
    <rPh sb="1" eb="2">
      <t>ショ</t>
    </rPh>
    <rPh sb="2" eb="4">
      <t>チク</t>
    </rPh>
    <phoneticPr fontId="4"/>
  </si>
  <si>
    <t>幡　　　町</t>
    <rPh sb="0" eb="1">
      <t>ハタ</t>
    </rPh>
    <rPh sb="4" eb="5">
      <t>マチ</t>
    </rPh>
    <phoneticPr fontId="4"/>
  </si>
  <si>
    <t>三　才　町</t>
    <rPh sb="0" eb="3">
      <t>サンサイ</t>
    </rPh>
    <rPh sb="4" eb="5">
      <t>マチ</t>
    </rPh>
    <phoneticPr fontId="4"/>
  </si>
  <si>
    <t>西　宮　町</t>
    <rPh sb="0" eb="5">
      <t>ニシミヤチョウ</t>
    </rPh>
    <phoneticPr fontId="4"/>
  </si>
  <si>
    <t>田　渡　町</t>
    <rPh sb="0" eb="1">
      <t>タ</t>
    </rPh>
    <rPh sb="2" eb="3">
      <t>ワタ</t>
    </rPh>
    <rPh sb="4" eb="5">
      <t>マチ</t>
    </rPh>
    <phoneticPr fontId="4"/>
  </si>
  <si>
    <t>長　谷　町</t>
    <rPh sb="0" eb="3">
      <t>ハセ</t>
    </rPh>
    <rPh sb="4" eb="5">
      <t>チョウ</t>
    </rPh>
    <phoneticPr fontId="4"/>
  </si>
  <si>
    <t>高　貫　町</t>
    <rPh sb="0" eb="1">
      <t>タカ</t>
    </rPh>
    <rPh sb="2" eb="3">
      <t>ヌキ</t>
    </rPh>
    <rPh sb="4" eb="5">
      <t>マチ</t>
    </rPh>
    <phoneticPr fontId="4"/>
  </si>
  <si>
    <t>西小沢地区</t>
    <rPh sb="0" eb="1">
      <t>ニシ</t>
    </rPh>
    <rPh sb="1" eb="3">
      <t>オザワ</t>
    </rPh>
    <rPh sb="3" eb="5">
      <t>チク</t>
    </rPh>
    <phoneticPr fontId="4"/>
  </si>
  <si>
    <t>岡　田　町</t>
    <rPh sb="0" eb="5">
      <t>オカダチョウ</t>
    </rPh>
    <phoneticPr fontId="4"/>
  </si>
  <si>
    <t>小　沢　町</t>
    <rPh sb="0" eb="5">
      <t>オザワチョウ</t>
    </rPh>
    <phoneticPr fontId="4"/>
  </si>
  <si>
    <t>内　田　町</t>
    <rPh sb="0" eb="5">
      <t>ウチダチョウ</t>
    </rPh>
    <phoneticPr fontId="4"/>
  </si>
  <si>
    <t>落　合　町</t>
    <rPh sb="0" eb="5">
      <t>オチアイチョウ</t>
    </rPh>
    <phoneticPr fontId="4"/>
  </si>
  <si>
    <t>堅　磐　町</t>
    <rPh sb="0" eb="1">
      <t>ケン</t>
    </rPh>
    <rPh sb="2" eb="3">
      <t>バン</t>
    </rPh>
    <rPh sb="4" eb="5">
      <t>マチ</t>
    </rPh>
    <phoneticPr fontId="4"/>
  </si>
  <si>
    <t>上土木内町</t>
    <rPh sb="0" eb="1">
      <t>ウエ</t>
    </rPh>
    <rPh sb="1" eb="2">
      <t>ト</t>
    </rPh>
    <rPh sb="2" eb="3">
      <t>キ</t>
    </rPh>
    <rPh sb="3" eb="4">
      <t>ウチ</t>
    </rPh>
    <rPh sb="4" eb="5">
      <t>マチ</t>
    </rPh>
    <phoneticPr fontId="4"/>
  </si>
  <si>
    <t>沢　目　町</t>
    <rPh sb="0" eb="3">
      <t>サワメ</t>
    </rPh>
    <rPh sb="4" eb="5">
      <t>マチ</t>
    </rPh>
    <phoneticPr fontId="4"/>
  </si>
  <si>
    <t>※町名別人口については、平成28年12月現在、平成27年国勢調査の数値が公表されていないため、</t>
    <rPh sb="1" eb="2">
      <t>マチ</t>
    </rPh>
    <rPh sb="2" eb="3">
      <t>メイ</t>
    </rPh>
    <rPh sb="3" eb="4">
      <t>ベツ</t>
    </rPh>
    <rPh sb="4" eb="6">
      <t>ジンコウ</t>
    </rPh>
    <rPh sb="12" eb="14">
      <t>ヘイセイ</t>
    </rPh>
    <rPh sb="16" eb="17">
      <t>ネン</t>
    </rPh>
    <rPh sb="19" eb="20">
      <t>ガツ</t>
    </rPh>
    <rPh sb="20" eb="22">
      <t>ゲンザイ</t>
    </rPh>
    <rPh sb="23" eb="25">
      <t>ヘイセイ</t>
    </rPh>
    <rPh sb="27" eb="28">
      <t>ネン</t>
    </rPh>
    <rPh sb="28" eb="30">
      <t>コクセイ</t>
    </rPh>
    <rPh sb="30" eb="32">
      <t>チョウサ</t>
    </rPh>
    <rPh sb="33" eb="35">
      <t>スウチ</t>
    </rPh>
    <rPh sb="36" eb="38">
      <t>コウヒョウ</t>
    </rPh>
    <phoneticPr fontId="4"/>
  </si>
  <si>
    <t>各年10月1日現在</t>
    <rPh sb="0" eb="2">
      <t>カクネン</t>
    </rPh>
    <rPh sb="4" eb="5">
      <t>ガツ</t>
    </rPh>
    <rPh sb="6" eb="7">
      <t>ニチ</t>
    </rPh>
    <rPh sb="7" eb="9">
      <t>ゲンザイ</t>
    </rPh>
    <phoneticPr fontId="4"/>
  </si>
  <si>
    <t>幸久地区</t>
    <rPh sb="0" eb="2">
      <t>ユキヒサ</t>
    </rPh>
    <rPh sb="2" eb="4">
      <t>チク</t>
    </rPh>
    <phoneticPr fontId="4"/>
  </si>
  <si>
    <t>上河合町</t>
    <rPh sb="0" eb="1">
      <t>ウエ</t>
    </rPh>
    <rPh sb="1" eb="4">
      <t>カワイチョウ</t>
    </rPh>
    <phoneticPr fontId="4"/>
  </si>
  <si>
    <t>下河合町</t>
    <rPh sb="0" eb="1">
      <t>シタ</t>
    </rPh>
    <rPh sb="1" eb="4">
      <t>カワイチョウ</t>
    </rPh>
    <phoneticPr fontId="4"/>
  </si>
  <si>
    <t>藤　田　町</t>
    <rPh sb="0" eb="3">
      <t>フジタ</t>
    </rPh>
    <rPh sb="4" eb="5">
      <t>マチ</t>
    </rPh>
    <phoneticPr fontId="4"/>
  </si>
  <si>
    <t>粟　原　町</t>
    <rPh sb="0" eb="1">
      <t>アワ</t>
    </rPh>
    <rPh sb="2" eb="3">
      <t>ハラ</t>
    </rPh>
    <rPh sb="4" eb="5">
      <t>マチ</t>
    </rPh>
    <phoneticPr fontId="4"/>
  </si>
  <si>
    <t>島　　　町</t>
    <rPh sb="0" eb="5">
      <t>シマチョウ</t>
    </rPh>
    <phoneticPr fontId="4"/>
  </si>
  <si>
    <t>佐竹地区</t>
    <rPh sb="0" eb="2">
      <t>サタケ</t>
    </rPh>
    <rPh sb="2" eb="4">
      <t>チク</t>
    </rPh>
    <phoneticPr fontId="4"/>
  </si>
  <si>
    <t>磯　部　町</t>
    <rPh sb="0" eb="3">
      <t>イソベ</t>
    </rPh>
    <rPh sb="4" eb="5">
      <t>マチ</t>
    </rPh>
    <phoneticPr fontId="4"/>
  </si>
  <si>
    <t>谷河原町</t>
    <rPh sb="0" eb="1">
      <t>タニ</t>
    </rPh>
    <rPh sb="1" eb="3">
      <t>カワラ</t>
    </rPh>
    <rPh sb="3" eb="4">
      <t>マチ</t>
    </rPh>
    <phoneticPr fontId="4"/>
  </si>
  <si>
    <t>天神林町</t>
    <rPh sb="0" eb="2">
      <t>テンジン</t>
    </rPh>
    <rPh sb="2" eb="3">
      <t>ハヤシ</t>
    </rPh>
    <rPh sb="3" eb="4">
      <t>マチ</t>
    </rPh>
    <phoneticPr fontId="4"/>
  </si>
  <si>
    <t>稲　木　町</t>
    <rPh sb="0" eb="3">
      <t>イナキ</t>
    </rPh>
    <rPh sb="4" eb="5">
      <t>マチ</t>
    </rPh>
    <phoneticPr fontId="4"/>
  </si>
  <si>
    <t>誉田地区</t>
    <rPh sb="0" eb="2">
      <t>ホンダ</t>
    </rPh>
    <rPh sb="2" eb="4">
      <t>チク</t>
    </rPh>
    <phoneticPr fontId="4"/>
  </si>
  <si>
    <t>馬　場　町</t>
    <rPh sb="0" eb="5">
      <t>ババチョウ</t>
    </rPh>
    <phoneticPr fontId="4"/>
  </si>
  <si>
    <t>新　宿　町</t>
    <rPh sb="0" eb="3">
      <t>シンジュク</t>
    </rPh>
    <rPh sb="4" eb="5">
      <t>マチ</t>
    </rPh>
    <phoneticPr fontId="4"/>
  </si>
  <si>
    <t>増　井　町</t>
    <rPh sb="0" eb="3">
      <t>マスイ</t>
    </rPh>
    <rPh sb="4" eb="5">
      <t>マチ</t>
    </rPh>
    <phoneticPr fontId="4"/>
  </si>
  <si>
    <t>下大門町</t>
    <rPh sb="0" eb="1">
      <t>シタ</t>
    </rPh>
    <rPh sb="1" eb="3">
      <t>オオカドイ</t>
    </rPh>
    <rPh sb="3" eb="4">
      <t>マチ</t>
    </rPh>
    <phoneticPr fontId="4"/>
  </si>
  <si>
    <t>上大門町</t>
    <rPh sb="0" eb="1">
      <t>ウエ</t>
    </rPh>
    <rPh sb="1" eb="3">
      <t>オオカド</t>
    </rPh>
    <rPh sb="3" eb="4">
      <t>マチ</t>
    </rPh>
    <phoneticPr fontId="4"/>
  </si>
  <si>
    <t>瑞　龍　町</t>
    <rPh sb="0" eb="1">
      <t>ズイ</t>
    </rPh>
    <rPh sb="2" eb="3">
      <t>リュウ</t>
    </rPh>
    <rPh sb="4" eb="5">
      <t>マチ</t>
    </rPh>
    <phoneticPr fontId="4"/>
  </si>
  <si>
    <t>佐都地区</t>
    <rPh sb="0" eb="1">
      <t>サ</t>
    </rPh>
    <rPh sb="1" eb="2">
      <t>ミヤコ</t>
    </rPh>
    <rPh sb="2" eb="4">
      <t>チク</t>
    </rPh>
    <phoneticPr fontId="4"/>
  </si>
  <si>
    <t>里野宮町</t>
    <rPh sb="0" eb="3">
      <t>サトノミヤ</t>
    </rPh>
    <rPh sb="3" eb="4">
      <t>マチ</t>
    </rPh>
    <phoneticPr fontId="4"/>
  </si>
  <si>
    <t>白　羽　町</t>
    <rPh sb="0" eb="3">
      <t>シラハ</t>
    </rPh>
    <rPh sb="4" eb="5">
      <t>マチ</t>
    </rPh>
    <phoneticPr fontId="4"/>
  </si>
  <si>
    <t>茅　根　町</t>
    <rPh sb="0" eb="1">
      <t>チノ</t>
    </rPh>
    <rPh sb="2" eb="3">
      <t>ネ</t>
    </rPh>
    <rPh sb="4" eb="5">
      <t>チョウ</t>
    </rPh>
    <phoneticPr fontId="4"/>
  </si>
  <si>
    <t>常福地町</t>
    <rPh sb="0" eb="1">
      <t>ツネ</t>
    </rPh>
    <rPh sb="1" eb="2">
      <t>フク</t>
    </rPh>
    <rPh sb="2" eb="3">
      <t>チ</t>
    </rPh>
    <rPh sb="3" eb="4">
      <t>マチ</t>
    </rPh>
    <phoneticPr fontId="4"/>
  </si>
  <si>
    <t>春　友　町</t>
    <rPh sb="0" eb="1">
      <t>ハル</t>
    </rPh>
    <rPh sb="2" eb="3">
      <t>トモ</t>
    </rPh>
    <rPh sb="4" eb="5">
      <t>マチ</t>
    </rPh>
    <phoneticPr fontId="4"/>
  </si>
  <si>
    <t>世矢地区</t>
    <rPh sb="0" eb="1">
      <t>ヨ</t>
    </rPh>
    <rPh sb="1" eb="2">
      <t>ヤ</t>
    </rPh>
    <rPh sb="2" eb="4">
      <t>チク</t>
    </rPh>
    <phoneticPr fontId="4"/>
  </si>
  <si>
    <t>小　目　町</t>
    <rPh sb="0" eb="1">
      <t>オ</t>
    </rPh>
    <rPh sb="2" eb="3">
      <t>メ</t>
    </rPh>
    <rPh sb="4" eb="5">
      <t>マチ</t>
    </rPh>
    <phoneticPr fontId="4"/>
  </si>
  <si>
    <t>亀　作　町</t>
    <rPh sb="0" eb="3">
      <t>カメサク</t>
    </rPh>
    <rPh sb="4" eb="5">
      <t>マチ</t>
    </rPh>
    <phoneticPr fontId="4"/>
  </si>
  <si>
    <t>真　弓　町</t>
    <rPh sb="0" eb="5">
      <t>マユミチョウ</t>
    </rPh>
    <phoneticPr fontId="4"/>
  </si>
  <si>
    <t>大　森　町</t>
    <rPh sb="0" eb="3">
      <t>オオモリ</t>
    </rPh>
    <rPh sb="4" eb="5">
      <t>マチ</t>
    </rPh>
    <phoneticPr fontId="4"/>
  </si>
  <si>
    <t>河内地区</t>
    <rPh sb="0" eb="2">
      <t>カワチ</t>
    </rPh>
    <rPh sb="2" eb="4">
      <t>チク</t>
    </rPh>
    <phoneticPr fontId="4"/>
  </si>
  <si>
    <t>町　屋　町</t>
    <rPh sb="0" eb="5">
      <t>マチヤマチ</t>
    </rPh>
    <phoneticPr fontId="4"/>
  </si>
  <si>
    <t>西河内下町</t>
    <rPh sb="0" eb="1">
      <t>ニシ</t>
    </rPh>
    <rPh sb="1" eb="3">
      <t>カワチ</t>
    </rPh>
    <rPh sb="3" eb="4">
      <t>シタ</t>
    </rPh>
    <rPh sb="4" eb="5">
      <t>マチ</t>
    </rPh>
    <phoneticPr fontId="4"/>
  </si>
  <si>
    <t>西河内中町</t>
    <rPh sb="0" eb="1">
      <t>ニシ</t>
    </rPh>
    <rPh sb="1" eb="3">
      <t>カワチ</t>
    </rPh>
    <rPh sb="3" eb="4">
      <t>ナカ</t>
    </rPh>
    <rPh sb="4" eb="5">
      <t>マチ</t>
    </rPh>
    <phoneticPr fontId="4"/>
  </si>
  <si>
    <t>西河内上町</t>
    <rPh sb="0" eb="1">
      <t>ニシ</t>
    </rPh>
    <rPh sb="1" eb="3">
      <t>カワチ</t>
    </rPh>
    <rPh sb="3" eb="4">
      <t>ウエ</t>
    </rPh>
    <rPh sb="4" eb="5">
      <t>マチ</t>
    </rPh>
    <phoneticPr fontId="4"/>
  </si>
  <si>
    <t>資料：常住人口調査・国勢調査（H22)</t>
    <rPh sb="0" eb="2">
      <t>シリョウ</t>
    </rPh>
    <rPh sb="10" eb="12">
      <t>コクセイ</t>
    </rPh>
    <rPh sb="12" eb="14">
      <t>チョウサ</t>
    </rPh>
    <phoneticPr fontId="4"/>
  </si>
  <si>
    <t>６　町名別人口（つづき）</t>
    <rPh sb="2" eb="4">
      <t>チョウメイ</t>
    </rPh>
    <rPh sb="4" eb="5">
      <t>ベツ</t>
    </rPh>
    <rPh sb="5" eb="7">
      <t>ジンコウ</t>
    </rPh>
    <phoneticPr fontId="4"/>
  </si>
  <si>
    <t>久米地区</t>
    <rPh sb="0" eb="2">
      <t>クメ</t>
    </rPh>
    <rPh sb="2" eb="4">
      <t>チク</t>
    </rPh>
    <phoneticPr fontId="4"/>
  </si>
  <si>
    <t>久米町</t>
    <rPh sb="0" eb="2">
      <t>クメ</t>
    </rPh>
    <rPh sb="2" eb="3">
      <t>マチ</t>
    </rPh>
    <phoneticPr fontId="4"/>
  </si>
  <si>
    <t>薬谷町</t>
    <rPh sb="0" eb="1">
      <t>クスリ</t>
    </rPh>
    <rPh sb="1" eb="2">
      <t>タニ</t>
    </rPh>
    <rPh sb="2" eb="3">
      <t>マチ</t>
    </rPh>
    <phoneticPr fontId="4"/>
  </si>
  <si>
    <t>大里町</t>
    <rPh sb="0" eb="2">
      <t>オオサト</t>
    </rPh>
    <rPh sb="2" eb="3">
      <t>マチ</t>
    </rPh>
    <phoneticPr fontId="4"/>
  </si>
  <si>
    <t>大平町</t>
    <rPh sb="0" eb="2">
      <t>オオヒラ</t>
    </rPh>
    <rPh sb="2" eb="3">
      <t>マチ</t>
    </rPh>
    <phoneticPr fontId="4"/>
  </si>
  <si>
    <t>玉造町</t>
    <rPh sb="0" eb="2">
      <t>タマツクリ</t>
    </rPh>
    <rPh sb="2" eb="3">
      <t>マチ</t>
    </rPh>
    <phoneticPr fontId="4"/>
  </si>
  <si>
    <t>芦間町</t>
    <rPh sb="0" eb="1">
      <t>アシ</t>
    </rPh>
    <rPh sb="1" eb="2">
      <t>マ</t>
    </rPh>
    <rPh sb="2" eb="3">
      <t>マチ</t>
    </rPh>
    <phoneticPr fontId="4"/>
  </si>
  <si>
    <t>郡戸地区</t>
    <rPh sb="0" eb="1">
      <t>グン</t>
    </rPh>
    <rPh sb="1" eb="2">
      <t>ド</t>
    </rPh>
    <rPh sb="2" eb="4">
      <t>チク</t>
    </rPh>
    <phoneticPr fontId="4"/>
  </si>
  <si>
    <t>花房町</t>
    <rPh sb="0" eb="2">
      <t>ハナブサ</t>
    </rPh>
    <rPh sb="2" eb="3">
      <t>マチ</t>
    </rPh>
    <phoneticPr fontId="4"/>
  </si>
  <si>
    <t>新地町</t>
    <rPh sb="0" eb="2">
      <t>シンチ</t>
    </rPh>
    <rPh sb="2" eb="3">
      <t>マチ</t>
    </rPh>
    <phoneticPr fontId="4"/>
  </si>
  <si>
    <t>松栄町</t>
    <rPh sb="0" eb="1">
      <t>マツ</t>
    </rPh>
    <rPh sb="1" eb="2">
      <t>サカ</t>
    </rPh>
    <rPh sb="2" eb="3">
      <t>マチ</t>
    </rPh>
    <phoneticPr fontId="4"/>
  </si>
  <si>
    <t>中野町</t>
    <rPh sb="0" eb="1">
      <t>ナカ</t>
    </rPh>
    <rPh sb="1" eb="2">
      <t>ノ</t>
    </rPh>
    <rPh sb="2" eb="3">
      <t>マチ</t>
    </rPh>
    <phoneticPr fontId="4"/>
  </si>
  <si>
    <t>小島町</t>
    <rPh sb="0" eb="2">
      <t>コジマ</t>
    </rPh>
    <rPh sb="2" eb="3">
      <t>マチ</t>
    </rPh>
    <phoneticPr fontId="4"/>
  </si>
  <si>
    <t>金郷地区</t>
    <rPh sb="0" eb="1">
      <t>カナ</t>
    </rPh>
    <rPh sb="1" eb="2">
      <t>ゴウ</t>
    </rPh>
    <rPh sb="2" eb="4">
      <t>チク</t>
    </rPh>
    <phoneticPr fontId="4"/>
  </si>
  <si>
    <t>高柿町</t>
    <rPh sb="0" eb="1">
      <t>タカ</t>
    </rPh>
    <rPh sb="1" eb="2">
      <t>カキ</t>
    </rPh>
    <rPh sb="2" eb="3">
      <t>マチ</t>
    </rPh>
    <phoneticPr fontId="4"/>
  </si>
  <si>
    <t>大方町</t>
    <rPh sb="0" eb="2">
      <t>オオカタ</t>
    </rPh>
    <rPh sb="2" eb="3">
      <t>マチ</t>
    </rPh>
    <phoneticPr fontId="4"/>
  </si>
  <si>
    <t>竹合町</t>
    <rPh sb="0" eb="1">
      <t>タケ</t>
    </rPh>
    <rPh sb="1" eb="2">
      <t>ア</t>
    </rPh>
    <rPh sb="2" eb="3">
      <t>マチ</t>
    </rPh>
    <phoneticPr fontId="4"/>
  </si>
  <si>
    <t>箕町</t>
    <rPh sb="0" eb="1">
      <t>ミ</t>
    </rPh>
    <rPh sb="1" eb="2">
      <t>マチ</t>
    </rPh>
    <phoneticPr fontId="4"/>
  </si>
  <si>
    <t>下利員町</t>
    <rPh sb="0" eb="1">
      <t>シタ</t>
    </rPh>
    <rPh sb="1" eb="2">
      <t>リ</t>
    </rPh>
    <rPh sb="2" eb="3">
      <t>イン</t>
    </rPh>
    <rPh sb="3" eb="4">
      <t>マチ</t>
    </rPh>
    <phoneticPr fontId="4"/>
  </si>
  <si>
    <t>中利員町</t>
    <rPh sb="0" eb="1">
      <t>ナカ</t>
    </rPh>
    <rPh sb="1" eb="2">
      <t>リ</t>
    </rPh>
    <rPh sb="2" eb="3">
      <t>イン</t>
    </rPh>
    <rPh sb="3" eb="4">
      <t>マチ</t>
    </rPh>
    <phoneticPr fontId="4"/>
  </si>
  <si>
    <t>千寿町</t>
    <rPh sb="0" eb="1">
      <t>セン</t>
    </rPh>
    <rPh sb="1" eb="2">
      <t>コトブキ</t>
    </rPh>
    <rPh sb="2" eb="3">
      <t>マチ</t>
    </rPh>
    <phoneticPr fontId="4"/>
  </si>
  <si>
    <t>岩手町</t>
    <rPh sb="0" eb="2">
      <t>イワテ</t>
    </rPh>
    <rPh sb="2" eb="3">
      <t>マチ</t>
    </rPh>
    <phoneticPr fontId="4"/>
  </si>
  <si>
    <t>宮の郷町</t>
    <rPh sb="0" eb="1">
      <t>ミヤ</t>
    </rPh>
    <rPh sb="2" eb="3">
      <t>ゴウ</t>
    </rPh>
    <rPh sb="3" eb="4">
      <t>マチ</t>
    </rPh>
    <phoneticPr fontId="4"/>
  </si>
  <si>
    <t>金砂地区</t>
    <rPh sb="0" eb="1">
      <t>カナ</t>
    </rPh>
    <rPh sb="1" eb="2">
      <t>スナ</t>
    </rPh>
    <rPh sb="2" eb="4">
      <t>チク</t>
    </rPh>
    <phoneticPr fontId="4"/>
  </si>
  <si>
    <t>上利員町</t>
    <rPh sb="0" eb="1">
      <t>ウエ</t>
    </rPh>
    <rPh sb="1" eb="2">
      <t>リ</t>
    </rPh>
    <rPh sb="2" eb="3">
      <t>イン</t>
    </rPh>
    <rPh sb="3" eb="4">
      <t>マチ</t>
    </rPh>
    <phoneticPr fontId="4"/>
  </si>
  <si>
    <t>下宮河内町</t>
    <rPh sb="0" eb="1">
      <t>シタ</t>
    </rPh>
    <rPh sb="1" eb="2">
      <t>ミヤ</t>
    </rPh>
    <rPh sb="2" eb="4">
      <t>カワチ</t>
    </rPh>
    <rPh sb="4" eb="5">
      <t>マチ</t>
    </rPh>
    <phoneticPr fontId="4"/>
  </si>
  <si>
    <t>赤土町</t>
    <rPh sb="0" eb="2">
      <t>アカツチ</t>
    </rPh>
    <rPh sb="2" eb="3">
      <t>マチ</t>
    </rPh>
    <phoneticPr fontId="4"/>
  </si>
  <si>
    <t>上宮河内町</t>
    <rPh sb="0" eb="1">
      <t>ウエ</t>
    </rPh>
    <rPh sb="1" eb="2">
      <t>ミヤ</t>
    </rPh>
    <rPh sb="2" eb="4">
      <t>カワチ</t>
    </rPh>
    <rPh sb="4" eb="5">
      <t>マチ</t>
    </rPh>
    <phoneticPr fontId="4"/>
  </si>
  <si>
    <t>水府地区</t>
    <rPh sb="0" eb="2">
      <t>スイフ</t>
    </rPh>
    <rPh sb="2" eb="4">
      <t>チク</t>
    </rPh>
    <phoneticPr fontId="4"/>
  </si>
  <si>
    <t>山田地区</t>
    <rPh sb="0" eb="2">
      <t>ヤマダ</t>
    </rPh>
    <rPh sb="2" eb="4">
      <t>チク</t>
    </rPh>
    <phoneticPr fontId="4"/>
  </si>
  <si>
    <t>松平町</t>
    <rPh sb="0" eb="2">
      <t>マツダイラ</t>
    </rPh>
    <rPh sb="2" eb="3">
      <t>マチ</t>
    </rPh>
    <phoneticPr fontId="4"/>
  </si>
  <si>
    <t>和田町</t>
    <rPh sb="0" eb="2">
      <t>ワダ</t>
    </rPh>
    <rPh sb="2" eb="3">
      <t>マチ</t>
    </rPh>
    <phoneticPr fontId="4"/>
  </si>
  <si>
    <t>東連地町</t>
    <rPh sb="0" eb="1">
      <t>ヒガシ</t>
    </rPh>
    <rPh sb="1" eb="2">
      <t>レン</t>
    </rPh>
    <rPh sb="2" eb="3">
      <t>チ</t>
    </rPh>
    <rPh sb="3" eb="4">
      <t>マチ</t>
    </rPh>
    <phoneticPr fontId="4"/>
  </si>
  <si>
    <t>棚谷町</t>
    <rPh sb="0" eb="1">
      <t>タナ</t>
    </rPh>
    <rPh sb="1" eb="2">
      <t>タニ</t>
    </rPh>
    <rPh sb="2" eb="3">
      <t>マチ</t>
    </rPh>
    <phoneticPr fontId="4"/>
  </si>
  <si>
    <t>国安町</t>
    <rPh sb="0" eb="1">
      <t>クニ</t>
    </rPh>
    <rPh sb="1" eb="3">
      <t>ヤスマチ</t>
    </rPh>
    <phoneticPr fontId="4"/>
  </si>
  <si>
    <t>染和田地区</t>
    <rPh sb="0" eb="1">
      <t>ソメ</t>
    </rPh>
    <rPh sb="1" eb="3">
      <t>ワダ</t>
    </rPh>
    <rPh sb="3" eb="5">
      <t>チク</t>
    </rPh>
    <phoneticPr fontId="4"/>
  </si>
  <si>
    <t>和久町</t>
    <rPh sb="0" eb="2">
      <t>ワク</t>
    </rPh>
    <rPh sb="2" eb="3">
      <t>マチ</t>
    </rPh>
    <phoneticPr fontId="4"/>
  </si>
  <si>
    <t>町田町</t>
    <rPh sb="0" eb="2">
      <t>マチダ</t>
    </rPh>
    <rPh sb="2" eb="3">
      <t>マチ</t>
    </rPh>
    <phoneticPr fontId="4"/>
  </si>
  <si>
    <t>西染町</t>
    <rPh sb="0" eb="1">
      <t>ニシ</t>
    </rPh>
    <rPh sb="1" eb="2">
      <t>ゾ</t>
    </rPh>
    <rPh sb="2" eb="3">
      <t>マチ</t>
    </rPh>
    <phoneticPr fontId="4"/>
  </si>
  <si>
    <t>中染町</t>
    <rPh sb="0" eb="1">
      <t>ナカ</t>
    </rPh>
    <rPh sb="1" eb="2">
      <t>ゾ</t>
    </rPh>
    <rPh sb="2" eb="3">
      <t>マチ</t>
    </rPh>
    <phoneticPr fontId="4"/>
  </si>
  <si>
    <t>東染町</t>
    <rPh sb="0" eb="1">
      <t>ヒガシ</t>
    </rPh>
    <rPh sb="1" eb="2">
      <t>ソメ</t>
    </rPh>
    <rPh sb="2" eb="3">
      <t>マチ</t>
    </rPh>
    <phoneticPr fontId="4"/>
  </si>
  <si>
    <t>河内西町</t>
    <rPh sb="0" eb="2">
      <t>カワチ</t>
    </rPh>
    <rPh sb="2" eb="4">
      <t>ニシチョウ</t>
    </rPh>
    <phoneticPr fontId="4"/>
  </si>
  <si>
    <t>天下野地区</t>
    <rPh sb="0" eb="3">
      <t>ケガノ</t>
    </rPh>
    <rPh sb="3" eb="5">
      <t>チク</t>
    </rPh>
    <phoneticPr fontId="4"/>
  </si>
  <si>
    <t>天下野町</t>
    <rPh sb="0" eb="1">
      <t>テン</t>
    </rPh>
    <rPh sb="1" eb="2">
      <t>シタ</t>
    </rPh>
    <rPh sb="2" eb="3">
      <t>ノ</t>
    </rPh>
    <rPh sb="3" eb="4">
      <t>マチ</t>
    </rPh>
    <phoneticPr fontId="4"/>
  </si>
  <si>
    <t>高倉地区</t>
    <rPh sb="0" eb="2">
      <t>タカクラ</t>
    </rPh>
    <rPh sb="2" eb="4">
      <t>チク</t>
    </rPh>
    <phoneticPr fontId="4"/>
  </si>
  <si>
    <t>下高倉町</t>
    <rPh sb="0" eb="1">
      <t>シタ</t>
    </rPh>
    <rPh sb="1" eb="3">
      <t>タカクラ</t>
    </rPh>
    <rPh sb="3" eb="4">
      <t>マチ</t>
    </rPh>
    <phoneticPr fontId="4"/>
  </si>
  <si>
    <t>上高倉町</t>
    <rPh sb="0" eb="1">
      <t>ウエ</t>
    </rPh>
    <rPh sb="1" eb="3">
      <t>タカクラ</t>
    </rPh>
    <rPh sb="3" eb="4">
      <t>マチ</t>
    </rPh>
    <phoneticPr fontId="4"/>
  </si>
  <si>
    <t>小里地区</t>
    <rPh sb="0" eb="2">
      <t>コサト</t>
    </rPh>
    <rPh sb="2" eb="4">
      <t>チク</t>
    </rPh>
    <phoneticPr fontId="4"/>
  </si>
  <si>
    <t>里川町</t>
    <rPh sb="0" eb="1">
      <t>サト</t>
    </rPh>
    <rPh sb="1" eb="2">
      <t>カワ</t>
    </rPh>
    <rPh sb="2" eb="3">
      <t>マチ</t>
    </rPh>
    <phoneticPr fontId="4"/>
  </si>
  <si>
    <t>徳田町</t>
    <rPh sb="0" eb="1">
      <t>トク</t>
    </rPh>
    <rPh sb="1" eb="2">
      <t>タ</t>
    </rPh>
    <rPh sb="2" eb="3">
      <t>マチ</t>
    </rPh>
    <phoneticPr fontId="4"/>
  </si>
  <si>
    <t>小妻町</t>
    <rPh sb="0" eb="1">
      <t>コ</t>
    </rPh>
    <rPh sb="1" eb="2">
      <t>ヅマ</t>
    </rPh>
    <rPh sb="2" eb="3">
      <t>マチ</t>
    </rPh>
    <phoneticPr fontId="4"/>
  </si>
  <si>
    <t>小中町</t>
    <rPh sb="0" eb="2">
      <t>コナカ</t>
    </rPh>
    <rPh sb="2" eb="3">
      <t>マチ</t>
    </rPh>
    <phoneticPr fontId="4"/>
  </si>
  <si>
    <t>大中町</t>
    <rPh sb="0" eb="2">
      <t>オオナカ</t>
    </rPh>
    <rPh sb="2" eb="3">
      <t>マチ</t>
    </rPh>
    <phoneticPr fontId="4"/>
  </si>
  <si>
    <t>賀美地区</t>
    <rPh sb="0" eb="2">
      <t>カミ</t>
    </rPh>
    <rPh sb="2" eb="4">
      <t>チク</t>
    </rPh>
    <phoneticPr fontId="4"/>
  </si>
  <si>
    <t>折橋町</t>
    <rPh sb="0" eb="2">
      <t>オリハシ</t>
    </rPh>
    <rPh sb="2" eb="3">
      <t>マチ</t>
    </rPh>
    <phoneticPr fontId="4"/>
  </si>
  <si>
    <t>小菅町</t>
    <rPh sb="0" eb="2">
      <t>コスゲ</t>
    </rPh>
    <rPh sb="2" eb="3">
      <t>マチ</t>
    </rPh>
    <phoneticPr fontId="4"/>
  </si>
  <si>
    <t>大菅町</t>
    <rPh sb="0" eb="1">
      <t>ダイ</t>
    </rPh>
    <rPh sb="1" eb="2">
      <t>スゲ</t>
    </rPh>
    <rPh sb="2" eb="3">
      <t>マチ</t>
    </rPh>
    <phoneticPr fontId="4"/>
  </si>
  <si>
    <t>上深荻町</t>
    <rPh sb="0" eb="1">
      <t>ウエ</t>
    </rPh>
    <rPh sb="1" eb="2">
      <t>ブカ</t>
    </rPh>
    <rPh sb="2" eb="4">
      <t>オギチョウ</t>
    </rPh>
    <phoneticPr fontId="4"/>
  </si>
  <si>
    <t>７　世帯人員別一般世帯数及び世帯人員</t>
    <rPh sb="2" eb="4">
      <t>セタイ</t>
    </rPh>
    <rPh sb="4" eb="6">
      <t>ジンイン</t>
    </rPh>
    <rPh sb="6" eb="7">
      <t>ベツ</t>
    </rPh>
    <rPh sb="7" eb="9">
      <t>イッパン</t>
    </rPh>
    <rPh sb="9" eb="12">
      <t>セタイスウ</t>
    </rPh>
    <rPh sb="12" eb="13">
      <t>オヨ</t>
    </rPh>
    <rPh sb="14" eb="16">
      <t>セタイ</t>
    </rPh>
    <rPh sb="16" eb="18">
      <t>ジンイン</t>
    </rPh>
    <phoneticPr fontId="4"/>
  </si>
  <si>
    <t>各年10月1日現在</t>
    <rPh sb="0" eb="2">
      <t>カクネン</t>
    </rPh>
    <rPh sb="4" eb="5">
      <t>ガツ</t>
    </rPh>
    <rPh sb="6" eb="9">
      <t>ニチゲンザイ</t>
    </rPh>
    <phoneticPr fontId="4"/>
  </si>
  <si>
    <t>　　　　　　年　　次</t>
    <rPh sb="6" eb="7">
      <t>ネン</t>
    </rPh>
    <rPh sb="9" eb="10">
      <t>ジ</t>
    </rPh>
    <phoneticPr fontId="4"/>
  </si>
  <si>
    <t>平成17年</t>
    <rPh sb="0" eb="2">
      <t>ヘイセイ</t>
    </rPh>
    <rPh sb="4" eb="5">
      <t>ネン</t>
    </rPh>
    <phoneticPr fontId="4"/>
  </si>
  <si>
    <t>区　　分</t>
    <rPh sb="0" eb="1">
      <t>ク</t>
    </rPh>
    <rPh sb="3" eb="4">
      <t>ブン</t>
    </rPh>
    <phoneticPr fontId="4"/>
  </si>
  <si>
    <t>一般世帯</t>
    <rPh sb="0" eb="2">
      <t>イッパン</t>
    </rPh>
    <rPh sb="2" eb="4">
      <t>セタイ</t>
    </rPh>
    <phoneticPr fontId="4"/>
  </si>
  <si>
    <t>世帯人員が</t>
    <rPh sb="0" eb="2">
      <t>セタイ</t>
    </rPh>
    <rPh sb="2" eb="4">
      <t>ジンイン</t>
    </rPh>
    <phoneticPr fontId="4"/>
  </si>
  <si>
    <t>1人</t>
    <rPh sb="0" eb="2">
      <t>ヒトリ</t>
    </rPh>
    <phoneticPr fontId="4"/>
  </si>
  <si>
    <t>2人</t>
    <rPh sb="1" eb="2">
      <t>ヒト</t>
    </rPh>
    <phoneticPr fontId="4"/>
  </si>
  <si>
    <t>3人</t>
    <rPh sb="1" eb="2">
      <t>ヒト</t>
    </rPh>
    <phoneticPr fontId="4"/>
  </si>
  <si>
    <t>4人</t>
    <rPh sb="1" eb="2">
      <t>ヒト</t>
    </rPh>
    <phoneticPr fontId="4"/>
  </si>
  <si>
    <t>5人</t>
    <rPh sb="1" eb="2">
      <t>ヒト</t>
    </rPh>
    <phoneticPr fontId="4"/>
  </si>
  <si>
    <t>6人</t>
    <rPh sb="1" eb="2">
      <t>ヒト</t>
    </rPh>
    <phoneticPr fontId="4"/>
  </si>
  <si>
    <t>　　　　　　7人　
（H27年は7人以上）</t>
    <rPh sb="7" eb="8">
      <t>ヒト</t>
    </rPh>
    <rPh sb="14" eb="15">
      <t>ネン</t>
    </rPh>
    <rPh sb="17" eb="18">
      <t>ニン</t>
    </rPh>
    <rPh sb="18" eb="20">
      <t>イジョウ</t>
    </rPh>
    <phoneticPr fontId="4"/>
  </si>
  <si>
    <t>8人</t>
    <rPh sb="1" eb="2">
      <t>ヒト</t>
    </rPh>
    <phoneticPr fontId="4"/>
  </si>
  <si>
    <t>-</t>
    <phoneticPr fontId="4"/>
  </si>
  <si>
    <t>9人</t>
    <rPh sb="1" eb="2">
      <t>ヒト</t>
    </rPh>
    <phoneticPr fontId="4"/>
  </si>
  <si>
    <t>10人</t>
    <rPh sb="2" eb="3">
      <t>ヒト</t>
    </rPh>
    <phoneticPr fontId="4"/>
  </si>
  <si>
    <t>世帯人員</t>
    <rPh sb="0" eb="2">
      <t>セタイ</t>
    </rPh>
    <rPh sb="2" eb="4">
      <t>ジンイン</t>
    </rPh>
    <phoneticPr fontId="4"/>
  </si>
  <si>
    <t>1世帯当たり人員</t>
    <rPh sb="1" eb="3">
      <t>セタイ</t>
    </rPh>
    <rPh sb="3" eb="4">
      <t>ア</t>
    </rPh>
    <rPh sb="6" eb="8">
      <t>ジンイン</t>
    </rPh>
    <phoneticPr fontId="4"/>
  </si>
  <si>
    <t>間借り・下宿
などの単身者</t>
    <phoneticPr fontId="4"/>
  </si>
  <si>
    <t>会 社 な ど の
独身寮の単身者</t>
    <phoneticPr fontId="4"/>
  </si>
  <si>
    <t>資料：国勢調査</t>
    <rPh sb="0" eb="2">
      <t>シリョウ</t>
    </rPh>
    <rPh sb="3" eb="5">
      <t>コクセイ</t>
    </rPh>
    <rPh sb="5" eb="7">
      <t>チョウサ</t>
    </rPh>
    <phoneticPr fontId="4"/>
  </si>
  <si>
    <t>８　家族類型別一般世帯数及び世帯人員</t>
    <rPh sb="2" eb="4">
      <t>カゾク</t>
    </rPh>
    <rPh sb="4" eb="6">
      <t>ルイケイ</t>
    </rPh>
    <rPh sb="6" eb="7">
      <t>ベツ</t>
    </rPh>
    <rPh sb="7" eb="9">
      <t>イッパン</t>
    </rPh>
    <rPh sb="9" eb="12">
      <t>セタイスウ</t>
    </rPh>
    <rPh sb="12" eb="13">
      <t>オヨ</t>
    </rPh>
    <rPh sb="14" eb="16">
      <t>セタイ</t>
    </rPh>
    <rPh sb="16" eb="18">
      <t>ジンイン</t>
    </rPh>
    <phoneticPr fontId="4"/>
  </si>
  <si>
    <t xml:space="preserve">                 　　　 　　 年　　次</t>
    <rPh sb="24" eb="25">
      <t>ネン</t>
    </rPh>
    <rPh sb="27" eb="28">
      <t>ジ</t>
    </rPh>
    <phoneticPr fontId="4"/>
  </si>
  <si>
    <t>平成12年</t>
    <rPh sb="0" eb="2">
      <t>ヘイセイ</t>
    </rPh>
    <rPh sb="4" eb="5">
      <t>ネン</t>
    </rPh>
    <phoneticPr fontId="4"/>
  </si>
  <si>
    <t xml:space="preserve"> 　区　　分</t>
    <rPh sb="2" eb="3">
      <t>ク</t>
    </rPh>
    <rPh sb="5" eb="6">
      <t>ブン</t>
    </rPh>
    <phoneticPr fontId="4"/>
  </si>
  <si>
    <t>世帯</t>
    <rPh sb="0" eb="2">
      <t>セタイ</t>
    </rPh>
    <phoneticPr fontId="4"/>
  </si>
  <si>
    <t>人員</t>
    <rPh sb="0" eb="2">
      <t>ジンイン</t>
    </rPh>
    <phoneticPr fontId="4"/>
  </si>
  <si>
    <t xml:space="preserve">  一 般 世 帯 総 数</t>
    <rPh sb="2" eb="3">
      <t>イチ</t>
    </rPh>
    <rPh sb="4" eb="5">
      <t>パン</t>
    </rPh>
    <rPh sb="6" eb="7">
      <t>ヨ</t>
    </rPh>
    <rPh sb="8" eb="9">
      <t>オビ</t>
    </rPh>
    <rPh sb="10" eb="11">
      <t>フサ</t>
    </rPh>
    <rPh sb="12" eb="13">
      <t>カズ</t>
    </rPh>
    <phoneticPr fontId="4"/>
  </si>
  <si>
    <t xml:space="preserve">  親 族 世 帯 総 数</t>
    <rPh sb="2" eb="3">
      <t>オヤ</t>
    </rPh>
    <rPh sb="4" eb="5">
      <t>ゾク</t>
    </rPh>
    <rPh sb="6" eb="7">
      <t>ヨ</t>
    </rPh>
    <rPh sb="8" eb="9">
      <t>オビ</t>
    </rPh>
    <rPh sb="10" eb="11">
      <t>フサ</t>
    </rPh>
    <rPh sb="12" eb="13">
      <t>カズ</t>
    </rPh>
    <phoneticPr fontId="4"/>
  </si>
  <si>
    <t>核家族世帯総数</t>
    <rPh sb="0" eb="1">
      <t>カク</t>
    </rPh>
    <rPh sb="1" eb="2">
      <t>イエ</t>
    </rPh>
    <rPh sb="2" eb="3">
      <t>ゾク</t>
    </rPh>
    <rPh sb="3" eb="5">
      <t>セタイ</t>
    </rPh>
    <rPh sb="5" eb="7">
      <t>ソウスウ</t>
    </rPh>
    <phoneticPr fontId="4"/>
  </si>
  <si>
    <t>夫婦のみの世帯</t>
  </si>
  <si>
    <t>夫婦と子供から成る世帯</t>
    <phoneticPr fontId="4"/>
  </si>
  <si>
    <t>男親と子供から成る世帯</t>
    <rPh sb="0" eb="2">
      <t>オトコオヤ</t>
    </rPh>
    <phoneticPr fontId="4"/>
  </si>
  <si>
    <t>女親と子供から成る世帯</t>
    <rPh sb="0" eb="1">
      <t>オンナ</t>
    </rPh>
    <rPh sb="1" eb="2">
      <t>オヤ</t>
    </rPh>
    <phoneticPr fontId="4"/>
  </si>
  <si>
    <t>その他の親族世帯総数</t>
    <rPh sb="2" eb="3">
      <t>タ</t>
    </rPh>
    <rPh sb="4" eb="6">
      <t>シンゾク</t>
    </rPh>
    <rPh sb="6" eb="8">
      <t>セタイ</t>
    </rPh>
    <phoneticPr fontId="4"/>
  </si>
  <si>
    <t>夫婦と両親から成る世帯</t>
    <phoneticPr fontId="4"/>
  </si>
  <si>
    <t>夫婦と片親から成る世帯</t>
    <phoneticPr fontId="4"/>
  </si>
  <si>
    <t>夫婦と子供と両親から成る世帯</t>
    <phoneticPr fontId="4"/>
  </si>
  <si>
    <t>夫婦と子供と片親から成る世帯</t>
    <phoneticPr fontId="4"/>
  </si>
  <si>
    <t>夫婦と他の親族（親、子供を含まない）から成る世帯</t>
    <rPh sb="8" eb="9">
      <t>オヤ</t>
    </rPh>
    <rPh sb="10" eb="12">
      <t>コドモ</t>
    </rPh>
    <rPh sb="13" eb="14">
      <t>フク</t>
    </rPh>
    <phoneticPr fontId="4"/>
  </si>
  <si>
    <t>夫婦と子供と他の
親族（親を含まない）から成る世帯</t>
    <rPh sb="12" eb="13">
      <t>オヤ</t>
    </rPh>
    <rPh sb="14" eb="15">
      <t>フク</t>
    </rPh>
    <phoneticPr fontId="4"/>
  </si>
  <si>
    <t>夫婦と親と他の親族
（子を含まない）から成る世帯</t>
    <rPh sb="11" eb="12">
      <t>コ</t>
    </rPh>
    <rPh sb="13" eb="14">
      <t>フク</t>
    </rPh>
    <phoneticPr fontId="4"/>
  </si>
  <si>
    <t>夫婦、子供、親と他の
親族から成る世帯</t>
    <phoneticPr fontId="4"/>
  </si>
  <si>
    <t>兄弟姉妹のみから成る世帯</t>
    <phoneticPr fontId="4"/>
  </si>
  <si>
    <t>他に分類されない親族世帯</t>
  </si>
  <si>
    <t xml:space="preserve">  非 親 族 世 帯</t>
    <phoneticPr fontId="4"/>
  </si>
  <si>
    <r>
      <t xml:space="preserve">  単</t>
    </r>
    <r>
      <rPr>
        <sz val="11"/>
        <rFont val="ＭＳ Ｐ明朝"/>
        <family val="1"/>
        <charset val="128"/>
      </rPr>
      <t>　</t>
    </r>
    <r>
      <rPr>
        <sz val="10"/>
        <rFont val="ＭＳ Ｐ明朝"/>
        <family val="1"/>
        <charset val="128"/>
      </rPr>
      <t>独</t>
    </r>
    <r>
      <rPr>
        <sz val="11"/>
        <rFont val="ＭＳ Ｐ明朝"/>
        <family val="1"/>
        <charset val="128"/>
      </rPr>
      <t>　</t>
    </r>
    <r>
      <rPr>
        <sz val="10"/>
        <rFont val="ＭＳ Ｐ明朝"/>
        <family val="1"/>
        <charset val="128"/>
      </rPr>
      <t>世</t>
    </r>
    <r>
      <rPr>
        <sz val="11"/>
        <rFont val="ＭＳ Ｐ明朝"/>
        <family val="1"/>
        <charset val="128"/>
      </rPr>
      <t>　</t>
    </r>
    <r>
      <rPr>
        <sz val="10"/>
        <rFont val="ＭＳ Ｐ明朝"/>
        <family val="1"/>
        <charset val="128"/>
      </rPr>
      <t>帯</t>
    </r>
    <rPh sb="2" eb="3">
      <t>タン</t>
    </rPh>
    <rPh sb="4" eb="5">
      <t>ドク</t>
    </rPh>
    <phoneticPr fontId="4"/>
  </si>
  <si>
    <t>資料：国勢調査</t>
    <rPh sb="0" eb="2">
      <t>シリョウ</t>
    </rPh>
    <rPh sb="3" eb="7">
      <t>コクセイチョウサ</t>
    </rPh>
    <phoneticPr fontId="4"/>
  </si>
  <si>
    <t>９　県内各市の人口・世帯</t>
    <rPh sb="2" eb="4">
      <t>ケンナイ</t>
    </rPh>
    <rPh sb="4" eb="5">
      <t>カクシ</t>
    </rPh>
    <rPh sb="5" eb="6">
      <t>シ</t>
    </rPh>
    <rPh sb="7" eb="9">
      <t>ジンコウ</t>
    </rPh>
    <rPh sb="10" eb="12">
      <t>セタイ</t>
    </rPh>
    <phoneticPr fontId="4"/>
  </si>
  <si>
    <t>平成27年10月1日現在</t>
    <rPh sb="0" eb="2">
      <t>ヘイセイ</t>
    </rPh>
    <rPh sb="4" eb="5">
      <t>ネン</t>
    </rPh>
    <rPh sb="7" eb="8">
      <t>ガツ</t>
    </rPh>
    <rPh sb="9" eb="10">
      <t>ヒ</t>
    </rPh>
    <rPh sb="10" eb="12">
      <t>ゲンザイ</t>
    </rPh>
    <phoneticPr fontId="4"/>
  </si>
  <si>
    <t>市　　　別</t>
    <rPh sb="0" eb="1">
      <t>シ</t>
    </rPh>
    <rPh sb="4" eb="5">
      <t>ベツ</t>
    </rPh>
    <phoneticPr fontId="4"/>
  </si>
  <si>
    <t>１世帯当り人員</t>
    <rPh sb="1" eb="3">
      <t>セタイ</t>
    </rPh>
    <rPh sb="3" eb="4">
      <t>アタ</t>
    </rPh>
    <rPh sb="5" eb="7">
      <t>ジンイン</t>
    </rPh>
    <phoneticPr fontId="4"/>
  </si>
  <si>
    <t>人                       口</t>
    <rPh sb="0" eb="25">
      <t>ジンコウ</t>
    </rPh>
    <phoneticPr fontId="4"/>
  </si>
  <si>
    <t>総　　数</t>
    <rPh sb="0" eb="4">
      <t>ソウスウ</t>
    </rPh>
    <phoneticPr fontId="4"/>
  </si>
  <si>
    <t>県計</t>
    <rPh sb="0" eb="1">
      <t>ケン</t>
    </rPh>
    <rPh sb="1" eb="2">
      <t>ケイ</t>
    </rPh>
    <phoneticPr fontId="4"/>
  </si>
  <si>
    <t>市計</t>
  </si>
  <si>
    <t>常陸太田市</t>
    <rPh sb="0" eb="5">
      <t>ヒタチオオタシ</t>
    </rPh>
    <phoneticPr fontId="4"/>
  </si>
  <si>
    <t>資料:常住人口調査</t>
    <rPh sb="0" eb="2">
      <t>シリョウ</t>
    </rPh>
    <rPh sb="3" eb="7">
      <t>ジョウジュウジンコウ</t>
    </rPh>
    <rPh sb="7" eb="9">
      <t>チョウサ</t>
    </rPh>
    <phoneticPr fontId="4"/>
  </si>
  <si>
    <t>１０　労働力状態による男女別人口（15歳以上）</t>
    <rPh sb="3" eb="6">
      <t>ロウドウリョク</t>
    </rPh>
    <rPh sb="6" eb="8">
      <t>ジョウタイ</t>
    </rPh>
    <rPh sb="11" eb="13">
      <t>ダンジョ</t>
    </rPh>
    <rPh sb="13" eb="14">
      <t>ベツ</t>
    </rPh>
    <rPh sb="14" eb="16">
      <t>ジンコウ</t>
    </rPh>
    <rPh sb="19" eb="22">
      <t>サイイジョウ</t>
    </rPh>
    <phoneticPr fontId="4"/>
  </si>
  <si>
    <t>区　分</t>
    <rPh sb="0" eb="1">
      <t>ク</t>
    </rPh>
    <rPh sb="2" eb="3">
      <t>ブン</t>
    </rPh>
    <phoneticPr fontId="4"/>
  </si>
  <si>
    <r>
      <t xml:space="preserve">総数
</t>
    </r>
    <r>
      <rPr>
        <sz val="8"/>
        <rFont val="ＭＳ Ｐ明朝"/>
        <family val="1"/>
        <charset val="128"/>
      </rPr>
      <t>（15歳以上）</t>
    </r>
    <rPh sb="0" eb="2">
      <t>ソウスウ</t>
    </rPh>
    <rPh sb="7" eb="8">
      <t>サイ</t>
    </rPh>
    <rPh sb="8" eb="9">
      <t>イ</t>
    </rPh>
    <rPh sb="9" eb="10">
      <t>ウエ</t>
    </rPh>
    <phoneticPr fontId="4"/>
  </si>
  <si>
    <t>労働力人口</t>
    <rPh sb="0" eb="3">
      <t>ロウドウリョク</t>
    </rPh>
    <rPh sb="3" eb="5">
      <t>ジンコウ</t>
    </rPh>
    <phoneticPr fontId="4"/>
  </si>
  <si>
    <t>非労働力
人口</t>
    <rPh sb="0" eb="1">
      <t>ヒ</t>
    </rPh>
    <rPh sb="1" eb="4">
      <t>ロウドウリョク</t>
    </rPh>
    <rPh sb="5" eb="7">
      <t>ジンコウ</t>
    </rPh>
    <phoneticPr fontId="4"/>
  </si>
  <si>
    <t>合計</t>
    <rPh sb="0" eb="2">
      <t>ゴウケイ</t>
    </rPh>
    <phoneticPr fontId="4"/>
  </si>
  <si>
    <t>就業者</t>
    <rPh sb="0" eb="3">
      <t>シュウギョウシャ</t>
    </rPh>
    <phoneticPr fontId="4"/>
  </si>
  <si>
    <t>完全
失業者</t>
    <rPh sb="0" eb="2">
      <t>カンゼン</t>
    </rPh>
    <rPh sb="3" eb="5">
      <t>シツギョウ</t>
    </rPh>
    <rPh sb="5" eb="6">
      <t>シャ</t>
    </rPh>
    <phoneticPr fontId="4"/>
  </si>
  <si>
    <t>年　次</t>
    <rPh sb="0" eb="1">
      <t>トシ</t>
    </rPh>
    <rPh sb="2" eb="3">
      <t>ツギ</t>
    </rPh>
    <phoneticPr fontId="4"/>
  </si>
  <si>
    <t>主に仕事</t>
    <rPh sb="0" eb="1">
      <t>オモ</t>
    </rPh>
    <rPh sb="2" eb="4">
      <t>シゴト</t>
    </rPh>
    <phoneticPr fontId="4"/>
  </si>
  <si>
    <t>家事の
ほか仕事</t>
    <rPh sb="0" eb="2">
      <t>カジ</t>
    </rPh>
    <rPh sb="6" eb="8">
      <t>シゴト</t>
    </rPh>
    <phoneticPr fontId="4"/>
  </si>
  <si>
    <t>通学の
かたわら
仕事</t>
    <rPh sb="0" eb="2">
      <t>ツウガク</t>
    </rPh>
    <rPh sb="9" eb="11">
      <t>シゴト</t>
    </rPh>
    <phoneticPr fontId="4"/>
  </si>
  <si>
    <t>休業者</t>
    <rPh sb="0" eb="3">
      <t>キュウギョウシャ</t>
    </rPh>
    <phoneticPr fontId="4"/>
  </si>
  <si>
    <t>常陸太田</t>
    <rPh sb="0" eb="4">
      <t>ヒタチオオタ</t>
    </rPh>
    <phoneticPr fontId="4"/>
  </si>
  <si>
    <t>金砂郷</t>
    <rPh sb="0" eb="3">
      <t>カナサゴウ</t>
    </rPh>
    <phoneticPr fontId="4"/>
  </si>
  <si>
    <t>水府</t>
    <rPh sb="0" eb="2">
      <t>スイフ</t>
    </rPh>
    <phoneticPr fontId="4"/>
  </si>
  <si>
    <t>里美</t>
    <rPh sb="0" eb="2">
      <t>サトミ</t>
    </rPh>
    <phoneticPr fontId="4"/>
  </si>
  <si>
    <t>（注）労働力状態「不詳」を含む</t>
    <rPh sb="1" eb="2">
      <t>チュウ</t>
    </rPh>
    <rPh sb="3" eb="6">
      <t>ロウドウリョク</t>
    </rPh>
    <rPh sb="6" eb="8">
      <t>ジョウタイ</t>
    </rPh>
    <rPh sb="9" eb="11">
      <t>フショウ</t>
    </rPh>
    <rPh sb="13" eb="14">
      <t>フク</t>
    </rPh>
    <phoneticPr fontId="4"/>
  </si>
  <si>
    <t>平成22年10月1日現在（単位：人・％）</t>
    <rPh sb="0" eb="2">
      <t>ヘイセイ</t>
    </rPh>
    <rPh sb="4" eb="5">
      <t>ネン</t>
    </rPh>
    <rPh sb="5" eb="8">
      <t>１０ガツ</t>
    </rPh>
    <rPh sb="9" eb="10">
      <t>ヒ</t>
    </rPh>
    <rPh sb="10" eb="12">
      <t>ゲンザイ</t>
    </rPh>
    <rPh sb="13" eb="15">
      <t>タンイ</t>
    </rPh>
    <rPh sb="16" eb="17">
      <t>ニン</t>
    </rPh>
    <phoneticPr fontId="4"/>
  </si>
  <si>
    <t>　　　　　　　地　区</t>
    <rPh sb="7" eb="8">
      <t>チ</t>
    </rPh>
    <rPh sb="9" eb="10">
      <t>ク</t>
    </rPh>
    <phoneticPr fontId="4"/>
  </si>
  <si>
    <t>　産業別</t>
    <rPh sb="1" eb="3">
      <t>サンギョウ</t>
    </rPh>
    <rPh sb="3" eb="4">
      <t>ベツ</t>
    </rPh>
    <phoneticPr fontId="4"/>
  </si>
  <si>
    <t>人口</t>
    <rPh sb="0" eb="2">
      <t>ジンコウ</t>
    </rPh>
    <phoneticPr fontId="4"/>
  </si>
  <si>
    <t>構成比</t>
    <rPh sb="0" eb="3">
      <t>コウセイヒ</t>
    </rPh>
    <phoneticPr fontId="4"/>
  </si>
  <si>
    <t>総　　　　　　　　　　数</t>
    <rPh sb="0" eb="12">
      <t>ソウスウ</t>
    </rPh>
    <phoneticPr fontId="4"/>
  </si>
  <si>
    <t>第一次産業</t>
    <rPh sb="0" eb="1">
      <t>ダイ</t>
    </rPh>
    <rPh sb="1" eb="3">
      <t>イチジ</t>
    </rPh>
    <rPh sb="3" eb="5">
      <t>サンギョウ</t>
    </rPh>
    <phoneticPr fontId="4"/>
  </si>
  <si>
    <t xml:space="preserve">農業    </t>
    <phoneticPr fontId="21"/>
  </si>
  <si>
    <t xml:space="preserve">林業    </t>
    <phoneticPr fontId="21"/>
  </si>
  <si>
    <t xml:space="preserve">漁業    </t>
    <phoneticPr fontId="21"/>
  </si>
  <si>
    <t>-</t>
    <phoneticPr fontId="4"/>
  </si>
  <si>
    <t>計</t>
    <rPh sb="0" eb="1">
      <t>ケイ</t>
    </rPh>
    <phoneticPr fontId="4"/>
  </si>
  <si>
    <t>第二次産業</t>
    <rPh sb="0" eb="5">
      <t>ダイイチジサンギョウ</t>
    </rPh>
    <phoneticPr fontId="4"/>
  </si>
  <si>
    <t>第三次産業</t>
    <rPh sb="0" eb="5">
      <t>ダイサンジサンギョウ</t>
    </rPh>
    <phoneticPr fontId="4"/>
  </si>
  <si>
    <t>電気・ガス・熱供給・水道業</t>
    <phoneticPr fontId="4"/>
  </si>
  <si>
    <t>情報通信業</t>
    <phoneticPr fontId="4"/>
  </si>
  <si>
    <t>運輸業，郵便業</t>
    <phoneticPr fontId="4"/>
  </si>
  <si>
    <t>卸売業，小売業</t>
    <phoneticPr fontId="4"/>
  </si>
  <si>
    <t>金融業，保険業</t>
    <phoneticPr fontId="4"/>
  </si>
  <si>
    <t>不動産業，物品賃貸業</t>
    <phoneticPr fontId="4"/>
  </si>
  <si>
    <t>学術研究，専門・技術サービス業</t>
    <phoneticPr fontId="4"/>
  </si>
  <si>
    <t>宿泊業，飲食サービス業</t>
    <phoneticPr fontId="4"/>
  </si>
  <si>
    <t>生活関連サービス業，娯楽業</t>
    <phoneticPr fontId="4"/>
  </si>
  <si>
    <t>教育，学習支援業</t>
    <phoneticPr fontId="4"/>
  </si>
  <si>
    <t>医療，福祉</t>
    <phoneticPr fontId="4"/>
  </si>
  <si>
    <t>複合サービス事業</t>
    <phoneticPr fontId="4"/>
  </si>
  <si>
    <t>サービス業（他に分類されないもの）</t>
    <phoneticPr fontId="4"/>
  </si>
  <si>
    <t>公務（他に分類されるものを除く）</t>
    <phoneticPr fontId="4"/>
  </si>
  <si>
    <t>分類不能の産業</t>
    <phoneticPr fontId="4"/>
  </si>
  <si>
    <t>鉱業，採石業，砂利採取業</t>
    <phoneticPr fontId="4"/>
  </si>
  <si>
    <t xml:space="preserve">建設業    </t>
    <phoneticPr fontId="21"/>
  </si>
  <si>
    <t xml:space="preserve">製造業    </t>
    <phoneticPr fontId="21"/>
  </si>
  <si>
    <t>１１　産業別就業者の推移</t>
    <rPh sb="3" eb="5">
      <t>サンギョウ</t>
    </rPh>
    <rPh sb="5" eb="6">
      <t>ベツ</t>
    </rPh>
    <rPh sb="6" eb="9">
      <t>シュウギョウシャ</t>
    </rPh>
    <rPh sb="10" eb="12">
      <t>スイイ</t>
    </rPh>
    <phoneticPr fontId="4"/>
  </si>
  <si>
    <t>各年10月1日現在（単位：人・％）</t>
  </si>
  <si>
    <t>　　　　　　　年　次</t>
    <rPh sb="7" eb="8">
      <t>トシ</t>
    </rPh>
    <rPh sb="9" eb="10">
      <t>ツギ</t>
    </rPh>
    <phoneticPr fontId="4"/>
  </si>
  <si>
    <t>平成7年</t>
    <rPh sb="0" eb="2">
      <t>ヘイセイ</t>
    </rPh>
    <rPh sb="3" eb="4">
      <t>ネン</t>
    </rPh>
    <phoneticPr fontId="4"/>
  </si>
  <si>
    <t>構成比</t>
    <rPh sb="0" eb="2">
      <t>コウセイ</t>
    </rPh>
    <rPh sb="2" eb="3">
      <t>ヒ</t>
    </rPh>
    <phoneticPr fontId="4"/>
  </si>
  <si>
    <t>第一次産業</t>
    <rPh sb="0" eb="5">
      <t>ダイイチジサンギョウ</t>
    </rPh>
    <phoneticPr fontId="4"/>
  </si>
  <si>
    <t>農　　　　　業</t>
    <rPh sb="0" eb="7">
      <t>ノウギョウ</t>
    </rPh>
    <phoneticPr fontId="4"/>
  </si>
  <si>
    <t>林業</t>
    <rPh sb="0" eb="2">
      <t>リンギョウ</t>
    </rPh>
    <phoneticPr fontId="4"/>
  </si>
  <si>
    <t>漁業</t>
    <rPh sb="0" eb="2">
      <t>ギョギョウ</t>
    </rPh>
    <phoneticPr fontId="4"/>
  </si>
  <si>
    <t>鉱業・採石業・砂利採取業　　　　　　　　　　　　　　　</t>
    <rPh sb="0" eb="2">
      <t>コウギョウ</t>
    </rPh>
    <rPh sb="3" eb="5">
      <t>サイセキ</t>
    </rPh>
    <rPh sb="5" eb="6">
      <t>ギョウ</t>
    </rPh>
    <rPh sb="7" eb="9">
      <t>ジャリ</t>
    </rPh>
    <rPh sb="9" eb="11">
      <t>サイシュ</t>
    </rPh>
    <rPh sb="11" eb="12">
      <t>ギョウ</t>
    </rPh>
    <phoneticPr fontId="4"/>
  </si>
  <si>
    <t xml:space="preserve">            -</t>
    <phoneticPr fontId="4"/>
  </si>
  <si>
    <t>　　　　　　　-</t>
    <phoneticPr fontId="4"/>
  </si>
  <si>
    <t>（鉱　　　　業）</t>
    <rPh sb="1" eb="7">
      <t>コウギョウ</t>
    </rPh>
    <phoneticPr fontId="4"/>
  </si>
  <si>
    <t>建　設　業</t>
    <rPh sb="0" eb="5">
      <t>ケンセツギョウ</t>
    </rPh>
    <phoneticPr fontId="4"/>
  </si>
  <si>
    <t>製　造　業</t>
    <rPh sb="0" eb="5">
      <t>セイゾウギョウ</t>
    </rPh>
    <phoneticPr fontId="4"/>
  </si>
  <si>
    <t>電気・ガス・熱供給・水道業</t>
    <rPh sb="0" eb="2">
      <t>デンキ</t>
    </rPh>
    <rPh sb="6" eb="7">
      <t>ネツ</t>
    </rPh>
    <rPh sb="7" eb="9">
      <t>キョウキュウ</t>
    </rPh>
    <rPh sb="10" eb="12">
      <t>スイドウ</t>
    </rPh>
    <rPh sb="12" eb="13">
      <t>ギョウ</t>
    </rPh>
    <phoneticPr fontId="4"/>
  </si>
  <si>
    <t>情報通信業</t>
    <rPh sb="0" eb="2">
      <t>ジョウホウ</t>
    </rPh>
    <rPh sb="2" eb="5">
      <t>ツウシンギョウ</t>
    </rPh>
    <phoneticPr fontId="4"/>
  </si>
  <si>
    <t>運輸業・郵便業</t>
    <rPh sb="0" eb="2">
      <t>ウンユ</t>
    </rPh>
    <rPh sb="2" eb="3">
      <t>ギョウ</t>
    </rPh>
    <rPh sb="4" eb="6">
      <t>ユウビン</t>
    </rPh>
    <rPh sb="6" eb="7">
      <t>ギョウ</t>
    </rPh>
    <phoneticPr fontId="4"/>
  </si>
  <si>
    <t>（運輸業）</t>
    <rPh sb="1" eb="3">
      <t>ウンユ</t>
    </rPh>
    <rPh sb="3" eb="4">
      <t>ギョウ</t>
    </rPh>
    <phoneticPr fontId="4"/>
  </si>
  <si>
    <t>(運輸・通信業)</t>
    <rPh sb="1" eb="3">
      <t>ウンユ</t>
    </rPh>
    <rPh sb="4" eb="7">
      <t>ツウシンギョウ</t>
    </rPh>
    <phoneticPr fontId="4"/>
  </si>
  <si>
    <t>　　　　　　-</t>
    <phoneticPr fontId="4"/>
  </si>
  <si>
    <t>卸売業・小売業</t>
    <rPh sb="0" eb="1">
      <t>オロシ</t>
    </rPh>
    <rPh sb="1" eb="2">
      <t>ウ</t>
    </rPh>
    <rPh sb="2" eb="3">
      <t>ギョウ</t>
    </rPh>
    <rPh sb="4" eb="7">
      <t>コウリギョウ</t>
    </rPh>
    <phoneticPr fontId="4"/>
  </si>
  <si>
    <t>（卸売・小売業、飲食店）</t>
    <rPh sb="1" eb="2">
      <t>オロシ</t>
    </rPh>
    <rPh sb="2" eb="3">
      <t>ウ</t>
    </rPh>
    <rPh sb="4" eb="7">
      <t>コウリギョウ</t>
    </rPh>
    <rPh sb="8" eb="11">
      <t>インショクテン</t>
    </rPh>
    <phoneticPr fontId="4"/>
  </si>
  <si>
    <t>金融業・保険業</t>
    <rPh sb="0" eb="2">
      <t>キンユウ</t>
    </rPh>
    <rPh sb="2" eb="3">
      <t>ギョウ</t>
    </rPh>
    <rPh sb="4" eb="7">
      <t>ホケンギョウ</t>
    </rPh>
    <phoneticPr fontId="4"/>
  </si>
  <si>
    <t>不動産業・物品賃貸業</t>
    <rPh sb="0" eb="2">
      <t>フドウ</t>
    </rPh>
    <rPh sb="2" eb="3">
      <t>サン</t>
    </rPh>
    <rPh sb="3" eb="4">
      <t>ギョウ</t>
    </rPh>
    <rPh sb="5" eb="7">
      <t>ブッピン</t>
    </rPh>
    <rPh sb="7" eb="9">
      <t>チンタイ</t>
    </rPh>
    <rPh sb="9" eb="10">
      <t>ギョウ</t>
    </rPh>
    <phoneticPr fontId="4"/>
  </si>
  <si>
    <t>（不動産業）</t>
    <rPh sb="1" eb="5">
      <t>フドウサンギョウ</t>
    </rPh>
    <phoneticPr fontId="4"/>
  </si>
  <si>
    <t>学術研究・専門・技術サービス業</t>
    <rPh sb="0" eb="2">
      <t>ガクジュツ</t>
    </rPh>
    <rPh sb="2" eb="4">
      <t>ケンキュウ</t>
    </rPh>
    <rPh sb="5" eb="7">
      <t>センモン</t>
    </rPh>
    <rPh sb="8" eb="10">
      <t>ギジュツ</t>
    </rPh>
    <rPh sb="14" eb="15">
      <t>ギョウ</t>
    </rPh>
    <phoneticPr fontId="4"/>
  </si>
  <si>
    <t>宿泊業・飲食サービス業</t>
    <rPh sb="0" eb="2">
      <t>シュクハク</t>
    </rPh>
    <rPh sb="2" eb="3">
      <t>ギョウ</t>
    </rPh>
    <rPh sb="4" eb="6">
      <t>インショク</t>
    </rPh>
    <rPh sb="10" eb="11">
      <t>ギョウ</t>
    </rPh>
    <phoneticPr fontId="4"/>
  </si>
  <si>
    <t xml:space="preserve">（飲食店，宿泊業）    </t>
    <rPh sb="5" eb="7">
      <t>シュクハク</t>
    </rPh>
    <rPh sb="7" eb="8">
      <t>ギョウ</t>
    </rPh>
    <phoneticPr fontId="21"/>
  </si>
  <si>
    <t>生活関連サービス業・娯楽業</t>
    <rPh sb="0" eb="2">
      <t>セイカツ</t>
    </rPh>
    <rPh sb="2" eb="4">
      <t>カンレン</t>
    </rPh>
    <rPh sb="8" eb="9">
      <t>ギョウ</t>
    </rPh>
    <rPh sb="10" eb="12">
      <t>ゴラク</t>
    </rPh>
    <rPh sb="12" eb="13">
      <t>ギョウ</t>
    </rPh>
    <phoneticPr fontId="4"/>
  </si>
  <si>
    <t>医療，福祉</t>
    <rPh sb="0" eb="1">
      <t>イ</t>
    </rPh>
    <rPh sb="1" eb="2">
      <t>リョウ</t>
    </rPh>
    <rPh sb="3" eb="5">
      <t>フクシ</t>
    </rPh>
    <phoneticPr fontId="21"/>
  </si>
  <si>
    <t>教育，学習支援業</t>
    <rPh sb="0" eb="2">
      <t>キョウイク</t>
    </rPh>
    <rPh sb="3" eb="5">
      <t>ガクシュウ</t>
    </rPh>
    <rPh sb="5" eb="7">
      <t>シエン</t>
    </rPh>
    <rPh sb="7" eb="8">
      <t>ギョウ</t>
    </rPh>
    <phoneticPr fontId="21"/>
  </si>
  <si>
    <t>複合サービス事業</t>
    <rPh sb="0" eb="2">
      <t>フクゴウ</t>
    </rPh>
    <rPh sb="6" eb="8">
      <t>ジギョウ</t>
    </rPh>
    <phoneticPr fontId="21"/>
  </si>
  <si>
    <t xml:space="preserve">サービス業（他に分類されないもの）    </t>
    <phoneticPr fontId="21"/>
  </si>
  <si>
    <t>（サービス業）</t>
    <rPh sb="5" eb="6">
      <t>ギョウ</t>
    </rPh>
    <phoneticPr fontId="21"/>
  </si>
  <si>
    <t xml:space="preserve">公務（他に分類されないもの）    </t>
    <phoneticPr fontId="21"/>
  </si>
  <si>
    <t>分　類　不　能　の　産　業</t>
    <rPh sb="0" eb="3">
      <t>ブンルイ</t>
    </rPh>
    <rPh sb="4" eb="7">
      <t>フノウ</t>
    </rPh>
    <rPh sb="10" eb="13">
      <t>サンギョウ</t>
    </rPh>
    <phoneticPr fontId="4"/>
  </si>
  <si>
    <t xml:space="preserve">    （注）平成22年調査で産業大分類項目が一部変更になり，前回調査までの項目は（　　）書きとしている。</t>
    <rPh sb="5" eb="6">
      <t>チュウ</t>
    </rPh>
    <rPh sb="7" eb="9">
      <t>ヘイセイ</t>
    </rPh>
    <rPh sb="11" eb="12">
      <t>ネン</t>
    </rPh>
    <rPh sb="12" eb="14">
      <t>チョウサ</t>
    </rPh>
    <rPh sb="15" eb="18">
      <t>サンギョウダイ</t>
    </rPh>
    <rPh sb="18" eb="20">
      <t>ブンルイ</t>
    </rPh>
    <rPh sb="20" eb="22">
      <t>コウモク</t>
    </rPh>
    <rPh sb="23" eb="25">
      <t>イチブ</t>
    </rPh>
    <rPh sb="25" eb="27">
      <t>ヘンコウ</t>
    </rPh>
    <rPh sb="31" eb="33">
      <t>ゼンカイ</t>
    </rPh>
    <rPh sb="33" eb="35">
      <t>チョウサ</t>
    </rPh>
    <rPh sb="38" eb="40">
      <t>コウモク</t>
    </rPh>
    <rPh sb="45" eb="46">
      <t>ガ</t>
    </rPh>
    <phoneticPr fontId="4"/>
  </si>
  <si>
    <t xml:space="preserve">           地区別内訳は平成22年の数値</t>
    <rPh sb="11" eb="13">
      <t>チク</t>
    </rPh>
    <rPh sb="13" eb="14">
      <t>ベツ</t>
    </rPh>
    <rPh sb="14" eb="16">
      <t>ウチワケ</t>
    </rPh>
    <rPh sb="17" eb="19">
      <t>ヘイセイ</t>
    </rPh>
    <rPh sb="21" eb="22">
      <t>ネン</t>
    </rPh>
    <rPh sb="23" eb="25">
      <t>スウチ</t>
    </rPh>
    <phoneticPr fontId="4"/>
  </si>
  <si>
    <t xml:space="preserve">    ※産業別就業者の推移については、平成28年12月現在、平成27年国勢調査の数値が公表されたいないため、</t>
    <rPh sb="5" eb="7">
      <t>サンギョウ</t>
    </rPh>
    <rPh sb="7" eb="8">
      <t>ベツ</t>
    </rPh>
    <rPh sb="8" eb="11">
      <t>シュウギョウシャ</t>
    </rPh>
    <rPh sb="12" eb="14">
      <t>スイイ</t>
    </rPh>
    <rPh sb="20" eb="22">
      <t>ヘイセイ</t>
    </rPh>
    <rPh sb="24" eb="25">
      <t>ネン</t>
    </rPh>
    <rPh sb="27" eb="28">
      <t>ガツ</t>
    </rPh>
    <rPh sb="28" eb="30">
      <t>ゲンザイ</t>
    </rPh>
    <rPh sb="31" eb="33">
      <t>ヘイセイ</t>
    </rPh>
    <rPh sb="35" eb="36">
      <t>ネン</t>
    </rPh>
    <rPh sb="36" eb="38">
      <t>コクセイ</t>
    </rPh>
    <rPh sb="38" eb="40">
      <t>チョウサ</t>
    </rPh>
    <rPh sb="41" eb="43">
      <t>スウチ</t>
    </rPh>
    <rPh sb="44" eb="46">
      <t>コウヒョウ</t>
    </rPh>
    <phoneticPr fontId="4"/>
  </si>
  <si>
    <t xml:space="preserve">            -</t>
    <phoneticPr fontId="4"/>
  </si>
  <si>
    <t>１２　昼間・夜間人口の状況</t>
    <rPh sb="3" eb="5">
      <t>ヒルマ</t>
    </rPh>
    <rPh sb="6" eb="8">
      <t>ヤカン</t>
    </rPh>
    <rPh sb="8" eb="10">
      <t>ジンコウ</t>
    </rPh>
    <rPh sb="11" eb="13">
      <t>ジョウキョウ</t>
    </rPh>
    <phoneticPr fontId="4"/>
  </si>
  <si>
    <t>各年10月1日現在</t>
    <rPh sb="0" eb="1">
      <t>カク</t>
    </rPh>
    <rPh sb="1" eb="2">
      <t>ネン</t>
    </rPh>
    <rPh sb="2" eb="5">
      <t>１０ガツ</t>
    </rPh>
    <rPh sb="6" eb="7">
      <t>ヒ</t>
    </rPh>
    <rPh sb="7" eb="9">
      <t>ゲンザイ</t>
    </rPh>
    <phoneticPr fontId="4"/>
  </si>
  <si>
    <t>区　分</t>
    <rPh sb="0" eb="3">
      <t>クブン</t>
    </rPh>
    <phoneticPr fontId="4"/>
  </si>
  <si>
    <t>夜間人口</t>
    <rPh sb="0" eb="4">
      <t>ヤカンジンコウ</t>
    </rPh>
    <phoneticPr fontId="4"/>
  </si>
  <si>
    <t>他市町村へ</t>
    <rPh sb="0" eb="1">
      <t>タ</t>
    </rPh>
    <rPh sb="1" eb="4">
      <t>シチョウソン</t>
    </rPh>
    <phoneticPr fontId="4"/>
  </si>
  <si>
    <t>他市町村から</t>
    <rPh sb="0" eb="1">
      <t>タ</t>
    </rPh>
    <rPh sb="1" eb="4">
      <t>シチョウソン</t>
    </rPh>
    <phoneticPr fontId="4"/>
  </si>
  <si>
    <t>昼間人口</t>
    <rPh sb="0" eb="2">
      <t>ヒルマ</t>
    </rPh>
    <rPh sb="2" eb="4">
      <t>ジンコウ</t>
    </rPh>
    <phoneticPr fontId="4"/>
  </si>
  <si>
    <t>流入超過</t>
    <rPh sb="0" eb="2">
      <t>リュウニュウ</t>
    </rPh>
    <rPh sb="2" eb="4">
      <t>チョウカ</t>
    </rPh>
    <phoneticPr fontId="4"/>
  </si>
  <si>
    <t>年　次</t>
    <rPh sb="0" eb="3">
      <t>ネンジ</t>
    </rPh>
    <phoneticPr fontId="4"/>
  </si>
  <si>
    <t>流　　　　出</t>
    <rPh sb="0" eb="6">
      <t>リュウシュツ</t>
    </rPh>
    <phoneticPr fontId="4"/>
  </si>
  <si>
    <t>流　　　　　入</t>
    <rPh sb="0" eb="1">
      <t>リュウシュツ</t>
    </rPh>
    <rPh sb="6" eb="7">
      <t>ニュウ</t>
    </rPh>
    <phoneticPr fontId="4"/>
  </si>
  <si>
    <t>（△は流出）</t>
    <rPh sb="3" eb="5">
      <t>リュウシュツ</t>
    </rPh>
    <phoneticPr fontId="4"/>
  </si>
  <si>
    <t xml:space="preserve">   ※昼間・夜間人口の状況及びについては、平成28年12月現在、平成27年国勢調査の数値が</t>
    <rPh sb="4" eb="6">
      <t>ヒルマ</t>
    </rPh>
    <rPh sb="7" eb="9">
      <t>ヤカン</t>
    </rPh>
    <rPh sb="9" eb="11">
      <t>ジンコウ</t>
    </rPh>
    <rPh sb="12" eb="14">
      <t>ジョウキョウ</t>
    </rPh>
    <rPh sb="14" eb="15">
      <t>オヨ</t>
    </rPh>
    <rPh sb="22" eb="24">
      <t>ヘイセイ</t>
    </rPh>
    <rPh sb="26" eb="27">
      <t>ネン</t>
    </rPh>
    <rPh sb="29" eb="30">
      <t>ガツ</t>
    </rPh>
    <rPh sb="30" eb="32">
      <t>ゲンザイ</t>
    </rPh>
    <rPh sb="33" eb="35">
      <t>ヘイセイ</t>
    </rPh>
    <rPh sb="37" eb="38">
      <t>ネン</t>
    </rPh>
    <rPh sb="38" eb="40">
      <t>コクセイ</t>
    </rPh>
    <rPh sb="40" eb="42">
      <t>チョウサ</t>
    </rPh>
    <rPh sb="43" eb="45">
      <t>スウチ</t>
    </rPh>
    <phoneticPr fontId="4"/>
  </si>
  <si>
    <t>　　　公表されていないため、平成22年の数値までの表記になります。</t>
    <rPh sb="3" eb="5">
      <t>コウヒョウ</t>
    </rPh>
    <rPh sb="14" eb="16">
      <t>ヘイセイ</t>
    </rPh>
    <rPh sb="18" eb="19">
      <t>ネン</t>
    </rPh>
    <rPh sb="20" eb="22">
      <t>スウチ</t>
    </rPh>
    <rPh sb="25" eb="27">
      <t>ヒョウキ</t>
    </rPh>
    <phoneticPr fontId="4"/>
  </si>
  <si>
    <t>１３　通勤・通学者の流動状況（15歳以上）</t>
    <rPh sb="3" eb="5">
      <t>ツウキン</t>
    </rPh>
    <rPh sb="6" eb="8">
      <t>ツウガク</t>
    </rPh>
    <rPh sb="8" eb="9">
      <t>シャ</t>
    </rPh>
    <rPh sb="10" eb="12">
      <t>リュウドウ</t>
    </rPh>
    <rPh sb="12" eb="14">
      <t>ジョウキョウ</t>
    </rPh>
    <rPh sb="15" eb="18">
      <t>１５サイ</t>
    </rPh>
    <rPh sb="18" eb="20">
      <t>イジョウ</t>
    </rPh>
    <phoneticPr fontId="4"/>
  </si>
  <si>
    <t>平成22年10月1日現在</t>
    <rPh sb="0" eb="2">
      <t>ヘイセイ</t>
    </rPh>
    <rPh sb="4" eb="5">
      <t>ネン</t>
    </rPh>
    <rPh sb="7" eb="8">
      <t>ガツ</t>
    </rPh>
    <rPh sb="9" eb="10">
      <t>ヒ</t>
    </rPh>
    <rPh sb="10" eb="12">
      <t>ゲンザイ</t>
    </rPh>
    <phoneticPr fontId="4"/>
  </si>
  <si>
    <t>常陸太田市に常住し、市内に就業・通学している</t>
    <rPh sb="0" eb="5">
      <t>ヒタチオオタシ</t>
    </rPh>
    <rPh sb="6" eb="8">
      <t>ジョウジュウ</t>
    </rPh>
    <rPh sb="10" eb="12">
      <t>シナイ</t>
    </rPh>
    <rPh sb="13" eb="15">
      <t>シュウギョウ</t>
    </rPh>
    <rPh sb="16" eb="18">
      <t>ツウガク</t>
    </rPh>
    <phoneticPr fontId="4"/>
  </si>
  <si>
    <t>区　　　分</t>
    <rPh sb="0" eb="5">
      <t>クブン</t>
    </rPh>
    <phoneticPr fontId="4"/>
  </si>
  <si>
    <t>通学者</t>
    <rPh sb="0" eb="3">
      <t>ツウガクシャ</t>
    </rPh>
    <phoneticPr fontId="4"/>
  </si>
  <si>
    <t>自宅</t>
    <rPh sb="0" eb="2">
      <t>ジタク</t>
    </rPh>
    <phoneticPr fontId="4"/>
  </si>
  <si>
    <t>自宅外</t>
    <rPh sb="0" eb="3">
      <t>ジタクガイ</t>
    </rPh>
    <phoneticPr fontId="4"/>
  </si>
  <si>
    <t>常陸太田市から他市町村へ</t>
    <rPh sb="0" eb="5">
      <t>ヒタチオオタシ</t>
    </rPh>
    <rPh sb="7" eb="11">
      <t>タシチョウソン</t>
    </rPh>
    <phoneticPr fontId="4"/>
  </si>
  <si>
    <t>他市町村から常陸太田市へ</t>
    <rPh sb="0" eb="1">
      <t>タ</t>
    </rPh>
    <rPh sb="1" eb="4">
      <t>シチョウソン</t>
    </rPh>
    <rPh sb="6" eb="11">
      <t>ヒタチオオタシ</t>
    </rPh>
    <phoneticPr fontId="4"/>
  </si>
  <si>
    <t>県内</t>
    <rPh sb="0" eb="2">
      <t>ケンナイ</t>
    </rPh>
    <phoneticPr fontId="4"/>
  </si>
  <si>
    <t>水戸市</t>
    <phoneticPr fontId="4"/>
  </si>
  <si>
    <t>日立市</t>
    <phoneticPr fontId="4"/>
  </si>
  <si>
    <t>土浦市</t>
    <phoneticPr fontId="4"/>
  </si>
  <si>
    <t>高萩市</t>
    <phoneticPr fontId="4"/>
  </si>
  <si>
    <t>-</t>
    <phoneticPr fontId="4"/>
  </si>
  <si>
    <t>石岡市</t>
    <phoneticPr fontId="4"/>
  </si>
  <si>
    <t>北茨城市</t>
    <phoneticPr fontId="4"/>
  </si>
  <si>
    <t>笠間市</t>
    <phoneticPr fontId="4"/>
  </si>
  <si>
    <t>ひたちなか市</t>
    <phoneticPr fontId="4"/>
  </si>
  <si>
    <t>常陸大宮市</t>
    <phoneticPr fontId="4"/>
  </si>
  <si>
    <t>つくば市</t>
    <phoneticPr fontId="4"/>
  </si>
  <si>
    <t>那珂市</t>
    <phoneticPr fontId="4"/>
  </si>
  <si>
    <t>茨城町</t>
    <phoneticPr fontId="4"/>
  </si>
  <si>
    <t>大洗町</t>
    <phoneticPr fontId="4"/>
  </si>
  <si>
    <t>筑西市</t>
    <phoneticPr fontId="4"/>
  </si>
  <si>
    <t>城里町</t>
    <phoneticPr fontId="4"/>
  </si>
  <si>
    <t>東海村</t>
    <phoneticPr fontId="4"/>
  </si>
  <si>
    <t>大子町</t>
    <phoneticPr fontId="4"/>
  </si>
  <si>
    <t>その他の市町村</t>
    <rPh sb="2" eb="3">
      <t>タ</t>
    </rPh>
    <rPh sb="4" eb="7">
      <t>シチョウソン</t>
    </rPh>
    <phoneticPr fontId="4"/>
  </si>
  <si>
    <t>県外</t>
    <rPh sb="0" eb="2">
      <t>ケンガイ</t>
    </rPh>
    <phoneticPr fontId="4"/>
  </si>
  <si>
    <t>※通勤・通学者の流動状況（15歳以上）については、平成28年12月現在、平成27年国勢調査の数値が</t>
    <rPh sb="1" eb="3">
      <t>ツウキン</t>
    </rPh>
    <rPh sb="4" eb="7">
      <t>ツウガクシャ</t>
    </rPh>
    <rPh sb="8" eb="10">
      <t>リュウドウ</t>
    </rPh>
    <rPh sb="10" eb="12">
      <t>ジョウキョウ</t>
    </rPh>
    <rPh sb="15" eb="16">
      <t>サイ</t>
    </rPh>
    <rPh sb="16" eb="18">
      <t>イジョウ</t>
    </rPh>
    <rPh sb="25" eb="27">
      <t>ヘイセイ</t>
    </rPh>
    <rPh sb="29" eb="30">
      <t>ネン</t>
    </rPh>
    <rPh sb="32" eb="33">
      <t>ガツ</t>
    </rPh>
    <rPh sb="33" eb="35">
      <t>ゲンザイ</t>
    </rPh>
    <rPh sb="36" eb="38">
      <t>ヘイセイ</t>
    </rPh>
    <rPh sb="40" eb="41">
      <t>ネン</t>
    </rPh>
    <rPh sb="41" eb="43">
      <t>コクセイ</t>
    </rPh>
    <rPh sb="43" eb="45">
      <t>チョウサ</t>
    </rPh>
    <rPh sb="46" eb="48">
      <t>スウチ</t>
    </rPh>
    <phoneticPr fontId="4"/>
  </si>
  <si>
    <t>１４　国籍別・男女別外国人数</t>
    <rPh sb="3" eb="5">
      <t>コクセキ</t>
    </rPh>
    <rPh sb="5" eb="6">
      <t>ベツ</t>
    </rPh>
    <rPh sb="7" eb="9">
      <t>ダンジョ</t>
    </rPh>
    <rPh sb="9" eb="10">
      <t>ベツ</t>
    </rPh>
    <rPh sb="10" eb="12">
      <t>ガイコク</t>
    </rPh>
    <rPh sb="12" eb="14">
      <t>ニンズウ</t>
    </rPh>
    <phoneticPr fontId="4"/>
  </si>
  <si>
    <t>韓国・
朝鮮</t>
    <rPh sb="0" eb="2">
      <t>カンコク</t>
    </rPh>
    <rPh sb="4" eb="6">
      <t>チョウセン</t>
    </rPh>
    <phoneticPr fontId="4"/>
  </si>
  <si>
    <t>中国</t>
    <rPh sb="0" eb="2">
      <t>チュウゴク</t>
    </rPh>
    <phoneticPr fontId="4"/>
  </si>
  <si>
    <t>東南
アジア・
南アジア</t>
    <rPh sb="0" eb="2">
      <t>トウナン</t>
    </rPh>
    <rPh sb="8" eb="9">
      <t>ミナミ</t>
    </rPh>
    <phoneticPr fontId="4"/>
  </si>
  <si>
    <t>-</t>
  </si>
  <si>
    <t>-</t>
    <phoneticPr fontId="4"/>
  </si>
  <si>
    <t>（注）無国籍及び国名「不詳」を含む</t>
    <rPh sb="1" eb="2">
      <t>チュウ</t>
    </rPh>
    <rPh sb="3" eb="6">
      <t>ムコクセキ</t>
    </rPh>
    <rPh sb="6" eb="7">
      <t>オヨ</t>
    </rPh>
    <rPh sb="8" eb="10">
      <t>コクメイ</t>
    </rPh>
    <rPh sb="11" eb="13">
      <t>フショウ</t>
    </rPh>
    <rPh sb="15" eb="16">
      <t>フク</t>
    </rPh>
    <phoneticPr fontId="4"/>
  </si>
  <si>
    <t>　　　東南アジア・南アジアはフィリピン・タイ・インドネシア・ベトナム等</t>
    <rPh sb="3" eb="5">
      <t>トウナン</t>
    </rPh>
    <rPh sb="9" eb="10">
      <t>ミナミ</t>
    </rPh>
    <rPh sb="34" eb="35">
      <t>トウ</t>
    </rPh>
    <phoneticPr fontId="4"/>
  </si>
  <si>
    <t>イギリス</t>
    <phoneticPr fontId="4"/>
  </si>
  <si>
    <t>アメリカ</t>
    <phoneticPr fontId="4"/>
  </si>
  <si>
    <t>ブラジル</t>
    <phoneticPr fontId="4"/>
  </si>
  <si>
    <t>ペルー</t>
    <phoneticPr fontId="4"/>
  </si>
  <si>
    <t>１５　人口集中地区人口及び面積</t>
    <rPh sb="3" eb="5">
      <t>ジンコウ</t>
    </rPh>
    <rPh sb="5" eb="7">
      <t>シュウチュウ</t>
    </rPh>
    <rPh sb="7" eb="9">
      <t>チク</t>
    </rPh>
    <rPh sb="9" eb="11">
      <t>ジンコウ</t>
    </rPh>
    <rPh sb="11" eb="12">
      <t>オヨ</t>
    </rPh>
    <rPh sb="13" eb="15">
      <t>メンセキ</t>
    </rPh>
    <phoneticPr fontId="26"/>
  </si>
  <si>
    <t>各年10月1日現在</t>
    <rPh sb="0" eb="1">
      <t>カク</t>
    </rPh>
    <rPh sb="1" eb="2">
      <t>ネン</t>
    </rPh>
    <rPh sb="4" eb="5">
      <t>ツキ</t>
    </rPh>
    <rPh sb="6" eb="7">
      <t>ヒ</t>
    </rPh>
    <rPh sb="7" eb="9">
      <t>ゲンザイ</t>
    </rPh>
    <phoneticPr fontId="4"/>
  </si>
  <si>
    <t>年　　次</t>
    <rPh sb="0" eb="1">
      <t>トシ</t>
    </rPh>
    <rPh sb="3" eb="4">
      <t>ツギ</t>
    </rPh>
    <phoneticPr fontId="4"/>
  </si>
  <si>
    <t>総人口</t>
    <rPh sb="0" eb="3">
      <t>ソウジンコウ</t>
    </rPh>
    <phoneticPr fontId="4"/>
  </si>
  <si>
    <t>総面積
(k㎡)　　</t>
    <rPh sb="0" eb="3">
      <t>ソウメンセキ</t>
    </rPh>
    <phoneticPr fontId="4"/>
  </si>
  <si>
    <t>人口集中地区</t>
    <rPh sb="0" eb="2">
      <t>ジンコウ</t>
    </rPh>
    <rPh sb="2" eb="4">
      <t>シュウチュウ</t>
    </rPh>
    <rPh sb="4" eb="6">
      <t>チク</t>
    </rPh>
    <phoneticPr fontId="4"/>
  </si>
  <si>
    <t>総人口に占める人口集中地区人口割合(%)</t>
    <rPh sb="0" eb="3">
      <t>ソウジンコウ</t>
    </rPh>
    <rPh sb="4" eb="5">
      <t>シ</t>
    </rPh>
    <rPh sb="7" eb="9">
      <t>ジンコウ</t>
    </rPh>
    <rPh sb="9" eb="11">
      <t>シュウチュウ</t>
    </rPh>
    <rPh sb="11" eb="13">
      <t>チク</t>
    </rPh>
    <rPh sb="13" eb="15">
      <t>ジンコウ</t>
    </rPh>
    <rPh sb="15" eb="17">
      <t>ワリアイ</t>
    </rPh>
    <phoneticPr fontId="4"/>
  </si>
  <si>
    <t>総面積に占める人口集中地区面積割合(%)</t>
    <rPh sb="0" eb="3">
      <t>ソウメンセキ</t>
    </rPh>
    <rPh sb="4" eb="5">
      <t>シ</t>
    </rPh>
    <rPh sb="7" eb="9">
      <t>ジンコウ</t>
    </rPh>
    <rPh sb="9" eb="11">
      <t>シュウチュウ</t>
    </rPh>
    <rPh sb="11" eb="13">
      <t>チク</t>
    </rPh>
    <rPh sb="13" eb="15">
      <t>メンセキ</t>
    </rPh>
    <rPh sb="15" eb="17">
      <t>ワリアイ</t>
    </rPh>
    <phoneticPr fontId="4"/>
  </si>
  <si>
    <t>面積(k㎡)</t>
    <rPh sb="0" eb="2">
      <t>メンセキ</t>
    </rPh>
    <phoneticPr fontId="4"/>
  </si>
  <si>
    <t>人口密度
（人/k㎡）</t>
    <rPh sb="0" eb="2">
      <t>ジンコウ</t>
    </rPh>
    <rPh sb="2" eb="4">
      <t>ミツド</t>
    </rPh>
    <rPh sb="6" eb="7">
      <t>ヒト</t>
    </rPh>
    <phoneticPr fontId="4"/>
  </si>
  <si>
    <t>資料：国勢調査</t>
    <rPh sb="3" eb="7">
      <t>コクセイチョウサ</t>
    </rPh>
    <phoneticPr fontId="4"/>
  </si>
  <si>
    <t>※人口集中地区については、平成28年12月現在、平成27年国勢調査の数値が公表されておりません。</t>
    <rPh sb="1" eb="3">
      <t>ジンコウ</t>
    </rPh>
    <rPh sb="3" eb="5">
      <t>シュウチュウ</t>
    </rPh>
    <rPh sb="5" eb="7">
      <t>チク</t>
    </rPh>
    <rPh sb="13" eb="15">
      <t>ヘイセイ</t>
    </rPh>
    <rPh sb="17" eb="18">
      <t>ネン</t>
    </rPh>
    <rPh sb="20" eb="21">
      <t>ガツ</t>
    </rPh>
    <rPh sb="21" eb="23">
      <t>ゲンザイ</t>
    </rPh>
    <rPh sb="24" eb="26">
      <t>ヘイセイ</t>
    </rPh>
    <rPh sb="28" eb="29">
      <t>ネン</t>
    </rPh>
    <rPh sb="29" eb="31">
      <t>コクセイ</t>
    </rPh>
    <rPh sb="31" eb="33">
      <t>チョウサ</t>
    </rPh>
    <rPh sb="34" eb="36">
      <t>スウチ</t>
    </rPh>
    <rPh sb="37" eb="39">
      <t>コウヒョウ</t>
    </rPh>
    <phoneticPr fontId="4"/>
  </si>
  <si>
    <t>-</t>
    <phoneticPr fontId="9"/>
  </si>
  <si>
    <t>-</t>
    <phoneticPr fontId="9"/>
  </si>
  <si>
    <t>-</t>
    <phoneticPr fontId="9"/>
  </si>
  <si>
    <t>※地区別人口と世帯については、平成28年12月現在、平成27年国勢調査の数値が公表されていないため、</t>
    <rPh sb="1" eb="3">
      <t>チク</t>
    </rPh>
    <rPh sb="3" eb="4">
      <t>ベツ</t>
    </rPh>
    <rPh sb="4" eb="6">
      <t>ジンコウ</t>
    </rPh>
    <rPh sb="7" eb="9">
      <t>セタイ</t>
    </rPh>
    <rPh sb="15" eb="17">
      <t>ヘイセイ</t>
    </rPh>
    <rPh sb="19" eb="20">
      <t>ネン</t>
    </rPh>
    <rPh sb="22" eb="23">
      <t>ガツ</t>
    </rPh>
    <rPh sb="23" eb="25">
      <t>ゲンザイ</t>
    </rPh>
    <rPh sb="26" eb="28">
      <t>ヘイセイ</t>
    </rPh>
    <rPh sb="30" eb="31">
      <t>ネン</t>
    </rPh>
    <rPh sb="31" eb="33">
      <t>コクセイ</t>
    </rPh>
    <rPh sb="33" eb="35">
      <t>チョウサ</t>
    </rPh>
    <rPh sb="36" eb="38">
      <t>スウチ</t>
    </rPh>
    <rPh sb="39" eb="41">
      <t>コウヒョウ</t>
    </rPh>
    <phoneticPr fontId="4"/>
  </si>
  <si>
    <t>平成26年10月1日現在※</t>
    <phoneticPr fontId="4"/>
  </si>
  <si>
    <t xml:space="preserve">     地区別内訳は平成22年の数値</t>
    <rPh sb="5" eb="7">
      <t>チク</t>
    </rPh>
    <rPh sb="7" eb="8">
      <t>ベツ</t>
    </rPh>
    <rPh sb="8" eb="10">
      <t>ウチワケ</t>
    </rPh>
    <rPh sb="11" eb="13">
      <t>ヘイセイ</t>
    </rPh>
    <rPh sb="15" eb="16">
      <t>ネン</t>
    </rPh>
    <rPh sb="17" eb="19">
      <t>スウチ</t>
    </rPh>
    <phoneticPr fontId="4"/>
  </si>
  <si>
    <t>※労働力状態による男女別人口（15歳以上）については、平成28年12月現在、平成27年国勢調査の</t>
    <rPh sb="1" eb="4">
      <t>ロウドウリョク</t>
    </rPh>
    <rPh sb="4" eb="6">
      <t>ジョウタイ</t>
    </rPh>
    <rPh sb="9" eb="11">
      <t>ダンジョ</t>
    </rPh>
    <rPh sb="11" eb="12">
      <t>ベツ</t>
    </rPh>
    <rPh sb="12" eb="14">
      <t>ジンコウ</t>
    </rPh>
    <rPh sb="17" eb="18">
      <t>サイ</t>
    </rPh>
    <rPh sb="18" eb="20">
      <t>イジョウ</t>
    </rPh>
    <rPh sb="27" eb="29">
      <t>ヘイセイ</t>
    </rPh>
    <rPh sb="31" eb="32">
      <t>ネン</t>
    </rPh>
    <rPh sb="34" eb="35">
      <t>ガツ</t>
    </rPh>
    <rPh sb="35" eb="37">
      <t>ゲンザイ</t>
    </rPh>
    <rPh sb="38" eb="40">
      <t>ヘイセイ</t>
    </rPh>
    <rPh sb="42" eb="43">
      <t>ネン</t>
    </rPh>
    <rPh sb="43" eb="45">
      <t>コクセイ</t>
    </rPh>
    <rPh sb="45" eb="47">
      <t>チョウサ</t>
    </rPh>
    <phoneticPr fontId="4"/>
  </si>
  <si>
    <t>　数値が公表されたいないため、平成22年の数値までの表記になります。</t>
    <rPh sb="1" eb="3">
      <t>スウチ</t>
    </rPh>
    <rPh sb="4" eb="6">
      <t>コウヒョウ</t>
    </rPh>
    <rPh sb="15" eb="17">
      <t>ヘイセイ</t>
    </rPh>
    <rPh sb="19" eb="20">
      <t>ネン</t>
    </rPh>
    <rPh sb="21" eb="23">
      <t>スウチ</t>
    </rPh>
    <rPh sb="26" eb="28">
      <t>ヒョウキ</t>
    </rPh>
    <phoneticPr fontId="4"/>
  </si>
  <si>
    <t>-</t>
    <phoneticPr fontId="9"/>
  </si>
  <si>
    <t>-</t>
    <phoneticPr fontId="9"/>
  </si>
  <si>
    <r>
      <t xml:space="preserve">　    </t>
    </r>
    <r>
      <rPr>
        <sz val="10"/>
        <rFont val="ＭＳ Ｐ明朝"/>
        <family val="1"/>
        <charset val="128"/>
      </rPr>
      <t>平成22年の数値までの表記となります。</t>
    </r>
    <rPh sb="5" eb="7">
      <t>ヘイセイ</t>
    </rPh>
    <rPh sb="9" eb="10">
      <t>ネン</t>
    </rPh>
    <rPh sb="11" eb="13">
      <t>スウチ</t>
    </rPh>
    <rPh sb="16" eb="18">
      <t>ヒョウキ</t>
    </rPh>
    <phoneticPr fontId="4"/>
  </si>
  <si>
    <t>　公表されていないため、平成22年の数値の表記になります。</t>
    <rPh sb="1" eb="3">
      <t>コウヒョウ</t>
    </rPh>
    <rPh sb="12" eb="14">
      <t>ヘイセイ</t>
    </rPh>
    <rPh sb="16" eb="17">
      <t>ネン</t>
    </rPh>
    <rPh sb="18" eb="20">
      <t>スウチ</t>
    </rPh>
    <rPh sb="21" eb="23">
      <t>ヒョウキ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</si>
</sst>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176" formatCode="#,##0_ "/>
    <numFmt numFmtId="177" formatCode="#,##0.0_ "/>
    <numFmt numFmtId="178" formatCode="0.0_ "/>
    <numFmt numFmtId="179" formatCode="#,##0.00_ ;[Red]\-#,##0.00\ "/>
    <numFmt numFmtId="180" formatCode="#,##0.0_ ;[Red]\-#,##0.0\ "/>
    <numFmt numFmtId="181" formatCode="#,##0;&quot;△ &quot;#,##0"/>
    <numFmt numFmtId="182" formatCode="0;&quot;△ &quot;0"/>
    <numFmt numFmtId="183" formatCode="0.0_);[Red]\(0.0\)"/>
    <numFmt numFmtId="184" formatCode="#,##0_);[Red]\(#,##0\)"/>
    <numFmt numFmtId="185" formatCode="0_ "/>
    <numFmt numFmtId="186" formatCode="0_);[Red]\(0\)"/>
    <numFmt numFmtId="187" formatCode="###,###,##0;&quot;-&quot;##,###,##0"/>
    <numFmt numFmtId="188" formatCode="#,##0.00;&quot;△ &quot;#,##0.00"/>
    <numFmt numFmtId="189" formatCode="#,##0.00_ "/>
    <numFmt numFmtId="190" formatCode="\ ###,###,##0;&quot;-&quot;###,###,##0"/>
    <numFmt numFmtId="191" formatCode="#,###,##0;&quot; -&quot;###,##0"/>
    <numFmt numFmtId="192" formatCode="##,###,##0;&quot;-&quot;#,###,##0"/>
    <numFmt numFmtId="193" formatCode="###,###,###,##0;&quot;-&quot;##,###,###,##0"/>
    <numFmt numFmtId="194" formatCode="###,##0;&quot;-&quot;##,##0"/>
    <numFmt numFmtId="195" formatCode="0.00_);[Red]\(0.00\)"/>
  </numFmts>
  <fonts count="40">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9"/>
      <name val="ＭＳ Ｐ明朝"/>
      <family val="1"/>
      <charset val="128"/>
    </font>
    <font>
      <sz val="6"/>
      <name val="ＭＳ Ｐゴシック"/>
      <family val="3"/>
      <charset val="128"/>
    </font>
    <font>
      <sz val="10"/>
      <name val="ＭＳ Ｐ明朝"/>
      <family val="1"/>
      <charset val="128"/>
    </font>
    <font>
      <sz val="8"/>
      <name val="ＭＳ Ｐ明朝"/>
      <family val="1"/>
      <charset val="128"/>
    </font>
    <font>
      <sz val="12"/>
      <name val="HG丸ｺﾞｼｯｸM-PRO"/>
      <family val="3"/>
      <charset val="128"/>
    </font>
    <font>
      <sz val="10"/>
      <name val="ＭＳ 明朝"/>
      <family val="1"/>
      <charset val="128"/>
    </font>
    <font>
      <sz val="6"/>
      <name val="ＭＳ Ｐゴシック"/>
      <family val="2"/>
      <charset val="128"/>
      <scheme val="minor"/>
    </font>
    <font>
      <sz val="11"/>
      <name val="HG丸ｺﾞｼｯｸM-PRO"/>
      <family val="3"/>
      <charset val="128"/>
    </font>
    <font>
      <sz val="10"/>
      <name val="ＭＳ Ｐゴシック"/>
      <family val="3"/>
      <charset val="128"/>
    </font>
    <font>
      <sz val="9"/>
      <name val="ＭＳ Ｐゴシック"/>
      <family val="3"/>
      <charset val="128"/>
    </font>
    <font>
      <sz val="11"/>
      <name val="ＭＳ Ｐ明朝"/>
      <family val="1"/>
      <charset val="128"/>
    </font>
    <font>
      <sz val="11"/>
      <color rgb="FFFF0000"/>
      <name val="ＭＳ Ｐ明朝"/>
      <family val="1"/>
      <charset val="128"/>
    </font>
    <font>
      <sz val="11"/>
      <name val="ＭＳ 明朝"/>
      <family val="1"/>
      <charset val="128"/>
    </font>
    <font>
      <sz val="10"/>
      <color indexed="10"/>
      <name val="ＭＳ Ｐ明朝"/>
      <family val="1"/>
      <charset val="128"/>
    </font>
    <font>
      <sz val="8"/>
      <name val="ＭＳ ゴシック"/>
      <family val="3"/>
      <charset val="128"/>
    </font>
    <font>
      <b/>
      <sz val="10"/>
      <name val="ＭＳ Ｐゴシック"/>
      <family val="3"/>
      <charset val="128"/>
    </font>
    <font>
      <sz val="10"/>
      <name val="丸ｺﾞｼｯｸ"/>
      <family val="3"/>
      <charset val="128"/>
    </font>
    <font>
      <sz val="10"/>
      <color indexed="8"/>
      <name val="ＭＳ Ｐ明朝"/>
      <family val="1"/>
      <charset val="128"/>
    </font>
    <font>
      <sz val="11"/>
      <color indexed="8"/>
      <name val="ＭＳ Ｐゴシック"/>
      <family val="3"/>
      <charset val="128"/>
    </font>
    <font>
      <sz val="8"/>
      <name val="ＭＳ 明朝"/>
      <family val="1"/>
      <charset val="128"/>
    </font>
    <font>
      <sz val="7"/>
      <name val="ＭＳ Ｐ明朝"/>
      <family val="1"/>
      <charset val="128"/>
    </font>
    <font>
      <sz val="9"/>
      <name val="ＭＳ 明朝"/>
      <family val="1"/>
      <charset val="128"/>
    </font>
    <font>
      <b/>
      <sz val="10"/>
      <name val="ＭＳ Ｐ明朝"/>
      <family val="1"/>
      <charset val="128"/>
    </font>
    <font>
      <sz val="6"/>
      <name val="ＭＳ Ｐ明朝"/>
      <family val="1"/>
      <charset val="128"/>
    </font>
    <font>
      <sz val="10"/>
      <color theme="1"/>
      <name val="ＭＳ Ｐ明朝"/>
      <family val="1"/>
      <charset val="128"/>
    </font>
    <font>
      <sz val="11"/>
      <color rgb="FFFF0000"/>
      <name val="ＭＳ Ｐゴシック"/>
      <family val="2"/>
      <charset val="128"/>
      <scheme val="minor"/>
    </font>
    <font>
      <sz val="12"/>
      <color rgb="FFFF0000"/>
      <name val="HG丸ｺﾞｼｯｸM-PRO"/>
      <family val="3"/>
      <charset val="128"/>
    </font>
    <font>
      <sz val="12"/>
      <color theme="1"/>
      <name val="HG丸ｺﾞｼｯｸM-PRO"/>
      <family val="3"/>
      <charset val="128"/>
    </font>
    <font>
      <sz val="11"/>
      <color theme="1"/>
      <name val="ＭＳ Ｐ明朝"/>
      <family val="1"/>
      <charset val="128"/>
    </font>
    <font>
      <sz val="28"/>
      <name val="ＭＳ Ｐ明朝"/>
      <family val="1"/>
      <charset val="128"/>
    </font>
    <font>
      <sz val="36"/>
      <name val="HG丸ｺﾞｼｯｸM-PRO"/>
      <family val="3"/>
      <charset val="128"/>
    </font>
    <font>
      <b/>
      <i/>
      <sz val="16"/>
      <name val="ＭＳ Ｐゴシック"/>
      <family val="3"/>
      <charset val="128"/>
    </font>
    <font>
      <sz val="12"/>
      <name val="ＭＳ Ｐ明朝"/>
      <family val="1"/>
      <charset val="128"/>
    </font>
    <font>
      <b/>
      <i/>
      <sz val="16"/>
      <name val="HG丸ｺﾞｼｯｸM-PRO"/>
      <family val="3"/>
      <charset val="128"/>
    </font>
    <font>
      <sz val="24"/>
      <name val="ＭＳ Ｐ明朝"/>
      <family val="1"/>
      <charset val="128"/>
    </font>
    <font>
      <b/>
      <i/>
      <sz val="12"/>
      <name val="ＭＳ Ｐ明朝"/>
      <family val="1"/>
      <charset val="128"/>
    </font>
    <font>
      <b/>
      <sz val="11"/>
      <color theme="1"/>
      <name val="ＭＳ Ｐ明朝"/>
      <family val="1"/>
      <charset val="128"/>
    </font>
  </fonts>
  <fills count="3">
    <fill>
      <patternFill patternType="none"/>
    </fill>
    <fill>
      <patternFill patternType="gray125"/>
    </fill>
    <fill>
      <patternFill patternType="solid">
        <fgColor theme="0"/>
        <bgColor indexed="64"/>
      </patternFill>
    </fill>
  </fills>
  <borders count="57">
    <border>
      <left/>
      <right/>
      <top/>
      <bottom/>
      <diagonal/>
    </border>
    <border>
      <left/>
      <right/>
      <top/>
      <bottom style="thin">
        <color indexed="64"/>
      </bottom>
      <diagonal/>
    </border>
    <border>
      <left/>
      <right/>
      <top style="thin">
        <color indexed="64"/>
      </top>
      <bottom/>
      <diagonal/>
    </border>
    <border>
      <left/>
      <right/>
      <top/>
      <bottom style="hair">
        <color indexed="64"/>
      </bottom>
      <diagonal/>
    </border>
    <border>
      <left/>
      <right style="hair">
        <color indexed="64"/>
      </right>
      <top/>
      <bottom/>
      <diagonal/>
    </border>
    <border>
      <left/>
      <right/>
      <top style="hair">
        <color indexed="64"/>
      </top>
      <bottom/>
      <diagonal/>
    </border>
    <border>
      <left style="hair">
        <color indexed="64"/>
      </left>
      <right style="hair">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right style="thin">
        <color indexed="64"/>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hair">
        <color indexed="64"/>
      </top>
      <bottom/>
      <diagonal/>
    </border>
    <border>
      <left style="thin">
        <color indexed="64"/>
      </left>
      <right/>
      <top/>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bottom/>
      <diagonal/>
    </border>
    <border>
      <left/>
      <right style="double">
        <color indexed="64"/>
      </right>
      <top style="hair">
        <color indexed="64"/>
      </top>
      <bottom style="hair">
        <color indexed="64"/>
      </bottom>
      <diagonal/>
    </border>
    <border>
      <left style="double">
        <color indexed="64"/>
      </left>
      <right/>
      <top style="hair">
        <color indexed="64"/>
      </top>
      <bottom/>
      <diagonal/>
    </border>
    <border>
      <left style="double">
        <color indexed="64"/>
      </left>
      <right/>
      <top/>
      <bottom/>
      <diagonal/>
    </border>
    <border>
      <left style="double">
        <color indexed="64"/>
      </left>
      <right/>
      <top/>
      <bottom style="hair">
        <color indexed="64"/>
      </bottom>
      <diagonal/>
    </border>
    <border>
      <left style="double">
        <color indexed="64"/>
      </left>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right style="double">
        <color indexed="64"/>
      </right>
      <top/>
      <bottom/>
      <diagonal/>
    </border>
    <border>
      <left style="hair">
        <color indexed="64"/>
      </left>
      <right style="double">
        <color indexed="64"/>
      </right>
      <top style="hair">
        <color indexed="64"/>
      </top>
      <bottom style="hair">
        <color indexed="64"/>
      </bottom>
      <diagonal/>
    </border>
    <border>
      <left style="hair">
        <color indexed="64"/>
      </left>
      <right style="double">
        <color indexed="64"/>
      </right>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double">
        <color indexed="64"/>
      </right>
      <top style="hair">
        <color indexed="64"/>
      </top>
      <bottom/>
      <diagonal/>
    </border>
    <border>
      <left style="double">
        <color indexed="64"/>
      </left>
      <right style="hair">
        <color indexed="64"/>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top/>
      <bottom style="thin">
        <color indexed="64"/>
      </bottom>
      <diagonal/>
    </border>
    <border>
      <left style="hair">
        <color indexed="64"/>
      </left>
      <right style="double">
        <color indexed="64"/>
      </right>
      <top style="thin">
        <color indexed="64"/>
      </top>
      <bottom style="hair">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0" fontId="2" fillId="0" borderId="0"/>
    <xf numFmtId="38" fontId="2" fillId="0" borderId="0" applyFont="0" applyFill="0" applyBorder="0" applyAlignment="0" applyProtection="0"/>
    <xf numFmtId="0" fontId="15" fillId="0" borderId="0"/>
    <xf numFmtId="0" fontId="2" fillId="0" borderId="0"/>
    <xf numFmtId="37" fontId="8" fillId="0" borderId="0"/>
    <xf numFmtId="0" fontId="17" fillId="0" borderId="0"/>
    <xf numFmtId="0" fontId="2" fillId="0" borderId="0">
      <alignment vertical="center"/>
    </xf>
  </cellStyleXfs>
  <cellXfs count="855">
    <xf numFmtId="0" fontId="0" fillId="0" borderId="0" xfId="0">
      <alignment vertical="center"/>
    </xf>
    <xf numFmtId="0" fontId="2" fillId="0" borderId="0" xfId="2"/>
    <xf numFmtId="0" fontId="5" fillId="0" borderId="0" xfId="2" applyFont="1" applyFill="1" applyBorder="1" applyAlignment="1">
      <alignment horizontal="center" vertical="center"/>
    </xf>
    <xf numFmtId="0" fontId="5" fillId="0" borderId="0" xfId="2" applyFont="1" applyFill="1" applyBorder="1" applyAlignment="1">
      <alignment vertical="center"/>
    </xf>
    <xf numFmtId="0" fontId="5" fillId="0" borderId="4" xfId="2" applyFont="1" applyFill="1" applyBorder="1" applyAlignment="1">
      <alignment vertical="center"/>
    </xf>
    <xf numFmtId="38" fontId="2" fillId="0" borderId="0" xfId="3" applyFont="1" applyBorder="1"/>
    <xf numFmtId="0" fontId="3" fillId="0" borderId="0" xfId="2" applyFont="1" applyFill="1" applyBorder="1" applyAlignment="1">
      <alignment horizontal="left"/>
    </xf>
    <xf numFmtId="177" fontId="5" fillId="0" borderId="0" xfId="2" applyNumberFormat="1" applyFont="1" applyFill="1" applyBorder="1" applyAlignment="1">
      <alignment horizontal="right"/>
    </xf>
    <xf numFmtId="38" fontId="2" fillId="0" borderId="0" xfId="3" applyFont="1" applyFill="1"/>
    <xf numFmtId="0" fontId="5" fillId="0" borderId="0" xfId="2" applyFont="1"/>
    <xf numFmtId="38" fontId="5" fillId="0" borderId="0" xfId="3" applyFont="1"/>
    <xf numFmtId="0" fontId="3" fillId="0" borderId="0" xfId="2" applyFont="1" applyFill="1" applyBorder="1" applyAlignment="1"/>
    <xf numFmtId="176" fontId="5" fillId="0" borderId="0" xfId="2" applyNumberFormat="1" applyFont="1" applyFill="1" applyBorder="1" applyAlignment="1">
      <alignment vertical="center"/>
    </xf>
    <xf numFmtId="38" fontId="5" fillId="0" borderId="0" xfId="3" applyFont="1" applyFill="1" applyBorder="1" applyAlignment="1">
      <alignment horizontal="center" vertical="center"/>
    </xf>
    <xf numFmtId="177" fontId="5" fillId="0" borderId="0" xfId="2" applyNumberFormat="1" applyFont="1" applyFill="1" applyBorder="1" applyAlignment="1">
      <alignment horizontal="center" vertical="center"/>
    </xf>
    <xf numFmtId="177" fontId="5" fillId="0" borderId="0" xfId="2" applyNumberFormat="1" applyFont="1" applyFill="1" applyBorder="1" applyAlignment="1">
      <alignment horizontal="right" vertical="center"/>
    </xf>
    <xf numFmtId="176" fontId="5" fillId="0" borderId="10" xfId="2" applyNumberFormat="1" applyFont="1" applyFill="1" applyBorder="1" applyAlignment="1">
      <alignment vertical="center"/>
    </xf>
    <xf numFmtId="0" fontId="7" fillId="0" borderId="0" xfId="2" applyFont="1" applyFill="1" applyBorder="1" applyAlignment="1">
      <alignment horizontal="left" vertical="center"/>
    </xf>
    <xf numFmtId="0" fontId="5" fillId="0" borderId="0" xfId="2" applyFont="1" applyFill="1" applyBorder="1" applyAlignment="1">
      <alignment horizontal="right"/>
    </xf>
    <xf numFmtId="38" fontId="5" fillId="0" borderId="6" xfId="3" applyFont="1" applyFill="1" applyBorder="1" applyAlignment="1">
      <alignment horizontal="center" vertical="center"/>
    </xf>
    <xf numFmtId="0" fontId="5" fillId="0" borderId="0" xfId="2" applyFont="1" applyFill="1" applyBorder="1" applyAlignment="1">
      <alignment horizontal="right" vertical="center"/>
    </xf>
    <xf numFmtId="0" fontId="5" fillId="0" borderId="0" xfId="2" applyFont="1" applyFill="1"/>
    <xf numFmtId="38" fontId="5" fillId="0" borderId="0" xfId="3" applyFont="1" applyFill="1" applyAlignment="1">
      <alignment horizontal="right"/>
    </xf>
    <xf numFmtId="0" fontId="2" fillId="0" borderId="0" xfId="2" applyFont="1" applyFill="1" applyBorder="1"/>
    <xf numFmtId="0" fontId="5" fillId="0" borderId="1" xfId="2" applyFont="1" applyFill="1" applyBorder="1" applyAlignment="1">
      <alignment vertical="center"/>
    </xf>
    <xf numFmtId="176" fontId="5" fillId="0" borderId="0" xfId="2" applyNumberFormat="1" applyFont="1" applyFill="1" applyBorder="1" applyAlignment="1" applyProtection="1">
      <alignment vertical="center"/>
    </xf>
    <xf numFmtId="38" fontId="2" fillId="0" borderId="0" xfId="3" applyFont="1" applyFill="1" applyAlignment="1">
      <alignment horizontal="right"/>
    </xf>
    <xf numFmtId="0" fontId="2" fillId="0" borderId="0" xfId="2" applyFont="1" applyFill="1"/>
    <xf numFmtId="0" fontId="2" fillId="0" borderId="0" xfId="2" applyFont="1" applyBorder="1"/>
    <xf numFmtId="0" fontId="5" fillId="0" borderId="1" xfId="2" applyFont="1" applyFill="1" applyBorder="1" applyAlignment="1">
      <alignment horizontal="center" vertical="center"/>
    </xf>
    <xf numFmtId="0" fontId="2" fillId="0" borderId="1" xfId="2" applyFont="1" applyFill="1" applyBorder="1"/>
    <xf numFmtId="38" fontId="5" fillId="0" borderId="1" xfId="3" applyFont="1" applyFill="1" applyBorder="1" applyAlignment="1">
      <alignment horizontal="center" vertical="center"/>
    </xf>
    <xf numFmtId="177" fontId="5" fillId="0" borderId="1" xfId="2" applyNumberFormat="1" applyFont="1" applyFill="1" applyBorder="1" applyAlignment="1">
      <alignment horizontal="right" vertical="center"/>
    </xf>
    <xf numFmtId="177" fontId="5" fillId="0" borderId="1" xfId="2" applyNumberFormat="1" applyFont="1" applyFill="1" applyBorder="1" applyAlignment="1">
      <alignment horizontal="center" vertical="center"/>
    </xf>
    <xf numFmtId="176" fontId="5" fillId="0" borderId="10" xfId="2" applyNumberFormat="1" applyFont="1" applyFill="1" applyBorder="1" applyAlignment="1" applyProtection="1">
      <alignment vertical="center"/>
    </xf>
    <xf numFmtId="176" fontId="5" fillId="0" borderId="1" xfId="2" applyNumberFormat="1" applyFont="1" applyFill="1" applyBorder="1" applyAlignment="1" applyProtection="1">
      <alignment vertical="center"/>
    </xf>
    <xf numFmtId="0" fontId="5" fillId="0" borderId="13" xfId="2" applyFont="1" applyFill="1" applyBorder="1" applyAlignment="1">
      <alignment vertical="center"/>
    </xf>
    <xf numFmtId="0" fontId="0" fillId="0" borderId="0" xfId="0" applyFont="1" applyFill="1" applyAlignment="1"/>
    <xf numFmtId="0" fontId="10" fillId="0" borderId="0" xfId="0" applyFont="1" applyFill="1" applyBorder="1" applyAlignment="1">
      <alignment horizontal="left"/>
    </xf>
    <xf numFmtId="0" fontId="0" fillId="0" borderId="0" xfId="0" applyFont="1" applyFill="1" applyBorder="1" applyAlignment="1">
      <alignment horizontal="left" vertical="center"/>
    </xf>
    <xf numFmtId="0" fontId="5" fillId="0" borderId="0" xfId="0" applyFont="1" applyFill="1" applyAlignment="1">
      <alignment horizontal="right"/>
    </xf>
    <xf numFmtId="0" fontId="0"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22" xfId="0" applyFont="1" applyFill="1" applyBorder="1" applyAlignment="1">
      <alignment horizontal="center" vertical="center"/>
    </xf>
    <xf numFmtId="38" fontId="3" fillId="0" borderId="23" xfId="0" applyNumberFormat="1" applyFont="1" applyFill="1" applyBorder="1" applyAlignment="1">
      <alignment horizontal="right" vertical="center"/>
    </xf>
    <xf numFmtId="0" fontId="3" fillId="0" borderId="5" xfId="0" applyFont="1" applyFill="1" applyBorder="1" applyAlignment="1">
      <alignment horizontal="center" vertical="center"/>
    </xf>
    <xf numFmtId="38" fontId="3" fillId="0" borderId="5" xfId="0" applyNumberFormat="1" applyFont="1" applyFill="1" applyBorder="1" applyAlignment="1">
      <alignment horizontal="right" vertical="center"/>
    </xf>
    <xf numFmtId="38" fontId="3" fillId="0" borderId="5" xfId="3" applyFont="1" applyFill="1" applyBorder="1" applyAlignment="1">
      <alignment vertical="center"/>
    </xf>
    <xf numFmtId="0" fontId="3" fillId="0" borderId="5" xfId="0" applyFont="1" applyFill="1" applyBorder="1" applyAlignment="1">
      <alignment horizontal="center" vertical="center" wrapText="1"/>
    </xf>
    <xf numFmtId="178" fontId="3" fillId="0" borderId="5" xfId="0" applyNumberFormat="1" applyFont="1" applyFill="1" applyBorder="1" applyAlignment="1">
      <alignment vertical="center"/>
    </xf>
    <xf numFmtId="0" fontId="3" fillId="0" borderId="5" xfId="0" applyFont="1" applyFill="1" applyBorder="1" applyAlignment="1">
      <alignment horizontal="center" vertical="top"/>
    </xf>
    <xf numFmtId="179" fontId="3" fillId="0" borderId="5" xfId="0" applyNumberFormat="1" applyFont="1" applyFill="1" applyBorder="1" applyAlignment="1">
      <alignment horizontal="right" vertical="center"/>
    </xf>
    <xf numFmtId="0" fontId="6" fillId="0" borderId="5" xfId="0" applyFont="1" applyFill="1" applyBorder="1" applyAlignment="1">
      <alignment horizontal="center" vertical="center"/>
    </xf>
    <xf numFmtId="177" fontId="3" fillId="0" borderId="0" xfId="0" applyNumberFormat="1" applyFont="1" applyFill="1" applyAlignment="1">
      <alignment vertical="center"/>
    </xf>
    <xf numFmtId="179" fontId="3" fillId="0" borderId="0" xfId="0" applyNumberFormat="1" applyFont="1" applyFill="1" applyAlignment="1"/>
    <xf numFmtId="0" fontId="3" fillId="0" borderId="4" xfId="0" applyFont="1" applyFill="1" applyBorder="1" applyAlignment="1">
      <alignment horizontal="center" vertical="center"/>
    </xf>
    <xf numFmtId="38" fontId="3" fillId="0" borderId="0" xfId="0" applyNumberFormat="1" applyFont="1" applyFill="1" applyBorder="1" applyAlignment="1">
      <alignment horizontal="right" vertical="center"/>
    </xf>
    <xf numFmtId="0" fontId="3" fillId="0" borderId="0" xfId="0" applyFont="1" applyFill="1" applyBorder="1" applyAlignment="1">
      <alignment horizontal="center" vertical="center"/>
    </xf>
    <xf numFmtId="38" fontId="3" fillId="0" borderId="0" xfId="3" applyFont="1" applyFill="1" applyBorder="1" applyAlignment="1">
      <alignment vertical="center"/>
    </xf>
    <xf numFmtId="0" fontId="3" fillId="0" borderId="0" xfId="0" applyFont="1" applyFill="1" applyBorder="1" applyAlignment="1">
      <alignment horizontal="center" vertical="center" wrapText="1"/>
    </xf>
    <xf numFmtId="178" fontId="3" fillId="0" borderId="0" xfId="0" applyNumberFormat="1" applyFont="1" applyFill="1" applyBorder="1" applyAlignment="1">
      <alignment vertical="center"/>
    </xf>
    <xf numFmtId="0" fontId="3" fillId="0" borderId="0" xfId="0" applyFont="1" applyFill="1" applyBorder="1" applyAlignment="1">
      <alignment horizontal="center" vertical="top"/>
    </xf>
    <xf numFmtId="179" fontId="3" fillId="0" borderId="0" xfId="0" applyNumberFormat="1" applyFont="1" applyFill="1" applyBorder="1" applyAlignment="1">
      <alignment horizontal="right" vertical="center"/>
    </xf>
    <xf numFmtId="176" fontId="3" fillId="0" borderId="0" xfId="0" applyNumberFormat="1" applyFont="1" applyFill="1" applyBorder="1" applyAlignment="1">
      <alignment vertical="center"/>
    </xf>
    <xf numFmtId="0" fontId="3" fillId="0" borderId="0" xfId="0" applyFont="1" applyFill="1" applyBorder="1" applyAlignment="1">
      <alignment horizontal="distributed" vertical="center"/>
    </xf>
    <xf numFmtId="0" fontId="3" fillId="0" borderId="4" xfId="0" applyFont="1" applyFill="1" applyBorder="1" applyAlignment="1">
      <alignment horizontal="distributed" vertical="center"/>
    </xf>
    <xf numFmtId="179" fontId="3" fillId="0" borderId="0" xfId="3" applyNumberFormat="1" applyFont="1" applyFill="1" applyBorder="1" applyAlignment="1">
      <alignment vertical="center"/>
    </xf>
    <xf numFmtId="38" fontId="3" fillId="0" borderId="10" xfId="3" applyFont="1" applyFill="1" applyBorder="1" applyAlignment="1">
      <alignment vertical="center"/>
    </xf>
    <xf numFmtId="180" fontId="3" fillId="0" borderId="0" xfId="0" applyNumberFormat="1" applyFont="1" applyFill="1" applyBorder="1" applyAlignment="1">
      <alignment horizontal="right" vertical="center"/>
    </xf>
    <xf numFmtId="38" fontId="3" fillId="0" borderId="10" xfId="0" applyNumberFormat="1" applyFont="1" applyFill="1" applyBorder="1" applyAlignment="1">
      <alignment horizontal="right" vertical="center"/>
    </xf>
    <xf numFmtId="38" fontId="3" fillId="0" borderId="0" xfId="3" applyFont="1" applyFill="1" applyBorder="1" applyAlignment="1">
      <alignment horizontal="center" vertical="center"/>
    </xf>
    <xf numFmtId="38" fontId="3" fillId="0" borderId="0" xfId="3" applyFont="1" applyFill="1" applyBorder="1" applyAlignment="1" applyProtection="1">
      <alignment vertical="center"/>
    </xf>
    <xf numFmtId="0" fontId="3" fillId="0" borderId="1" xfId="0" applyFont="1" applyFill="1" applyBorder="1" applyAlignment="1">
      <alignment horizontal="center" vertical="center"/>
    </xf>
    <xf numFmtId="38" fontId="3" fillId="0" borderId="12" xfId="3" applyFont="1" applyFill="1" applyBorder="1" applyAlignment="1">
      <alignment vertical="center"/>
    </xf>
    <xf numFmtId="38" fontId="3" fillId="0" borderId="1" xfId="3" applyFont="1" applyFill="1" applyBorder="1" applyAlignment="1">
      <alignment vertical="center"/>
    </xf>
    <xf numFmtId="178" fontId="3" fillId="0" borderId="1" xfId="0" applyNumberFormat="1" applyFont="1" applyFill="1" applyBorder="1" applyAlignment="1">
      <alignment vertical="center"/>
    </xf>
    <xf numFmtId="38" fontId="3" fillId="0" borderId="1" xfId="3" applyFont="1" applyFill="1" applyBorder="1" applyAlignment="1">
      <alignment horizontal="center" vertical="center"/>
    </xf>
    <xf numFmtId="176" fontId="3" fillId="0" borderId="1" xfId="0" applyNumberFormat="1" applyFont="1" applyFill="1" applyBorder="1" applyAlignment="1">
      <alignment vertical="center"/>
    </xf>
    <xf numFmtId="0" fontId="3" fillId="0" borderId="0" xfId="0" applyFont="1" applyFill="1" applyAlignment="1">
      <alignment horizontal="left"/>
    </xf>
    <xf numFmtId="0" fontId="3" fillId="0" borderId="0" xfId="0" applyFont="1" applyFill="1" applyAlignment="1">
      <alignment horizontal="right"/>
    </xf>
    <xf numFmtId="0" fontId="3" fillId="0" borderId="0" xfId="0" applyFont="1" applyFill="1" applyBorder="1" applyAlignment="1">
      <alignment horizontal="right"/>
    </xf>
    <xf numFmtId="0" fontId="11" fillId="0" borderId="0" xfId="0" applyFont="1" applyFill="1" applyAlignment="1"/>
    <xf numFmtId="0" fontId="12" fillId="0" borderId="0" xfId="0" applyFont="1" applyFill="1" applyAlignment="1"/>
    <xf numFmtId="0" fontId="7" fillId="0" borderId="0" xfId="0" applyFont="1" applyFill="1" applyBorder="1" applyAlignment="1">
      <alignment horizontal="left"/>
    </xf>
    <xf numFmtId="0" fontId="0" fillId="0" borderId="0" xfId="0" applyFont="1" applyAlignment="1"/>
    <xf numFmtId="0" fontId="3" fillId="0" borderId="0" xfId="0" applyFont="1" applyAlignment="1"/>
    <xf numFmtId="176" fontId="3" fillId="0" borderId="0" xfId="0" applyNumberFormat="1" applyFont="1" applyFill="1" applyBorder="1" applyAlignment="1">
      <alignment horizontal="right" vertical="center"/>
    </xf>
    <xf numFmtId="181" fontId="3" fillId="0" borderId="0" xfId="0" applyNumberFormat="1" applyFont="1" applyFill="1" applyBorder="1" applyAlignment="1">
      <alignment horizontal="right" vertical="center"/>
    </xf>
    <xf numFmtId="181" fontId="3" fillId="0" borderId="0" xfId="0" applyNumberFormat="1" applyFont="1" applyFill="1" applyBorder="1" applyAlignment="1">
      <alignment vertical="center"/>
    </xf>
    <xf numFmtId="0" fontId="3" fillId="0" borderId="0" xfId="0" applyFont="1" applyFill="1" applyBorder="1" applyAlignment="1">
      <alignment vertical="center"/>
    </xf>
    <xf numFmtId="0" fontId="3" fillId="0" borderId="5" xfId="0" applyFont="1" applyFill="1" applyBorder="1" applyAlignment="1">
      <alignment horizontal="right" vertical="center"/>
    </xf>
    <xf numFmtId="176" fontId="3" fillId="0" borderId="29" xfId="0" applyNumberFormat="1" applyFont="1" applyFill="1" applyBorder="1" applyAlignment="1">
      <alignment vertical="center"/>
    </xf>
    <xf numFmtId="0" fontId="5" fillId="0" borderId="0" xfId="0" applyFont="1" applyFill="1" applyBorder="1" applyAlignment="1"/>
    <xf numFmtId="0" fontId="13" fillId="0" borderId="0" xfId="0" applyFont="1" applyFill="1" applyBorder="1" applyAlignment="1"/>
    <xf numFmtId="182" fontId="3" fillId="0" borderId="0" xfId="0" applyNumberFormat="1" applyFont="1" applyFill="1" applyBorder="1" applyAlignment="1">
      <alignment vertical="center"/>
    </xf>
    <xf numFmtId="0" fontId="5" fillId="0" borderId="0" xfId="0" applyFont="1" applyFill="1" applyBorder="1" applyAlignment="1">
      <alignment vertical="center"/>
    </xf>
    <xf numFmtId="0" fontId="5" fillId="0" borderId="1" xfId="0" applyFont="1" applyFill="1" applyBorder="1" applyAlignment="1"/>
    <xf numFmtId="0" fontId="14" fillId="0" borderId="1" xfId="0" applyFont="1" applyFill="1" applyBorder="1" applyAlignment="1"/>
    <xf numFmtId="0" fontId="13" fillId="0" borderId="26" xfId="0" applyFont="1" applyFill="1" applyBorder="1" applyAlignment="1"/>
    <xf numFmtId="181" fontId="3" fillId="0" borderId="1" xfId="0" applyNumberFormat="1" applyFont="1" applyFill="1" applyBorder="1" applyAlignment="1">
      <alignment vertical="center"/>
    </xf>
    <xf numFmtId="0" fontId="3" fillId="0" borderId="1" xfId="0" applyFont="1" applyFill="1" applyBorder="1" applyAlignment="1">
      <alignment vertical="center"/>
    </xf>
    <xf numFmtId="182" fontId="3" fillId="0" borderId="1" xfId="0" applyNumberFormat="1" applyFont="1" applyFill="1" applyBorder="1" applyAlignment="1">
      <alignment vertical="center"/>
    </xf>
    <xf numFmtId="176" fontId="3" fillId="0" borderId="1" xfId="0" applyNumberFormat="1" applyFont="1" applyFill="1" applyBorder="1" applyAlignment="1">
      <alignment horizontal="right" vertical="center"/>
    </xf>
    <xf numFmtId="0" fontId="5" fillId="0" borderId="1" xfId="0" applyFont="1" applyFill="1" applyBorder="1" applyAlignment="1">
      <alignment vertical="center"/>
    </xf>
    <xf numFmtId="0" fontId="5" fillId="0" borderId="0" xfId="0" applyFont="1" applyFill="1" applyBorder="1" applyAlignment="1">
      <alignment horizontal="right"/>
    </xf>
    <xf numFmtId="0" fontId="3" fillId="0" borderId="1" xfId="0" applyFont="1" applyFill="1" applyBorder="1" applyAlignment="1">
      <alignment horizontal="center" vertical="center"/>
    </xf>
    <xf numFmtId="0" fontId="3" fillId="0" borderId="0" xfId="0" applyFont="1" applyFill="1" applyBorder="1" applyAlignment="1">
      <alignment horizontal="right" vertical="center"/>
    </xf>
    <xf numFmtId="0" fontId="7" fillId="0" borderId="0" xfId="0" applyFont="1" applyFill="1" applyBorder="1" applyAlignment="1"/>
    <xf numFmtId="0" fontId="7" fillId="0" borderId="0" xfId="0" applyFont="1" applyFill="1" applyBorder="1" applyAlignment="1">
      <alignment vertical="center"/>
    </xf>
    <xf numFmtId="0" fontId="8" fillId="0" borderId="0" xfId="0" applyFont="1" applyFill="1" applyBorder="1" applyAlignment="1"/>
    <xf numFmtId="0" fontId="5" fillId="0" borderId="0" xfId="0" applyFont="1" applyFill="1" applyBorder="1">
      <alignment vertical="center"/>
    </xf>
    <xf numFmtId="0" fontId="5" fillId="0" borderId="0" xfId="0" applyFont="1" applyFill="1">
      <alignment vertical="center"/>
    </xf>
    <xf numFmtId="0" fontId="0" fillId="0" borderId="0" xfId="0" applyFont="1">
      <alignment vertical="center"/>
    </xf>
    <xf numFmtId="0" fontId="5" fillId="0" borderId="2" xfId="0" applyFont="1" applyFill="1" applyBorder="1">
      <alignment vertical="center"/>
    </xf>
    <xf numFmtId="0" fontId="5" fillId="0" borderId="2" xfId="0" applyFont="1" applyFill="1" applyBorder="1" applyAlignment="1">
      <alignment horizontal="right" vertical="center"/>
    </xf>
    <xf numFmtId="0" fontId="5" fillId="0" borderId="7" xfId="0" applyFont="1" applyFill="1" applyBorder="1" applyAlignment="1">
      <alignment horizontal="right" vertical="top"/>
    </xf>
    <xf numFmtId="0" fontId="5" fillId="0" borderId="3" xfId="0" applyFont="1" applyFill="1" applyBorder="1">
      <alignment vertical="center"/>
    </xf>
    <xf numFmtId="0" fontId="5" fillId="0" borderId="3" xfId="0" applyFont="1" applyFill="1" applyBorder="1" applyAlignment="1">
      <alignment horizontal="right" vertical="top"/>
    </xf>
    <xf numFmtId="0" fontId="0" fillId="0" borderId="0" xfId="0" applyFont="1" applyBorder="1">
      <alignment vertical="center"/>
    </xf>
    <xf numFmtId="0" fontId="5" fillId="0" borderId="5" xfId="0" applyFont="1" applyFill="1" applyBorder="1" applyAlignment="1">
      <alignment horizontal="right" vertical="center"/>
    </xf>
    <xf numFmtId="0" fontId="5" fillId="0" borderId="5" xfId="0" applyFont="1" applyFill="1" applyBorder="1" applyAlignment="1">
      <alignment vertical="center"/>
    </xf>
    <xf numFmtId="0" fontId="5" fillId="0" borderId="5" xfId="0" applyFont="1" applyFill="1" applyBorder="1" applyAlignment="1">
      <alignment horizontal="left" vertical="center"/>
    </xf>
    <xf numFmtId="0" fontId="5" fillId="0" borderId="22" xfId="0" applyFont="1" applyFill="1" applyBorder="1" applyAlignment="1">
      <alignment horizontal="left" vertical="center"/>
    </xf>
    <xf numFmtId="176" fontId="5" fillId="0" borderId="0" xfId="0" applyNumberFormat="1" applyFont="1" applyFill="1" applyBorder="1" applyAlignment="1">
      <alignment vertical="center"/>
    </xf>
    <xf numFmtId="176" fontId="5" fillId="0" borderId="0" xfId="4" applyNumberFormat="1" applyFont="1" applyFill="1" applyBorder="1" applyAlignment="1">
      <alignment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4" xfId="0" applyFont="1" applyFill="1" applyBorder="1" applyAlignment="1">
      <alignment horizontal="left" vertical="center"/>
    </xf>
    <xf numFmtId="176" fontId="5" fillId="0" borderId="0" xfId="4" applyNumberFormat="1" applyFont="1" applyFill="1" applyAlignment="1">
      <alignment vertical="center"/>
    </xf>
    <xf numFmtId="176" fontId="0" fillId="0" borderId="0" xfId="0" applyNumberFormat="1" applyFont="1">
      <alignment vertical="center"/>
    </xf>
    <xf numFmtId="176" fontId="5" fillId="0" borderId="0" xfId="0" applyNumberFormat="1" applyFont="1" applyFill="1" applyBorder="1" applyAlignment="1">
      <alignment horizontal="right" vertical="center"/>
    </xf>
    <xf numFmtId="176" fontId="5" fillId="0" borderId="0" xfId="0" applyNumberFormat="1" applyFont="1" applyFill="1" applyBorder="1" applyAlignment="1">
      <alignment horizontal="right"/>
    </xf>
    <xf numFmtId="0" fontId="5" fillId="0" borderId="13" xfId="0" applyFont="1" applyFill="1" applyBorder="1" applyAlignment="1">
      <alignment horizontal="left" vertical="center"/>
    </xf>
    <xf numFmtId="176" fontId="5" fillId="0" borderId="12" xfId="0" applyNumberFormat="1" applyFont="1" applyFill="1" applyBorder="1" applyAlignment="1">
      <alignment horizontal="right"/>
    </xf>
    <xf numFmtId="176" fontId="5" fillId="0" borderId="1" xfId="0" applyNumberFormat="1" applyFont="1" applyFill="1" applyBorder="1" applyAlignment="1">
      <alignment vertical="center"/>
    </xf>
    <xf numFmtId="176" fontId="5" fillId="0" borderId="1" xfId="0" applyNumberFormat="1" applyFont="1" applyFill="1" applyBorder="1" applyAlignment="1">
      <alignment horizontal="right" vertical="center"/>
    </xf>
    <xf numFmtId="177" fontId="5" fillId="0" borderId="0" xfId="0" applyNumberFormat="1" applyFont="1" applyFill="1" applyBorder="1" applyAlignment="1">
      <alignment vertical="center"/>
    </xf>
    <xf numFmtId="183" fontId="5" fillId="0" borderId="0" xfId="0" applyNumberFormat="1" applyFont="1" applyFill="1" applyBorder="1" applyAlignment="1">
      <alignment vertical="center"/>
    </xf>
    <xf numFmtId="183" fontId="0" fillId="0" borderId="0" xfId="0" applyNumberFormat="1" applyFont="1">
      <alignment vertical="center"/>
    </xf>
    <xf numFmtId="0" fontId="8" fillId="0" borderId="0" xfId="0" applyFont="1" applyFill="1">
      <alignment vertical="center"/>
    </xf>
    <xf numFmtId="0" fontId="8" fillId="0" borderId="0" xfId="0" applyFont="1" applyFill="1" applyBorder="1" applyAlignment="1">
      <alignment horizontal="right"/>
    </xf>
    <xf numFmtId="0" fontId="5" fillId="0" borderId="2"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20" xfId="0" applyFont="1" applyFill="1" applyBorder="1" applyAlignment="1">
      <alignment horizontal="center" vertical="center"/>
    </xf>
    <xf numFmtId="0" fontId="0" fillId="0" borderId="0" xfId="0" applyFont="1" applyFill="1" applyBorder="1" applyAlignment="1">
      <alignment vertical="center"/>
    </xf>
    <xf numFmtId="0" fontId="0" fillId="0" borderId="4" xfId="0" applyFont="1" applyFill="1" applyBorder="1" applyAlignment="1">
      <alignment vertical="center"/>
    </xf>
    <xf numFmtId="0" fontId="0" fillId="0" borderId="0" xfId="0" applyFont="1" applyFill="1" applyBorder="1" applyAlignment="1">
      <alignment horizontal="right" vertical="center"/>
    </xf>
    <xf numFmtId="0" fontId="0" fillId="0" borderId="0" xfId="0" applyFont="1" applyFill="1" applyAlignment="1">
      <alignment vertical="center"/>
    </xf>
    <xf numFmtId="0" fontId="0" fillId="0" borderId="30" xfId="0" applyFont="1" applyFill="1" applyBorder="1" applyAlignment="1">
      <alignment vertical="center"/>
    </xf>
    <xf numFmtId="0" fontId="0" fillId="0" borderId="5" xfId="0" applyFont="1" applyFill="1" applyBorder="1" applyAlignment="1">
      <alignment vertical="center"/>
    </xf>
    <xf numFmtId="0" fontId="13" fillId="0" borderId="5" xfId="0" applyFont="1" applyFill="1" applyBorder="1" applyAlignment="1">
      <alignment horizontal="center" vertical="center"/>
    </xf>
    <xf numFmtId="0" fontId="5" fillId="0" borderId="23" xfId="0" applyNumberFormat="1" applyFont="1" applyFill="1" applyBorder="1" applyAlignment="1">
      <alignment horizontal="right" vertical="center"/>
    </xf>
    <xf numFmtId="176" fontId="5" fillId="0" borderId="5" xfId="0" applyNumberFormat="1" applyFont="1" applyFill="1" applyBorder="1" applyAlignment="1">
      <alignment horizontal="right" vertical="center"/>
    </xf>
    <xf numFmtId="0" fontId="5" fillId="0" borderId="5" xfId="0" applyNumberFormat="1" applyFont="1" applyFill="1" applyBorder="1" applyAlignment="1">
      <alignment horizontal="right" vertical="center"/>
    </xf>
    <xf numFmtId="0" fontId="5" fillId="0" borderId="35" xfId="0" applyFont="1" applyFill="1" applyBorder="1" applyAlignment="1">
      <alignment horizontal="distributed" vertical="center"/>
    </xf>
    <xf numFmtId="0" fontId="5" fillId="0" borderId="0" xfId="0" applyFont="1" applyFill="1" applyBorder="1" applyAlignment="1">
      <alignment horizontal="distributed" vertical="center"/>
    </xf>
    <xf numFmtId="0" fontId="5" fillId="0" borderId="4" xfId="0" applyFont="1" applyFill="1" applyBorder="1" applyAlignment="1">
      <alignment horizontal="left" vertical="center" wrapText="1"/>
    </xf>
    <xf numFmtId="0" fontId="5" fillId="0" borderId="0" xfId="0" applyNumberFormat="1" applyFont="1" applyFill="1" applyBorder="1" applyAlignment="1">
      <alignment horizontal="right" vertical="center"/>
    </xf>
    <xf numFmtId="0" fontId="13" fillId="0" borderId="0" xfId="0" applyFont="1" applyFill="1" applyBorder="1" applyAlignment="1">
      <alignment horizontal="center" vertical="center"/>
    </xf>
    <xf numFmtId="0" fontId="5" fillId="0" borderId="10" xfId="0" applyNumberFormat="1" applyFont="1" applyFill="1" applyBorder="1" applyAlignment="1">
      <alignment horizontal="right" vertical="center"/>
    </xf>
    <xf numFmtId="0" fontId="5" fillId="0" borderId="36" xfId="0" applyFont="1" applyFill="1" applyBorder="1" applyAlignment="1">
      <alignment horizontal="distributed" vertical="center"/>
    </xf>
    <xf numFmtId="0" fontId="5" fillId="0" borderId="4" xfId="0" quotePrefix="1" applyFont="1" applyFill="1" applyBorder="1" applyAlignment="1">
      <alignment horizontal="distributed" vertical="center" wrapText="1"/>
    </xf>
    <xf numFmtId="0" fontId="5" fillId="0" borderId="0" xfId="0" applyFont="1" applyFill="1" applyBorder="1" applyAlignment="1">
      <alignment horizontal="distributed" vertical="center" wrapText="1"/>
    </xf>
    <xf numFmtId="0" fontId="5" fillId="0" borderId="0"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4" xfId="0" applyFont="1" applyFill="1" applyBorder="1" applyAlignment="1">
      <alignment horizontal="distributed" vertical="center" wrapText="1"/>
    </xf>
    <xf numFmtId="0" fontId="5" fillId="0" borderId="0" xfId="0" quotePrefix="1" applyFont="1" applyFill="1" applyBorder="1" applyAlignment="1">
      <alignment horizontal="distributed" vertical="center" wrapText="1"/>
    </xf>
    <xf numFmtId="0" fontId="5" fillId="0" borderId="36" xfId="0" quotePrefix="1" applyFont="1" applyFill="1" applyBorder="1" applyAlignment="1">
      <alignment horizontal="distributed" vertical="center" wrapText="1"/>
    </xf>
    <xf numFmtId="0" fontId="5" fillId="0" borderId="36" xfId="0" applyFont="1" applyFill="1" applyBorder="1" applyAlignment="1">
      <alignment horizontal="distributed" vertical="center" wrapText="1"/>
    </xf>
    <xf numFmtId="0" fontId="13" fillId="0" borderId="4" xfId="0" applyFont="1" applyFill="1" applyBorder="1" applyAlignment="1">
      <alignment horizontal="center" vertical="center"/>
    </xf>
    <xf numFmtId="0" fontId="0" fillId="0" borderId="3" xfId="0" applyFont="1" applyFill="1" applyBorder="1" applyAlignment="1">
      <alignment vertical="center"/>
    </xf>
    <xf numFmtId="0" fontId="5" fillId="0" borderId="3" xfId="0" applyFont="1" applyFill="1" applyBorder="1" applyAlignment="1">
      <alignment horizontal="distributed" vertical="center"/>
    </xf>
    <xf numFmtId="0" fontId="13" fillId="0" borderId="3" xfId="0" applyFont="1" applyFill="1" applyBorder="1" applyAlignment="1">
      <alignment horizontal="center" vertical="center"/>
    </xf>
    <xf numFmtId="0" fontId="5" fillId="0" borderId="15" xfId="0" applyNumberFormat="1" applyFont="1" applyFill="1" applyBorder="1" applyAlignment="1">
      <alignment horizontal="right" vertical="center"/>
    </xf>
    <xf numFmtId="176" fontId="5" fillId="0" borderId="3" xfId="0" applyNumberFormat="1" applyFont="1" applyFill="1" applyBorder="1" applyAlignment="1">
      <alignment horizontal="right" vertical="center"/>
    </xf>
    <xf numFmtId="0" fontId="5" fillId="0" borderId="3" xfId="0" applyNumberFormat="1" applyFont="1" applyFill="1" applyBorder="1" applyAlignment="1">
      <alignment horizontal="right" vertical="center"/>
    </xf>
    <xf numFmtId="0" fontId="5" fillId="0" borderId="37" xfId="0" applyFont="1" applyFill="1" applyBorder="1" applyAlignment="1">
      <alignment horizontal="distributed" vertical="center" wrapText="1"/>
    </xf>
    <xf numFmtId="0" fontId="5" fillId="0" borderId="8" xfId="0" applyFont="1" applyFill="1" applyBorder="1" applyAlignment="1">
      <alignment horizontal="distributed" vertical="center" wrapText="1"/>
    </xf>
    <xf numFmtId="0" fontId="0" fillId="0" borderId="0" xfId="0" applyFont="1" applyFill="1" applyAlignment="1">
      <alignment horizontal="right" vertical="center"/>
    </xf>
    <xf numFmtId="0" fontId="8" fillId="0" borderId="0" xfId="0" applyFont="1" applyFill="1" applyBorder="1">
      <alignment vertical="center"/>
    </xf>
    <xf numFmtId="0" fontId="8" fillId="0" borderId="0" xfId="0" applyFont="1" applyFill="1" applyAlignment="1">
      <alignment horizontal="right" vertical="center"/>
    </xf>
    <xf numFmtId="0" fontId="8" fillId="0" borderId="0" xfId="0" applyFont="1">
      <alignment vertical="center"/>
    </xf>
    <xf numFmtId="0" fontId="5" fillId="0" borderId="0" xfId="0" applyFont="1" applyFill="1" applyAlignment="1">
      <alignment vertical="center"/>
    </xf>
    <xf numFmtId="0" fontId="5" fillId="0" borderId="0" xfId="0" applyFont="1" applyFill="1" applyAlignment="1">
      <alignment horizontal="right" vertical="center"/>
    </xf>
    <xf numFmtId="0" fontId="5" fillId="0" borderId="5" xfId="0" applyFont="1" applyFill="1" applyBorder="1" applyAlignment="1">
      <alignment horizontal="distributed" vertical="center"/>
    </xf>
    <xf numFmtId="0" fontId="5" fillId="0" borderId="21" xfId="0" applyFont="1" applyFill="1" applyBorder="1" applyAlignment="1">
      <alignment horizontal="center" vertical="center"/>
    </xf>
    <xf numFmtId="0" fontId="5" fillId="0" borderId="2" xfId="0" applyFont="1" applyFill="1" applyBorder="1" applyAlignment="1">
      <alignment vertical="center"/>
    </xf>
    <xf numFmtId="0" fontId="5" fillId="0" borderId="4" xfId="0" applyFont="1" applyFill="1" applyBorder="1" applyAlignment="1">
      <alignment vertical="center"/>
    </xf>
    <xf numFmtId="0" fontId="5" fillId="0" borderId="38" xfId="0" applyFont="1" applyFill="1" applyBorder="1" applyAlignment="1">
      <alignment horizontal="center" vertical="center"/>
    </xf>
    <xf numFmtId="0" fontId="5" fillId="0" borderId="0" xfId="0" applyNumberFormat="1" applyFont="1" applyFill="1" applyBorder="1" applyAlignment="1">
      <alignment vertical="center"/>
    </xf>
    <xf numFmtId="0" fontId="0" fillId="0" borderId="36" xfId="0" applyFont="1" applyFill="1" applyBorder="1" applyAlignment="1">
      <alignment vertical="center"/>
    </xf>
    <xf numFmtId="0" fontId="5" fillId="0" borderId="0" xfId="0" applyFont="1" applyFill="1" applyAlignment="1">
      <alignment horizontal="left"/>
    </xf>
    <xf numFmtId="0" fontId="0" fillId="0" borderId="0" xfId="0" applyNumberFormat="1" applyFont="1" applyFill="1" applyAlignment="1">
      <alignment vertical="center"/>
    </xf>
    <xf numFmtId="0" fontId="13" fillId="0" borderId="0" xfId="0" applyFont="1" applyFill="1" applyBorder="1">
      <alignment vertical="center"/>
    </xf>
    <xf numFmtId="0" fontId="0" fillId="0" borderId="0" xfId="0" applyFont="1" applyFill="1">
      <alignment vertical="center"/>
    </xf>
    <xf numFmtId="176" fontId="5" fillId="0" borderId="36" xfId="0" applyNumberFormat="1" applyFont="1" applyFill="1" applyBorder="1" applyAlignment="1">
      <alignment vertical="center"/>
    </xf>
    <xf numFmtId="176" fontId="5" fillId="0" borderId="4" xfId="0" applyNumberFormat="1" applyFont="1" applyFill="1" applyBorder="1" applyAlignment="1">
      <alignment vertical="center"/>
    </xf>
    <xf numFmtId="0" fontId="5" fillId="0" borderId="0" xfId="0" applyNumberFormat="1" applyFont="1" applyFill="1" applyBorder="1">
      <alignment vertical="center"/>
    </xf>
    <xf numFmtId="0" fontId="11" fillId="0" borderId="0" xfId="0" applyFont="1" applyFill="1" applyBorder="1" applyAlignment="1">
      <alignment vertical="center"/>
    </xf>
    <xf numFmtId="0" fontId="0" fillId="0" borderId="0" xfId="0" applyNumberFormat="1" applyFont="1" applyFill="1" applyBorder="1" applyAlignment="1">
      <alignment vertical="center"/>
    </xf>
    <xf numFmtId="176" fontId="5" fillId="0" borderId="15" xfId="0" applyNumberFormat="1" applyFont="1" applyFill="1" applyBorder="1" applyAlignment="1">
      <alignment horizontal="right" vertical="center"/>
    </xf>
    <xf numFmtId="176" fontId="5" fillId="0" borderId="3" xfId="0" applyNumberFormat="1" applyFont="1" applyFill="1" applyBorder="1" applyAlignment="1">
      <alignment vertical="center"/>
    </xf>
    <xf numFmtId="0" fontId="11" fillId="0" borderId="3" xfId="0" applyFont="1" applyFill="1" applyBorder="1" applyAlignment="1">
      <alignment vertical="center"/>
    </xf>
    <xf numFmtId="0" fontId="0" fillId="0" borderId="37" xfId="0" applyFont="1" applyFill="1" applyBorder="1" applyAlignment="1">
      <alignment vertical="center"/>
    </xf>
    <xf numFmtId="0" fontId="0" fillId="0" borderId="8" xfId="0" applyFont="1" applyFill="1" applyBorder="1" applyAlignment="1">
      <alignment vertical="center"/>
    </xf>
    <xf numFmtId="0" fontId="0" fillId="0" borderId="3" xfId="0" applyNumberFormat="1" applyFont="1" applyFill="1" applyBorder="1" applyAlignment="1">
      <alignment vertical="center"/>
    </xf>
    <xf numFmtId="0" fontId="5" fillId="0" borderId="0" xfId="0" applyFont="1" applyFill="1" applyBorder="1" applyAlignment="1">
      <alignment horizontal="right" vertical="center"/>
    </xf>
    <xf numFmtId="0" fontId="5" fillId="0" borderId="30" xfId="0" applyFont="1" applyFill="1" applyBorder="1" applyAlignment="1">
      <alignment horizontal="right"/>
    </xf>
    <xf numFmtId="0" fontId="5" fillId="0" borderId="30" xfId="0" applyFont="1" applyFill="1" applyBorder="1" applyAlignment="1"/>
    <xf numFmtId="0" fontId="5" fillId="0" borderId="30" xfId="0" applyFont="1" applyFill="1" applyBorder="1" applyAlignment="1">
      <alignment horizontal="left" vertical="top"/>
    </xf>
    <xf numFmtId="0" fontId="5" fillId="0" borderId="6" xfId="0" applyFont="1" applyFill="1" applyBorder="1" applyAlignment="1">
      <alignment horizontal="center" vertical="center"/>
    </xf>
    <xf numFmtId="184" fontId="5" fillId="0" borderId="10" xfId="0" applyNumberFormat="1" applyFont="1" applyFill="1" applyBorder="1" applyAlignment="1">
      <alignment vertical="center"/>
    </xf>
    <xf numFmtId="184" fontId="5" fillId="0" borderId="0" xfId="0" applyNumberFormat="1" applyFont="1" applyFill="1" applyBorder="1" applyAlignment="1">
      <alignment vertical="center"/>
    </xf>
    <xf numFmtId="184" fontId="5" fillId="0" borderId="0" xfId="0" applyNumberFormat="1" applyFont="1" applyFill="1" applyAlignment="1">
      <alignment vertical="center"/>
    </xf>
    <xf numFmtId="184" fontId="5" fillId="0" borderId="15" xfId="0" applyNumberFormat="1" applyFont="1" applyFill="1" applyBorder="1" applyAlignment="1">
      <alignment vertical="center"/>
    </xf>
    <xf numFmtId="184" fontId="5" fillId="0" borderId="3" xfId="0" applyNumberFormat="1" applyFont="1" applyFill="1" applyBorder="1" applyAlignment="1">
      <alignment vertical="center"/>
    </xf>
    <xf numFmtId="184" fontId="5" fillId="0" borderId="10" xfId="5" quotePrefix="1" applyNumberFormat="1" applyFont="1" applyFill="1" applyBorder="1" applyAlignment="1">
      <alignment vertical="center"/>
    </xf>
    <xf numFmtId="184" fontId="5" fillId="0" borderId="0" xfId="5" quotePrefix="1" applyNumberFormat="1" applyFont="1" applyFill="1" applyBorder="1" applyAlignment="1">
      <alignment vertical="center"/>
    </xf>
    <xf numFmtId="0" fontId="8" fillId="0" borderId="0" xfId="0" applyFont="1" applyFill="1" applyAlignment="1"/>
    <xf numFmtId="0" fontId="0" fillId="0" borderId="1" xfId="0" applyFont="1" applyFill="1" applyBorder="1" applyAlignment="1">
      <alignment vertical="center"/>
    </xf>
    <xf numFmtId="0" fontId="5" fillId="0" borderId="39" xfId="0" applyFont="1" applyFill="1" applyBorder="1" applyAlignment="1">
      <alignment horizontal="center" vertical="center"/>
    </xf>
    <xf numFmtId="176" fontId="5" fillId="0" borderId="23" xfId="0" applyNumberFormat="1" applyFont="1" applyFill="1" applyBorder="1">
      <alignment vertical="center"/>
    </xf>
    <xf numFmtId="176" fontId="5" fillId="0" borderId="5" xfId="0" applyNumberFormat="1" applyFont="1" applyFill="1" applyBorder="1">
      <alignment vertical="center"/>
    </xf>
    <xf numFmtId="176" fontId="5" fillId="0" borderId="35" xfId="0" applyNumberFormat="1" applyFont="1" applyFill="1" applyBorder="1">
      <alignment vertical="center"/>
    </xf>
    <xf numFmtId="176" fontId="5" fillId="0" borderId="10" xfId="0" applyNumberFormat="1" applyFont="1" applyFill="1" applyBorder="1">
      <alignment vertical="center"/>
    </xf>
    <xf numFmtId="176" fontId="5" fillId="0" borderId="0" xfId="0" applyNumberFormat="1" applyFont="1" applyFill="1" applyBorder="1">
      <alignment vertical="center"/>
    </xf>
    <xf numFmtId="176" fontId="5" fillId="0" borderId="36" xfId="0" applyNumberFormat="1" applyFont="1" applyFill="1" applyBorder="1">
      <alignment vertical="center"/>
    </xf>
    <xf numFmtId="176" fontId="5" fillId="0" borderId="10" xfId="0" applyNumberFormat="1" applyFont="1" applyFill="1" applyBorder="1" applyAlignment="1">
      <alignment vertical="center"/>
    </xf>
    <xf numFmtId="176" fontId="5" fillId="0" borderId="10" xfId="0" applyNumberFormat="1" applyFont="1" applyFill="1" applyBorder="1" applyAlignment="1">
      <alignment horizontal="right" vertical="center"/>
    </xf>
    <xf numFmtId="185" fontId="5" fillId="0" borderId="0" xfId="0" applyNumberFormat="1" applyFont="1" applyFill="1" applyBorder="1" applyAlignment="1" applyProtection="1">
      <alignment vertical="center"/>
    </xf>
    <xf numFmtId="186" fontId="5" fillId="0" borderId="10" xfId="0" applyNumberFormat="1" applyFont="1" applyFill="1" applyBorder="1" applyAlignment="1" applyProtection="1">
      <alignment vertical="center"/>
    </xf>
    <xf numFmtId="186" fontId="5" fillId="0" borderId="0" xfId="0" applyNumberFormat="1" applyFont="1" applyFill="1" applyBorder="1" applyAlignment="1" applyProtection="1">
      <alignment vertical="center"/>
    </xf>
    <xf numFmtId="186" fontId="5" fillId="0" borderId="0" xfId="6" applyNumberFormat="1" applyFont="1" applyFill="1" applyBorder="1" applyAlignment="1" applyProtection="1">
      <alignment vertical="center"/>
    </xf>
    <xf numFmtId="186" fontId="5" fillId="0" borderId="40" xfId="6" applyNumberFormat="1" applyFont="1" applyFill="1" applyBorder="1" applyAlignment="1" applyProtection="1">
      <alignment vertical="center"/>
    </xf>
    <xf numFmtId="176" fontId="5" fillId="0" borderId="36" xfId="0" applyNumberFormat="1" applyFont="1" applyFill="1" applyBorder="1" applyAlignment="1">
      <alignment horizontal="right" vertical="center"/>
    </xf>
    <xf numFmtId="38" fontId="5" fillId="0" borderId="0" xfId="1" applyFont="1" applyFill="1" applyBorder="1" applyAlignment="1" applyProtection="1">
      <alignment vertical="center"/>
    </xf>
    <xf numFmtId="176" fontId="5" fillId="0" borderId="40" xfId="0" applyNumberFormat="1" applyFont="1" applyFill="1" applyBorder="1" applyAlignment="1">
      <alignment vertical="center"/>
    </xf>
    <xf numFmtId="0" fontId="5" fillId="0" borderId="3" xfId="0" applyFont="1" applyFill="1" applyBorder="1" applyAlignment="1">
      <alignment horizontal="distributed" vertical="center" wrapText="1"/>
    </xf>
    <xf numFmtId="176" fontId="5" fillId="0" borderId="15" xfId="0" applyNumberFormat="1" applyFont="1" applyFill="1" applyBorder="1" applyAlignment="1">
      <alignment vertical="center"/>
    </xf>
    <xf numFmtId="176" fontId="5" fillId="0" borderId="37" xfId="0" applyNumberFormat="1" applyFont="1" applyFill="1" applyBorder="1" applyAlignment="1">
      <alignment horizontal="right" vertical="center"/>
    </xf>
    <xf numFmtId="176" fontId="5" fillId="0" borderId="23" xfId="0" applyNumberFormat="1" applyFont="1" applyFill="1" applyBorder="1" applyAlignment="1">
      <alignment vertical="center"/>
    </xf>
    <xf numFmtId="176" fontId="5" fillId="0" borderId="5" xfId="0" applyNumberFormat="1" applyFont="1" applyFill="1" applyBorder="1" applyAlignment="1">
      <alignment vertical="center"/>
    </xf>
    <xf numFmtId="176" fontId="5" fillId="0" borderId="35" xfId="0" applyNumberFormat="1" applyFont="1" applyFill="1" applyBorder="1" applyAlignment="1">
      <alignment vertical="center"/>
    </xf>
    <xf numFmtId="0" fontId="13" fillId="0" borderId="0" xfId="0" applyFont="1" applyFill="1" applyBorder="1" applyAlignment="1">
      <alignment horizontal="distributed" vertical="center"/>
    </xf>
    <xf numFmtId="0" fontId="0" fillId="2" borderId="0" xfId="0" applyFont="1" applyFill="1" applyBorder="1" applyAlignment="1">
      <alignment vertical="center"/>
    </xf>
    <xf numFmtId="0" fontId="0" fillId="0" borderId="3" xfId="0" applyFont="1" applyFill="1" applyBorder="1" applyAlignment="1">
      <alignment horizontal="left" vertical="center"/>
    </xf>
    <xf numFmtId="0" fontId="0" fillId="2" borderId="3" xfId="0" applyFont="1" applyFill="1" applyBorder="1" applyAlignment="1">
      <alignment vertical="center"/>
    </xf>
    <xf numFmtId="0" fontId="5" fillId="2" borderId="41" xfId="0" applyFont="1" applyFill="1" applyBorder="1" applyAlignment="1">
      <alignment horizontal="center" vertical="center"/>
    </xf>
    <xf numFmtId="176" fontId="5" fillId="0" borderId="23" xfId="0" applyNumberFormat="1" applyFont="1" applyFill="1" applyBorder="1" applyAlignment="1">
      <alignment horizontal="right" vertical="center"/>
    </xf>
    <xf numFmtId="176" fontId="5" fillId="2" borderId="5" xfId="0" applyNumberFormat="1" applyFont="1" applyFill="1" applyBorder="1" applyAlignment="1">
      <alignment horizontal="right" vertical="center"/>
    </xf>
    <xf numFmtId="176" fontId="5" fillId="2" borderId="23" xfId="0" applyNumberFormat="1" applyFont="1" applyFill="1" applyBorder="1" applyAlignment="1">
      <alignment horizontal="right" vertical="center"/>
    </xf>
    <xf numFmtId="176" fontId="5" fillId="0" borderId="35" xfId="0" applyNumberFormat="1" applyFont="1" applyFill="1" applyBorder="1" applyAlignment="1">
      <alignment horizontal="right" vertical="center"/>
    </xf>
    <xf numFmtId="176" fontId="5" fillId="2" borderId="0" xfId="0" applyNumberFormat="1" applyFont="1" applyFill="1" applyBorder="1" applyAlignment="1">
      <alignment vertical="center"/>
    </xf>
    <xf numFmtId="176" fontId="5" fillId="2" borderId="10" xfId="0" applyNumberFormat="1" applyFont="1" applyFill="1" applyBorder="1" applyAlignment="1">
      <alignment vertical="center"/>
    </xf>
    <xf numFmtId="176" fontId="5" fillId="2" borderId="3" xfId="0" applyNumberFormat="1" applyFont="1" applyFill="1" applyBorder="1" applyAlignment="1">
      <alignment vertical="center"/>
    </xf>
    <xf numFmtId="176" fontId="5" fillId="2" borderId="15" xfId="0" applyNumberFormat="1" applyFont="1" applyFill="1" applyBorder="1" applyAlignment="1">
      <alignment vertical="center"/>
    </xf>
    <xf numFmtId="0" fontId="13" fillId="0" borderId="0" xfId="0" applyFont="1" applyFill="1">
      <alignment vertical="center"/>
    </xf>
    <xf numFmtId="0" fontId="13" fillId="2" borderId="0" xfId="0" applyFont="1" applyFill="1">
      <alignment vertical="center"/>
    </xf>
    <xf numFmtId="0" fontId="5" fillId="0" borderId="44" xfId="0" applyFont="1" applyFill="1" applyBorder="1" applyAlignment="1">
      <alignment horizontal="center" vertical="center"/>
    </xf>
    <xf numFmtId="0" fontId="5" fillId="2" borderId="45"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23" xfId="0" applyFont="1" applyFill="1" applyBorder="1" applyAlignment="1">
      <alignment horizontal="center" vertical="center"/>
    </xf>
    <xf numFmtId="0" fontId="13" fillId="0" borderId="5" xfId="0" applyFont="1" applyFill="1" applyBorder="1" applyAlignment="1">
      <alignment horizontal="distributed" vertical="center"/>
    </xf>
    <xf numFmtId="176" fontId="5" fillId="0" borderId="37" xfId="0" applyNumberFormat="1" applyFont="1" applyFill="1" applyBorder="1" applyAlignment="1">
      <alignment vertical="center"/>
    </xf>
    <xf numFmtId="0" fontId="0" fillId="2" borderId="0" xfId="0" applyFont="1" applyFill="1" applyAlignment="1">
      <alignment vertical="center"/>
    </xf>
    <xf numFmtId="0" fontId="2" fillId="0" borderId="0" xfId="0" applyFont="1" applyFill="1" applyAlignment="1">
      <alignment vertical="center"/>
    </xf>
    <xf numFmtId="0" fontId="2" fillId="0" borderId="0" xfId="0" applyFont="1" applyFill="1">
      <alignment vertical="center"/>
    </xf>
    <xf numFmtId="0" fontId="0" fillId="0" borderId="0" xfId="0" applyAlignment="1">
      <alignment vertical="center"/>
    </xf>
    <xf numFmtId="0" fontId="2" fillId="0" borderId="1" xfId="0" applyFont="1" applyFill="1" applyBorder="1" applyAlignment="1">
      <alignment vertical="center"/>
    </xf>
    <xf numFmtId="0" fontId="2" fillId="0" borderId="1" xfId="0" applyFont="1" applyFill="1" applyBorder="1">
      <alignment vertical="center"/>
    </xf>
    <xf numFmtId="0" fontId="5" fillId="0" borderId="1" xfId="0" applyFont="1" applyFill="1" applyBorder="1" applyAlignment="1">
      <alignment horizontal="right"/>
    </xf>
    <xf numFmtId="0" fontId="5" fillId="0" borderId="3" xfId="0" applyFont="1" applyFill="1" applyBorder="1" applyAlignment="1">
      <alignment vertical="center"/>
    </xf>
    <xf numFmtId="0" fontId="0" fillId="0" borderId="0" xfId="0" applyBorder="1">
      <alignment vertical="center"/>
    </xf>
    <xf numFmtId="0" fontId="2" fillId="0" borderId="5" xfId="0" applyFont="1" applyFill="1" applyBorder="1">
      <alignment vertical="center"/>
    </xf>
    <xf numFmtId="0" fontId="5" fillId="0" borderId="22" xfId="0" applyFont="1" applyFill="1" applyBorder="1" applyAlignment="1">
      <alignment horizontal="center" vertical="center"/>
    </xf>
    <xf numFmtId="187" fontId="5" fillId="0" borderId="0" xfId="7" applyNumberFormat="1" applyFont="1" applyFill="1" applyAlignment="1">
      <alignment horizontal="right" vertical="center"/>
    </xf>
    <xf numFmtId="0" fontId="5" fillId="0" borderId="20" xfId="0" applyFont="1" applyFill="1" applyBorder="1" applyAlignment="1">
      <alignment horizontal="right" vertical="center"/>
    </xf>
    <xf numFmtId="0" fontId="5" fillId="0" borderId="30" xfId="0" applyFont="1" applyFill="1" applyBorder="1" applyAlignment="1">
      <alignment vertical="center"/>
    </xf>
    <xf numFmtId="0" fontId="5" fillId="0" borderId="21" xfId="0" applyFont="1" applyFill="1" applyBorder="1" applyAlignment="1">
      <alignment vertical="center"/>
    </xf>
    <xf numFmtId="187" fontId="5" fillId="0" borderId="0" xfId="7" applyNumberFormat="1" applyFont="1" applyFill="1" applyBorder="1" applyAlignment="1">
      <alignment horizontal="right" vertical="center"/>
    </xf>
    <xf numFmtId="0" fontId="5" fillId="0" borderId="21" xfId="0" applyFont="1" applyFill="1" applyBorder="1" applyAlignment="1">
      <alignment horizontal="distributed" vertical="center"/>
    </xf>
    <xf numFmtId="187" fontId="5" fillId="0" borderId="3" xfId="7" applyNumberFormat="1" applyFont="1" applyFill="1" applyBorder="1" applyAlignment="1">
      <alignment horizontal="right" vertical="center"/>
    </xf>
    <xf numFmtId="0" fontId="6" fillId="0" borderId="3" xfId="0" applyFont="1" applyFill="1" applyBorder="1" applyAlignment="1">
      <alignment horizontal="distributed" vertical="center"/>
    </xf>
    <xf numFmtId="0" fontId="6" fillId="0" borderId="8" xfId="0" applyFont="1" applyFill="1" applyBorder="1" applyAlignment="1">
      <alignment horizontal="distributed" vertical="center"/>
    </xf>
    <xf numFmtId="0" fontId="5" fillId="0" borderId="30" xfId="0" applyFont="1" applyFill="1" applyBorder="1" applyAlignment="1">
      <alignment horizontal="distributed" vertical="center"/>
    </xf>
    <xf numFmtId="2" fontId="5" fillId="0" borderId="0" xfId="7" applyNumberFormat="1" applyFont="1" applyFill="1" applyAlignment="1">
      <alignment horizontal="right" vertical="center"/>
    </xf>
    <xf numFmtId="0" fontId="5" fillId="0" borderId="22" xfId="0" applyFont="1" applyFill="1" applyBorder="1" applyAlignment="1">
      <alignment horizontal="distributed" vertical="center"/>
    </xf>
    <xf numFmtId="0" fontId="5" fillId="0" borderId="4" xfId="0" applyFont="1" applyFill="1" applyBorder="1" applyAlignment="1">
      <alignment horizontal="distributed" vertical="center"/>
    </xf>
    <xf numFmtId="0" fontId="5" fillId="0" borderId="8" xfId="0" applyFont="1" applyFill="1" applyBorder="1" applyAlignment="1">
      <alignment horizontal="distributed" vertical="center"/>
    </xf>
    <xf numFmtId="0" fontId="2" fillId="0" borderId="0" xfId="0" applyFont="1" applyFill="1" applyBorder="1">
      <alignment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18" fillId="0" borderId="0" xfId="0" applyFont="1" applyFill="1" applyBorder="1" applyAlignment="1">
      <alignment vertical="center"/>
    </xf>
    <xf numFmtId="0" fontId="11" fillId="0" borderId="0" xfId="0" applyFont="1" applyFill="1" applyAlignment="1">
      <alignment vertical="center"/>
    </xf>
    <xf numFmtId="0" fontId="11" fillId="0" borderId="0" xfId="0" applyFont="1" applyFill="1" applyAlignment="1">
      <alignment horizontal="center" vertical="center"/>
    </xf>
    <xf numFmtId="0" fontId="19" fillId="0" borderId="0" xfId="0" applyFont="1" applyAlignment="1">
      <alignment vertical="center"/>
    </xf>
    <xf numFmtId="0" fontId="11" fillId="0" borderId="1" xfId="0" applyFont="1" applyFill="1" applyBorder="1" applyAlignment="1">
      <alignment vertical="center" wrapText="1"/>
    </xf>
    <xf numFmtId="0" fontId="5" fillId="0" borderId="2" xfId="0" applyFont="1" applyFill="1" applyBorder="1" applyAlignment="1">
      <alignment vertical="center" wrapText="1"/>
    </xf>
    <xf numFmtId="0" fontId="5" fillId="0" borderId="0" xfId="0" applyFont="1" applyAlignment="1">
      <alignment vertical="center"/>
    </xf>
    <xf numFmtId="0" fontId="5" fillId="0" borderId="22" xfId="0" applyFont="1" applyFill="1" applyBorder="1" applyAlignment="1">
      <alignment vertical="center"/>
    </xf>
    <xf numFmtId="38" fontId="5" fillId="0" borderId="0" xfId="1" applyFont="1" applyFill="1" applyBorder="1" applyAlignment="1">
      <alignment vertical="center"/>
    </xf>
    <xf numFmtId="176" fontId="5" fillId="0" borderId="0" xfId="0" applyNumberFormat="1" applyFont="1" applyAlignment="1">
      <alignment vertical="center"/>
    </xf>
    <xf numFmtId="0" fontId="5" fillId="0" borderId="23" xfId="0" applyFont="1" applyFill="1" applyBorder="1" applyAlignment="1">
      <alignment vertical="center"/>
    </xf>
    <xf numFmtId="0" fontId="5" fillId="0" borderId="21" xfId="0" applyFont="1" applyFill="1" applyBorder="1" applyAlignment="1">
      <alignment horizontal="left" vertical="center"/>
    </xf>
    <xf numFmtId="176" fontId="5" fillId="0" borderId="0" xfId="0" applyNumberFormat="1" applyFont="1" applyBorder="1" applyAlignment="1">
      <alignment vertical="center"/>
    </xf>
    <xf numFmtId="0" fontId="5" fillId="0" borderId="10" xfId="0" applyFont="1" applyFill="1" applyBorder="1" applyAlignment="1">
      <alignment vertical="center"/>
    </xf>
    <xf numFmtId="0" fontId="5" fillId="0" borderId="10"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30" xfId="0" applyFont="1" applyFill="1" applyBorder="1" applyAlignment="1">
      <alignment horizontal="distributed" vertical="center"/>
    </xf>
    <xf numFmtId="0" fontId="6" fillId="0" borderId="21" xfId="0" applyFont="1" applyFill="1" applyBorder="1" applyAlignment="1">
      <alignment horizontal="distributed"/>
    </xf>
    <xf numFmtId="0" fontId="6" fillId="0" borderId="30" xfId="0" applyFont="1" applyFill="1" applyBorder="1" applyAlignment="1">
      <alignment horizontal="distributed" vertical="center" wrapText="1"/>
    </xf>
    <xf numFmtId="0" fontId="6" fillId="0" borderId="8" xfId="0" applyFont="1" applyFill="1" applyBorder="1" applyAlignment="1">
      <alignment horizontal="center" vertical="center"/>
    </xf>
    <xf numFmtId="0" fontId="6" fillId="0" borderId="30" xfId="0" applyFont="1" applyFill="1" applyBorder="1" applyAlignment="1">
      <alignment horizontal="center" vertical="center"/>
    </xf>
    <xf numFmtId="0" fontId="3" fillId="0" borderId="21" xfId="0" applyFont="1" applyFill="1" applyBorder="1" applyAlignment="1">
      <alignment horizontal="center" vertical="center"/>
    </xf>
    <xf numFmtId="0" fontId="5" fillId="0" borderId="15" xfId="0" applyFont="1" applyFill="1" applyBorder="1" applyAlignment="1">
      <alignment vertical="center"/>
    </xf>
    <xf numFmtId="0" fontId="6" fillId="0" borderId="3" xfId="0" applyFont="1" applyFill="1" applyBorder="1" applyAlignment="1">
      <alignment horizontal="center" vertical="center"/>
    </xf>
    <xf numFmtId="0" fontId="5" fillId="0" borderId="20" xfId="0" applyFont="1" applyFill="1" applyBorder="1" applyAlignment="1">
      <alignment vertical="center"/>
    </xf>
    <xf numFmtId="0" fontId="5" fillId="0" borderId="21" xfId="0" applyFont="1" applyFill="1" applyBorder="1" applyAlignment="1">
      <alignment horizontal="center" vertical="distributed"/>
    </xf>
    <xf numFmtId="38" fontId="5" fillId="0" borderId="0" xfId="1" applyFont="1" applyFill="1" applyBorder="1" applyAlignment="1">
      <alignment horizontal="right" vertical="center"/>
    </xf>
    <xf numFmtId="0" fontId="5" fillId="0" borderId="47" xfId="0" applyFont="1" applyFill="1" applyBorder="1" applyAlignment="1">
      <alignment vertical="center"/>
    </xf>
    <xf numFmtId="0" fontId="5" fillId="0" borderId="48" xfId="0" applyFont="1" applyFill="1" applyBorder="1" applyAlignment="1">
      <alignment vertical="center"/>
    </xf>
    <xf numFmtId="0" fontId="5" fillId="0" borderId="49" xfId="0" applyFont="1" applyFill="1" applyBorder="1" applyAlignment="1">
      <alignment horizontal="center" vertical="distributed"/>
    </xf>
    <xf numFmtId="38" fontId="5" fillId="0" borderId="1" xfId="1" applyFont="1" applyFill="1" applyBorder="1" applyAlignment="1">
      <alignment vertical="center"/>
    </xf>
    <xf numFmtId="3" fontId="6" fillId="0" borderId="0" xfId="0" applyNumberFormat="1" applyFont="1" applyFill="1" applyAlignment="1">
      <alignment vertical="center"/>
    </xf>
    <xf numFmtId="0" fontId="5" fillId="0" borderId="0" xfId="0" applyFont="1" applyFill="1" applyAlignment="1">
      <alignment horizontal="center" vertical="center"/>
    </xf>
    <xf numFmtId="181" fontId="5" fillId="0" borderId="0" xfId="3" applyNumberFormat="1" applyFont="1" applyFill="1" applyAlignment="1">
      <alignment vertical="center"/>
    </xf>
    <xf numFmtId="188" fontId="5" fillId="0" borderId="0" xfId="0" applyNumberFormat="1" applyFont="1" applyFill="1" applyBorder="1" applyAlignment="1">
      <alignment vertical="center"/>
    </xf>
    <xf numFmtId="189" fontId="5" fillId="0" borderId="0" xfId="0" applyNumberFormat="1" applyFont="1" applyFill="1" applyBorder="1" applyAlignment="1">
      <alignment horizontal="center" vertical="center"/>
    </xf>
    <xf numFmtId="181" fontId="5" fillId="0" borderId="0" xfId="0" applyNumberFormat="1" applyFont="1" applyFill="1" applyBorder="1" applyAlignment="1" applyProtection="1">
      <alignment vertical="center"/>
    </xf>
    <xf numFmtId="181" fontId="5" fillId="0" borderId="0" xfId="0" applyNumberFormat="1" applyFont="1" applyFill="1" applyAlignment="1">
      <alignment vertical="center"/>
    </xf>
    <xf numFmtId="181" fontId="5" fillId="0" borderId="0" xfId="3" applyNumberFormat="1" applyFont="1" applyFill="1" applyBorder="1" applyAlignment="1">
      <alignment vertical="center"/>
    </xf>
    <xf numFmtId="0" fontId="6" fillId="0" borderId="0" xfId="0" applyFont="1" applyFill="1" applyBorder="1" applyAlignment="1">
      <alignment horizontal="distributed" vertical="center"/>
    </xf>
    <xf numFmtId="0" fontId="6" fillId="0" borderId="4" xfId="0" applyFont="1" applyFill="1" applyBorder="1" applyAlignment="1">
      <alignment horizontal="distributed" vertical="center"/>
    </xf>
    <xf numFmtId="0" fontId="0" fillId="0" borderId="0" xfId="0" applyFont="1" applyBorder="1" applyAlignment="1"/>
    <xf numFmtId="181" fontId="5" fillId="0" borderId="10" xfId="0" applyNumberFormat="1" applyFont="1" applyFill="1" applyBorder="1" applyAlignment="1">
      <alignment vertical="center"/>
    </xf>
    <xf numFmtId="181" fontId="5" fillId="0" borderId="0" xfId="0" applyNumberFormat="1" applyFont="1" applyFill="1" applyBorder="1" applyAlignment="1">
      <alignment vertical="center"/>
    </xf>
    <xf numFmtId="0" fontId="5" fillId="0" borderId="0" xfId="0" applyFont="1" applyFill="1" applyBorder="1" applyAlignment="1">
      <alignment horizontal="left"/>
    </xf>
    <xf numFmtId="0" fontId="5" fillId="0" borderId="0" xfId="0" applyFont="1" applyFill="1" applyBorder="1" applyAlignment="1">
      <alignment horizontal="center"/>
    </xf>
    <xf numFmtId="0" fontId="13" fillId="0" borderId="0" xfId="0" applyFont="1" applyFill="1" applyAlignment="1"/>
    <xf numFmtId="0" fontId="2" fillId="0" borderId="0" xfId="0" applyFont="1" applyFill="1" applyBorder="1" applyAlignment="1">
      <alignment vertical="center"/>
    </xf>
    <xf numFmtId="0" fontId="2" fillId="0" borderId="4" xfId="0" applyFont="1" applyFill="1" applyBorder="1" applyAlignment="1">
      <alignment horizontal="left" vertical="center"/>
    </xf>
    <xf numFmtId="0" fontId="2" fillId="0" borderId="33" xfId="0" applyFont="1" applyFill="1" applyBorder="1" applyAlignment="1">
      <alignment vertical="center"/>
    </xf>
    <xf numFmtId="0" fontId="2" fillId="0" borderId="10" xfId="0" applyFont="1" applyFill="1" applyBorder="1" applyAlignment="1">
      <alignment vertical="center"/>
    </xf>
    <xf numFmtId="0" fontId="2" fillId="0" borderId="0" xfId="0" applyFont="1" applyFill="1" applyBorder="1" applyAlignment="1">
      <alignment horizontal="left" vertical="center"/>
    </xf>
    <xf numFmtId="0" fontId="2" fillId="0" borderId="2" xfId="0" applyFont="1" applyFill="1" applyBorder="1" applyAlignment="1">
      <alignment vertical="center"/>
    </xf>
    <xf numFmtId="0" fontId="0" fillId="0" borderId="0" xfId="0" applyAlignment="1">
      <alignment horizontal="center" vertical="center"/>
    </xf>
    <xf numFmtId="0" fontId="0" fillId="0" borderId="3" xfId="0" applyBorder="1" applyAlignment="1">
      <alignment horizontal="center" vertical="center"/>
    </xf>
    <xf numFmtId="0" fontId="2" fillId="0" borderId="5" xfId="0" applyFont="1" applyFill="1" applyBorder="1" applyAlignment="1">
      <alignment vertical="center"/>
    </xf>
    <xf numFmtId="176" fontId="5" fillId="0" borderId="15" xfId="0" applyNumberFormat="1" applyFont="1" applyFill="1" applyBorder="1" applyAlignment="1">
      <alignment horizontal="center" vertical="center"/>
    </xf>
    <xf numFmtId="0" fontId="5" fillId="0" borderId="8" xfId="0" quotePrefix="1" applyFont="1" applyFill="1" applyBorder="1" applyAlignment="1">
      <alignment horizontal="distributed" vertical="center" wrapText="1"/>
    </xf>
    <xf numFmtId="190" fontId="20" fillId="0" borderId="23" xfId="5" applyNumberFormat="1" applyFont="1" applyFill="1" applyBorder="1" applyAlignment="1">
      <alignment horizontal="right" vertical="center"/>
    </xf>
    <xf numFmtId="190" fontId="20" fillId="0" borderId="5" xfId="5" applyNumberFormat="1" applyFont="1" applyFill="1" applyBorder="1" applyAlignment="1">
      <alignment horizontal="right" vertical="center"/>
    </xf>
    <xf numFmtId="187" fontId="20" fillId="0" borderId="5" xfId="5" applyNumberFormat="1" applyFont="1" applyFill="1" applyBorder="1" applyAlignment="1">
      <alignment horizontal="right" vertical="center"/>
    </xf>
    <xf numFmtId="191" fontId="20" fillId="0" borderId="5" xfId="5" applyNumberFormat="1" applyFont="1" applyFill="1" applyBorder="1" applyAlignment="1">
      <alignment horizontal="right" vertical="center"/>
    </xf>
    <xf numFmtId="176" fontId="5" fillId="0" borderId="20" xfId="0" applyNumberFormat="1" applyFont="1" applyFill="1" applyBorder="1" applyAlignment="1">
      <alignment horizontal="center" vertical="center"/>
    </xf>
    <xf numFmtId="0" fontId="5" fillId="0" borderId="21" xfId="0" applyFont="1" applyFill="1" applyBorder="1" applyAlignment="1">
      <alignment horizontal="distributed" vertical="center" wrapText="1"/>
    </xf>
    <xf numFmtId="190" fontId="20" fillId="0" borderId="10" xfId="5" applyNumberFormat="1" applyFont="1" applyFill="1" applyBorder="1" applyAlignment="1">
      <alignment horizontal="right" vertical="center"/>
    </xf>
    <xf numFmtId="190" fontId="20" fillId="0" borderId="0" xfId="5" applyNumberFormat="1" applyFont="1" applyFill="1" applyBorder="1" applyAlignment="1">
      <alignment horizontal="right" vertical="center"/>
    </xf>
    <xf numFmtId="187" fontId="20" fillId="0" borderId="0" xfId="5" applyNumberFormat="1" applyFont="1" applyFill="1" applyBorder="1" applyAlignment="1">
      <alignment horizontal="right" vertical="center"/>
    </xf>
    <xf numFmtId="191" fontId="20" fillId="0" borderId="0" xfId="5" applyNumberFormat="1" applyFont="1" applyFill="1" applyBorder="1" applyAlignment="1">
      <alignment horizontal="right" vertical="center"/>
    </xf>
    <xf numFmtId="0" fontId="2" fillId="0" borderId="3" xfId="0" applyFont="1" applyFill="1" applyBorder="1" applyAlignment="1">
      <alignment vertical="center"/>
    </xf>
    <xf numFmtId="190" fontId="20" fillId="0" borderId="20" xfId="5" applyNumberFormat="1" applyFont="1" applyFill="1" applyBorder="1" applyAlignment="1">
      <alignment horizontal="center" vertical="center"/>
    </xf>
    <xf numFmtId="190" fontId="20" fillId="0" borderId="15" xfId="5" applyNumberFormat="1" applyFont="1" applyFill="1" applyBorder="1" applyAlignment="1">
      <alignment horizontal="right" vertical="center"/>
    </xf>
    <xf numFmtId="190" fontId="20" fillId="0" borderId="3" xfId="5" applyNumberFormat="1" applyFont="1" applyFill="1" applyBorder="1" applyAlignment="1">
      <alignment horizontal="right" vertical="center"/>
    </xf>
    <xf numFmtId="187" fontId="20" fillId="0" borderId="3" xfId="5" applyNumberFormat="1" applyFont="1" applyFill="1" applyBorder="1" applyAlignment="1">
      <alignment horizontal="right" vertical="center"/>
    </xf>
    <xf numFmtId="191" fontId="20" fillId="0" borderId="3" xfId="5" applyNumberFormat="1" applyFont="1" applyFill="1" applyBorder="1" applyAlignment="1">
      <alignment horizontal="right" vertical="center"/>
    </xf>
    <xf numFmtId="0" fontId="2" fillId="0" borderId="8" xfId="0" applyFont="1" applyFill="1" applyBorder="1" applyAlignment="1">
      <alignment vertical="center"/>
    </xf>
    <xf numFmtId="190" fontId="20" fillId="0" borderId="15" xfId="5" applyNumberFormat="1" applyFont="1" applyFill="1" applyBorder="1" applyAlignment="1">
      <alignment horizontal="center" vertical="center"/>
    </xf>
    <xf numFmtId="0" fontId="5" fillId="0" borderId="3" xfId="0" applyFont="1" applyFill="1" applyBorder="1" applyAlignment="1">
      <alignment horizontal="left" vertical="center" wrapText="1"/>
    </xf>
    <xf numFmtId="190" fontId="5" fillId="0" borderId="10" xfId="5" applyNumberFormat="1" applyFont="1" applyFill="1" applyBorder="1" applyAlignment="1">
      <alignment horizontal="right" vertical="center"/>
    </xf>
    <xf numFmtId="190" fontId="5" fillId="0" borderId="0" xfId="5" applyNumberFormat="1" applyFont="1" applyFill="1" applyBorder="1" applyAlignment="1">
      <alignment horizontal="right" vertical="center"/>
    </xf>
    <xf numFmtId="187" fontId="5" fillId="0" borderId="0" xfId="5" applyNumberFormat="1" applyFont="1" applyFill="1" applyBorder="1" applyAlignment="1">
      <alignment horizontal="right" vertical="center"/>
    </xf>
    <xf numFmtId="191" fontId="5" fillId="0" borderId="0" xfId="5" applyNumberFormat="1" applyFont="1" applyFill="1" applyBorder="1" applyAlignment="1">
      <alignment horizontal="right" vertical="center"/>
    </xf>
    <xf numFmtId="190" fontId="5" fillId="0" borderId="5" xfId="5" applyNumberFormat="1" applyFont="1" applyFill="1" applyBorder="1" applyAlignment="1">
      <alignment horizontal="right" vertical="center"/>
    </xf>
    <xf numFmtId="187" fontId="5" fillId="0" borderId="5" xfId="5" applyNumberFormat="1" applyFont="1" applyFill="1" applyBorder="1" applyAlignment="1">
      <alignment horizontal="right" vertical="center"/>
    </xf>
    <xf numFmtId="191" fontId="5" fillId="0" borderId="5" xfId="5" applyNumberFormat="1" applyFont="1" applyFill="1" applyBorder="1" applyAlignment="1">
      <alignment horizontal="right" vertical="center"/>
    </xf>
    <xf numFmtId="0" fontId="2" fillId="0" borderId="50" xfId="0" applyFont="1" applyFill="1" applyBorder="1" applyAlignment="1">
      <alignment vertical="center"/>
    </xf>
    <xf numFmtId="0" fontId="2" fillId="0" borderId="51" xfId="0" applyFont="1" applyFill="1" applyBorder="1" applyAlignment="1">
      <alignment vertical="center"/>
    </xf>
    <xf numFmtId="190" fontId="20" fillId="0" borderId="52" xfId="5" applyNumberFormat="1" applyFont="1" applyFill="1" applyBorder="1" applyAlignment="1">
      <alignment horizontal="center" vertical="center"/>
    </xf>
    <xf numFmtId="0" fontId="5" fillId="0" borderId="50" xfId="0" applyFont="1" applyFill="1" applyBorder="1" applyAlignment="1">
      <alignment horizontal="left" vertical="center" wrapText="1"/>
    </xf>
    <xf numFmtId="190" fontId="5" fillId="0" borderId="52" xfId="5" applyNumberFormat="1" applyFont="1" applyFill="1" applyBorder="1" applyAlignment="1">
      <alignment horizontal="right" vertical="center"/>
    </xf>
    <xf numFmtId="190" fontId="5" fillId="0" borderId="50" xfId="5" applyNumberFormat="1" applyFont="1" applyFill="1" applyBorder="1" applyAlignment="1">
      <alignment horizontal="right" vertical="center"/>
    </xf>
    <xf numFmtId="187" fontId="5" fillId="0" borderId="50" xfId="5" applyNumberFormat="1" applyFont="1" applyFill="1" applyBorder="1" applyAlignment="1">
      <alignment horizontal="right" vertical="center"/>
    </xf>
    <xf numFmtId="191" fontId="5" fillId="0" borderId="50" xfId="5" applyNumberFormat="1" applyFont="1" applyFill="1" applyBorder="1" applyAlignment="1">
      <alignment horizontal="right" vertical="center"/>
    </xf>
    <xf numFmtId="0" fontId="5" fillId="0" borderId="30" xfId="0" applyFont="1" applyFill="1" applyBorder="1" applyAlignment="1">
      <alignment horizontal="distributed" vertical="center" wrapText="1"/>
    </xf>
    <xf numFmtId="187" fontId="5" fillId="0" borderId="23" xfId="5" applyNumberFormat="1" applyFont="1" applyFill="1" applyBorder="1" applyAlignment="1">
      <alignment horizontal="right" vertical="center"/>
    </xf>
    <xf numFmtId="187" fontId="5" fillId="0" borderId="10" xfId="5" applyNumberFormat="1" applyFont="1" applyFill="1" applyBorder="1" applyAlignment="1">
      <alignment horizontal="right" vertical="center"/>
    </xf>
    <xf numFmtId="187" fontId="5" fillId="0" borderId="15" xfId="5" applyNumberFormat="1" applyFont="1" applyFill="1" applyBorder="1" applyAlignment="1">
      <alignment horizontal="right" vertical="center"/>
    </xf>
    <xf numFmtId="190" fontId="5" fillId="0" borderId="3" xfId="5" applyNumberFormat="1" applyFont="1" applyFill="1" applyBorder="1" applyAlignment="1">
      <alignment horizontal="right" vertical="center"/>
    </xf>
    <xf numFmtId="187" fontId="5" fillId="0" borderId="3" xfId="5" applyNumberFormat="1" applyFont="1" applyFill="1" applyBorder="1" applyAlignment="1">
      <alignment horizontal="right" vertical="center"/>
    </xf>
    <xf numFmtId="191" fontId="5" fillId="0" borderId="3" xfId="5" applyNumberFormat="1" applyFont="1" applyFill="1" applyBorder="1" applyAlignment="1">
      <alignment horizontal="right" vertical="center"/>
    </xf>
    <xf numFmtId="190" fontId="20" fillId="0" borderId="12" xfId="5" applyNumberFormat="1" applyFont="1" applyFill="1" applyBorder="1" applyAlignment="1">
      <alignment horizontal="center" vertical="center"/>
    </xf>
    <xf numFmtId="0" fontId="5" fillId="0" borderId="1" xfId="0" applyFont="1" applyFill="1" applyBorder="1" applyAlignment="1">
      <alignment horizontal="left" vertical="center" wrapText="1"/>
    </xf>
    <xf numFmtId="187" fontId="5" fillId="0" borderId="12" xfId="5" applyNumberFormat="1" applyFont="1" applyFill="1" applyBorder="1" applyAlignment="1">
      <alignment horizontal="right" vertical="center"/>
    </xf>
    <xf numFmtId="190" fontId="5" fillId="0" borderId="1" xfId="5" applyNumberFormat="1" applyFont="1" applyFill="1" applyBorder="1" applyAlignment="1">
      <alignment horizontal="right" vertical="center"/>
    </xf>
    <xf numFmtId="187" fontId="5" fillId="0" borderId="1" xfId="5" applyNumberFormat="1" applyFont="1" applyFill="1" applyBorder="1" applyAlignment="1">
      <alignment horizontal="right" vertical="center"/>
    </xf>
    <xf numFmtId="191" fontId="5" fillId="0" borderId="1" xfId="5" applyNumberFormat="1" applyFont="1" applyFill="1" applyBorder="1" applyAlignment="1">
      <alignment horizontal="right" vertical="center"/>
    </xf>
    <xf numFmtId="0" fontId="5" fillId="0" borderId="0" xfId="0" applyFont="1" applyBorder="1" applyAlignment="1"/>
    <xf numFmtId="0" fontId="5" fillId="0" borderId="0" xfId="0" applyFont="1" applyBorder="1" applyAlignment="1">
      <alignment horizontal="right"/>
    </xf>
    <xf numFmtId="0" fontId="5" fillId="0" borderId="0" xfId="0" applyFont="1" applyFill="1" applyAlignment="1"/>
    <xf numFmtId="0" fontId="2" fillId="0" borderId="0" xfId="0" applyFont="1" applyFill="1" applyAlignment="1"/>
    <xf numFmtId="0" fontId="5" fillId="0" borderId="30" xfId="0" applyFont="1" applyBorder="1" applyAlignment="1">
      <alignment horizontal="center" vertical="center"/>
    </xf>
    <xf numFmtId="183" fontId="0" fillId="0" borderId="0" xfId="0" applyNumberFormat="1" applyFont="1" applyFill="1" applyAlignment="1"/>
    <xf numFmtId="0" fontId="0" fillId="0" borderId="1" xfId="0" applyFont="1" applyFill="1" applyBorder="1" applyAlignment="1"/>
    <xf numFmtId="183" fontId="5" fillId="0" borderId="6" xfId="0" applyNumberFormat="1" applyFont="1" applyFill="1" applyBorder="1" applyAlignment="1">
      <alignment horizontal="center" vertical="center"/>
    </xf>
    <xf numFmtId="183" fontId="5" fillId="0" borderId="20" xfId="0" applyNumberFormat="1" applyFont="1" applyFill="1" applyBorder="1" applyAlignment="1">
      <alignment horizontal="center" vertical="center"/>
    </xf>
    <xf numFmtId="192" fontId="5" fillId="0" borderId="20" xfId="5" quotePrefix="1" applyNumberFormat="1" applyFont="1" applyFill="1" applyBorder="1" applyAlignment="1">
      <alignment horizontal="right" vertical="center"/>
    </xf>
    <xf numFmtId="183" fontId="5" fillId="0" borderId="30" xfId="5" quotePrefix="1" applyNumberFormat="1" applyFont="1" applyFill="1" applyBorder="1" applyAlignment="1">
      <alignment horizontal="right" vertical="center"/>
    </xf>
    <xf numFmtId="192" fontId="5" fillId="0" borderId="30" xfId="5" quotePrefix="1" applyNumberFormat="1" applyFont="1" applyFill="1" applyBorder="1" applyAlignment="1">
      <alignment horizontal="right" vertical="center"/>
    </xf>
    <xf numFmtId="183" fontId="5" fillId="0" borderId="30" xfId="0" applyNumberFormat="1" applyFont="1" applyFill="1" applyBorder="1" applyAlignment="1">
      <alignment vertical="center"/>
    </xf>
    <xf numFmtId="0" fontId="8" fillId="0" borderId="10" xfId="0" applyFont="1" applyFill="1" applyBorder="1" applyAlignment="1">
      <alignment horizontal="distributed" vertical="center"/>
    </xf>
    <xf numFmtId="49" fontId="8" fillId="0" borderId="0" xfId="5" applyNumberFormat="1" applyFont="1" applyFill="1" applyBorder="1" applyAlignment="1">
      <alignment horizontal="distributed" vertical="center" wrapText="1"/>
    </xf>
    <xf numFmtId="192" fontId="5" fillId="0" borderId="10" xfId="5" quotePrefix="1" applyNumberFormat="1" applyFont="1" applyFill="1" applyBorder="1" applyAlignment="1">
      <alignment horizontal="right" vertical="center"/>
    </xf>
    <xf numFmtId="183" fontId="5" fillId="0" borderId="0" xfId="5" quotePrefix="1" applyNumberFormat="1" applyFont="1" applyFill="1" applyBorder="1" applyAlignment="1">
      <alignment horizontal="right" vertical="center"/>
    </xf>
    <xf numFmtId="192" fontId="5" fillId="0" borderId="0" xfId="5" quotePrefix="1" applyNumberFormat="1" applyFont="1" applyFill="1" applyBorder="1" applyAlignment="1">
      <alignment horizontal="right" vertical="center"/>
    </xf>
    <xf numFmtId="192" fontId="5" fillId="0" borderId="10" xfId="5" applyNumberFormat="1" applyFont="1" applyFill="1" applyBorder="1" applyAlignment="1">
      <alignment horizontal="right" vertical="center"/>
    </xf>
    <xf numFmtId="192" fontId="5" fillId="0" borderId="0" xfId="5" applyNumberFormat="1" applyFont="1" applyFill="1" applyBorder="1" applyAlignment="1">
      <alignment horizontal="right" vertical="center"/>
    </xf>
    <xf numFmtId="0" fontId="8" fillId="0" borderId="20" xfId="0" applyFont="1" applyFill="1" applyBorder="1" applyAlignment="1">
      <alignment horizontal="distributed" vertical="center"/>
    </xf>
    <xf numFmtId="0" fontId="8" fillId="0" borderId="30" xfId="0" applyFont="1" applyFill="1" applyBorder="1" applyAlignment="1">
      <alignment horizontal="center" vertical="center" wrapText="1"/>
    </xf>
    <xf numFmtId="0" fontId="8" fillId="0" borderId="5" xfId="0" applyFont="1" applyBorder="1" applyAlignment="1">
      <alignment horizontal="left" vertical="center" wrapText="1"/>
    </xf>
    <xf numFmtId="192" fontId="5" fillId="0" borderId="23" xfId="5" quotePrefix="1" applyNumberFormat="1" applyFont="1" applyFill="1" applyBorder="1" applyAlignment="1">
      <alignment horizontal="right" vertical="center"/>
    </xf>
    <xf numFmtId="183" fontId="5" fillId="0" borderId="5" xfId="5" quotePrefix="1" applyNumberFormat="1" applyFont="1" applyFill="1" applyBorder="1" applyAlignment="1">
      <alignment horizontal="right" vertical="center"/>
    </xf>
    <xf numFmtId="192" fontId="5" fillId="0" borderId="5" xfId="5" quotePrefix="1" applyNumberFormat="1" applyFont="1" applyFill="1" applyBorder="1" applyAlignment="1">
      <alignment horizontal="right" vertical="center"/>
    </xf>
    <xf numFmtId="192" fontId="5" fillId="0" borderId="5" xfId="5" applyNumberFormat="1" applyFont="1" applyFill="1" applyBorder="1" applyAlignment="1">
      <alignment horizontal="right" vertical="center"/>
    </xf>
    <xf numFmtId="0" fontId="8" fillId="0" borderId="23" xfId="0" applyFont="1" applyFill="1" applyBorder="1" applyAlignment="1">
      <alignment horizontal="distributed" vertical="center"/>
    </xf>
    <xf numFmtId="0" fontId="8" fillId="0" borderId="0" xfId="0" applyFont="1" applyAlignment="1">
      <alignment horizontal="left" vertical="center" wrapText="1"/>
    </xf>
    <xf numFmtId="0" fontId="8" fillId="0" borderId="0" xfId="0" applyFont="1" applyAlignment="1">
      <alignment horizontal="distributed" vertical="center" wrapText="1"/>
    </xf>
    <xf numFmtId="0" fontId="22" fillId="0" borderId="10" xfId="0" applyFont="1" applyFill="1" applyBorder="1" applyAlignment="1">
      <alignment horizontal="distributed" vertical="center"/>
    </xf>
    <xf numFmtId="0" fontId="15" fillId="0" borderId="10" xfId="0" applyFont="1" applyFill="1" applyBorder="1" applyAlignment="1"/>
    <xf numFmtId="0" fontId="15" fillId="0" borderId="20" xfId="0" applyFont="1" applyFill="1" applyBorder="1" applyAlignment="1"/>
    <xf numFmtId="0" fontId="0" fillId="0" borderId="30" xfId="0" applyFont="1" applyFill="1" applyBorder="1" applyAlignment="1"/>
    <xf numFmtId="0" fontId="5" fillId="0" borderId="48" xfId="0" applyFont="1" applyFill="1" applyBorder="1" applyAlignment="1">
      <alignment horizontal="center" vertical="center"/>
    </xf>
    <xf numFmtId="192" fontId="5" fillId="0" borderId="12" xfId="5" quotePrefix="1" applyNumberFormat="1" applyFont="1" applyFill="1" applyBorder="1" applyAlignment="1">
      <alignment horizontal="right" vertical="center"/>
    </xf>
    <xf numFmtId="183" fontId="5" fillId="0" borderId="1" xfId="5" quotePrefix="1" applyNumberFormat="1" applyFont="1" applyFill="1" applyBorder="1" applyAlignment="1">
      <alignment horizontal="right" vertical="center"/>
    </xf>
    <xf numFmtId="192" fontId="5" fillId="0" borderId="1" xfId="5" quotePrefix="1" applyNumberFormat="1" applyFont="1" applyFill="1" applyBorder="1" applyAlignment="1">
      <alignment horizontal="right" vertical="center"/>
    </xf>
    <xf numFmtId="183" fontId="5" fillId="0" borderId="0" xfId="0" applyNumberFormat="1" applyFont="1" applyFill="1" applyAlignment="1">
      <alignment horizontal="right"/>
    </xf>
    <xf numFmtId="0" fontId="2" fillId="0" borderId="1" xfId="0" applyFont="1" applyFill="1" applyBorder="1" applyAlignment="1"/>
    <xf numFmtId="183" fontId="2" fillId="0" borderId="0" xfId="0" applyNumberFormat="1" applyFont="1" applyFill="1" applyAlignment="1"/>
    <xf numFmtId="0" fontId="2" fillId="0" borderId="0" xfId="0" applyFont="1" applyFill="1" applyAlignment="1">
      <alignment horizontal="right"/>
    </xf>
    <xf numFmtId="176" fontId="5" fillId="0" borderId="20" xfId="0" applyNumberFormat="1" applyFont="1" applyFill="1" applyBorder="1" applyAlignment="1">
      <alignment vertical="center"/>
    </xf>
    <xf numFmtId="178" fontId="5" fillId="0" borderId="30" xfId="0" applyNumberFormat="1" applyFont="1" applyFill="1" applyBorder="1" applyAlignment="1">
      <alignment vertical="center"/>
    </xf>
    <xf numFmtId="176" fontId="5" fillId="0" borderId="30" xfId="0" applyNumberFormat="1" applyFont="1" applyFill="1" applyBorder="1" applyAlignment="1">
      <alignment vertical="center"/>
    </xf>
    <xf numFmtId="177" fontId="5" fillId="0" borderId="30" xfId="0" applyNumberFormat="1" applyFont="1" applyFill="1" applyBorder="1" applyAlignment="1">
      <alignment vertical="center"/>
    </xf>
    <xf numFmtId="0" fontId="5" fillId="0" borderId="10" xfId="0" applyFont="1" applyFill="1" applyBorder="1" applyAlignment="1">
      <alignment horizontal="distributed" vertical="center"/>
    </xf>
    <xf numFmtId="178" fontId="5" fillId="0" borderId="0" xfId="0" applyNumberFormat="1" applyFont="1" applyFill="1" applyBorder="1" applyAlignment="1">
      <alignment vertical="center"/>
    </xf>
    <xf numFmtId="176" fontId="5" fillId="0" borderId="10" xfId="0" applyNumberFormat="1" applyFont="1" applyFill="1" applyBorder="1" applyAlignment="1">
      <alignment horizontal="center" vertical="center"/>
    </xf>
    <xf numFmtId="176" fontId="5" fillId="0" borderId="0" xfId="0" applyNumberFormat="1" applyFont="1" applyFill="1" applyBorder="1" applyAlignment="1">
      <alignment horizontal="center" vertical="center"/>
    </xf>
    <xf numFmtId="0" fontId="5" fillId="0" borderId="15" xfId="0" applyFont="1" applyFill="1" applyBorder="1" applyAlignment="1">
      <alignment horizontal="distributed" vertical="center"/>
    </xf>
    <xf numFmtId="178" fontId="5" fillId="0" borderId="3" xfId="0" applyNumberFormat="1" applyFont="1" applyFill="1" applyBorder="1" applyAlignment="1">
      <alignment vertical="center"/>
    </xf>
    <xf numFmtId="183" fontId="5" fillId="0" borderId="3" xfId="0" applyNumberFormat="1" applyFont="1" applyFill="1" applyBorder="1" applyAlignment="1">
      <alignment vertical="center"/>
    </xf>
    <xf numFmtId="0" fontId="5" fillId="0" borderId="0" xfId="0" applyFont="1" applyFill="1" applyBorder="1" applyAlignment="1">
      <alignment vertical="center" wrapText="1"/>
    </xf>
    <xf numFmtId="176" fontId="5" fillId="0" borderId="23" xfId="0" applyNumberFormat="1" applyFont="1" applyFill="1" applyBorder="1" applyAlignment="1">
      <alignment horizontal="center" vertical="center"/>
    </xf>
    <xf numFmtId="183" fontId="5" fillId="0" borderId="5" xfId="0" applyNumberFormat="1" applyFont="1" applyFill="1" applyBorder="1" applyAlignment="1">
      <alignment vertical="center"/>
    </xf>
    <xf numFmtId="0" fontId="5" fillId="0" borderId="23" xfId="0" applyFont="1" applyFill="1" applyBorder="1" applyAlignment="1">
      <alignment horizontal="distributed" vertical="center"/>
    </xf>
    <xf numFmtId="0" fontId="5" fillId="0" borderId="5" xfId="0" applyFont="1" applyFill="1" applyBorder="1" applyAlignment="1">
      <alignment vertical="center" wrapText="1"/>
    </xf>
    <xf numFmtId="176" fontId="5" fillId="0" borderId="5" xfId="0" applyNumberFormat="1" applyFont="1" applyFill="1" applyBorder="1" applyAlignment="1">
      <alignment horizontal="center" vertical="center"/>
    </xf>
    <xf numFmtId="184" fontId="5" fillId="0" borderId="5" xfId="0" applyNumberFormat="1" applyFont="1" applyFill="1" applyBorder="1" applyAlignment="1">
      <alignment vertical="center"/>
    </xf>
    <xf numFmtId="178" fontId="5" fillId="0" borderId="5" xfId="0" applyNumberFormat="1" applyFont="1" applyFill="1" applyBorder="1" applyAlignment="1">
      <alignment vertical="center"/>
    </xf>
    <xf numFmtId="183" fontId="5" fillId="0" borderId="0" xfId="0" applyNumberFormat="1" applyFont="1" applyFill="1" applyBorder="1" applyAlignment="1">
      <alignment horizontal="center" vertical="center"/>
    </xf>
    <xf numFmtId="0" fontId="6" fillId="0" borderId="10" xfId="0" applyFont="1" applyFill="1" applyBorder="1" applyAlignment="1">
      <alignment horizontal="distributed" vertical="center"/>
    </xf>
    <xf numFmtId="0" fontId="23" fillId="0" borderId="0" xfId="0" applyFont="1" applyFill="1" applyBorder="1" applyAlignment="1">
      <alignment horizontal="distributed" vertical="center"/>
    </xf>
    <xf numFmtId="0" fontId="6" fillId="0" borderId="0" xfId="0" applyFont="1" applyFill="1" applyBorder="1" applyAlignment="1">
      <alignment horizontal="distributed" vertical="center" wrapText="1"/>
    </xf>
    <xf numFmtId="49" fontId="24" fillId="0" borderId="0" xfId="5" applyNumberFormat="1" applyFont="1" applyFill="1" applyBorder="1" applyAlignment="1">
      <alignment horizontal="distributed" vertical="center"/>
    </xf>
    <xf numFmtId="49" fontId="24" fillId="0" borderId="0" xfId="5" applyNumberFormat="1" applyFont="1" applyFill="1" applyBorder="1" applyAlignment="1">
      <alignment vertical="center" wrapText="1"/>
    </xf>
    <xf numFmtId="49" fontId="8" fillId="0" borderId="0" xfId="5" applyNumberFormat="1" applyFont="1" applyFill="1" applyBorder="1" applyAlignment="1">
      <alignment horizontal="distributed" vertical="center"/>
    </xf>
    <xf numFmtId="49" fontId="22" fillId="0" borderId="0" xfId="5" applyNumberFormat="1" applyFont="1" applyFill="1" applyBorder="1" applyAlignment="1">
      <alignment horizontal="distributed" vertical="center"/>
    </xf>
    <xf numFmtId="176" fontId="5" fillId="0" borderId="12" xfId="0" applyNumberFormat="1" applyFont="1" applyFill="1" applyBorder="1" applyAlignment="1">
      <alignment horizontal="right" vertical="center"/>
    </xf>
    <xf numFmtId="178" fontId="5" fillId="0" borderId="1" xfId="0" applyNumberFormat="1" applyFont="1" applyFill="1" applyBorder="1" applyAlignment="1">
      <alignment horizontal="right" vertical="center"/>
    </xf>
    <xf numFmtId="178" fontId="5" fillId="0" borderId="48" xfId="0" applyNumberFormat="1" applyFont="1" applyFill="1" applyBorder="1" applyAlignment="1">
      <alignment vertical="center"/>
    </xf>
    <xf numFmtId="184" fontId="5" fillId="0" borderId="1" xfId="0" applyNumberFormat="1" applyFont="1" applyFill="1" applyBorder="1" applyAlignment="1">
      <alignment vertical="center"/>
    </xf>
    <xf numFmtId="183" fontId="5" fillId="0" borderId="1" xfId="0" applyNumberFormat="1" applyFont="1" applyFill="1" applyBorder="1" applyAlignment="1">
      <alignment vertical="center"/>
    </xf>
    <xf numFmtId="183" fontId="5" fillId="0" borderId="48" xfId="0" applyNumberFormat="1" applyFont="1" applyFill="1" applyBorder="1" applyAlignment="1">
      <alignment vertical="center"/>
    </xf>
    <xf numFmtId="0" fontId="7" fillId="0" borderId="0" xfId="0" applyFont="1" applyBorder="1" applyAlignment="1">
      <alignment horizontal="left"/>
    </xf>
    <xf numFmtId="0" fontId="2" fillId="0" borderId="0" xfId="0" applyFont="1" applyBorder="1" applyAlignment="1">
      <alignment horizontal="left" vertical="center"/>
    </xf>
    <xf numFmtId="0" fontId="0" fillId="0" borderId="0" xfId="0" applyAlignment="1"/>
    <xf numFmtId="0" fontId="2" fillId="0" borderId="1" xfId="0" applyFont="1" applyBorder="1" applyAlignment="1">
      <alignment horizontal="left" vertical="center"/>
    </xf>
    <xf numFmtId="0" fontId="25" fillId="0" borderId="2" xfId="0" applyFont="1" applyBorder="1" applyAlignment="1">
      <alignment horizontal="left"/>
    </xf>
    <xf numFmtId="0" fontId="5" fillId="0" borderId="2" xfId="0" applyFont="1" applyBorder="1" applyAlignment="1">
      <alignment horizontal="left" vertical="center"/>
    </xf>
    <xf numFmtId="0" fontId="0" fillId="0" borderId="0" xfId="0" applyBorder="1" applyAlignment="1"/>
    <xf numFmtId="0" fontId="5" fillId="0" borderId="3" xfId="0" applyFont="1" applyBorder="1" applyAlignment="1">
      <alignment horizontal="right" vertical="center"/>
    </xf>
    <xf numFmtId="0" fontId="5" fillId="0" borderId="3" xfId="0" applyFont="1" applyBorder="1" applyAlignment="1">
      <alignment horizontal="left" vertical="center"/>
    </xf>
    <xf numFmtId="0" fontId="25" fillId="0" borderId="3" xfId="0" applyFont="1" applyBorder="1" applyAlignment="1">
      <alignment horizontal="left"/>
    </xf>
    <xf numFmtId="0" fontId="5" fillId="0" borderId="0" xfId="0" applyFont="1" applyBorder="1" applyAlignment="1">
      <alignment horizontal="right" vertical="center"/>
    </xf>
    <xf numFmtId="0" fontId="5" fillId="0" borderId="0" xfId="0" applyFont="1" applyBorder="1" applyAlignment="1">
      <alignment horizontal="center" vertical="center"/>
    </xf>
    <xf numFmtId="0" fontId="5" fillId="0" borderId="0" xfId="0" applyFont="1" applyBorder="1" applyAlignment="1">
      <alignment horizontal="left" vertical="center"/>
    </xf>
    <xf numFmtId="176" fontId="5" fillId="0" borderId="10" xfId="0" applyNumberFormat="1" applyFont="1" applyBorder="1" applyAlignment="1">
      <alignment horizontal="right" vertical="center"/>
    </xf>
    <xf numFmtId="176" fontId="5" fillId="0" borderId="0" xfId="0" applyNumberFormat="1" applyFont="1" applyBorder="1" applyAlignment="1">
      <alignment horizontal="right" vertical="center"/>
    </xf>
    <xf numFmtId="181" fontId="5" fillId="0" borderId="0" xfId="0" applyNumberFormat="1" applyFont="1" applyBorder="1" applyAlignment="1">
      <alignment horizontal="right" vertical="center"/>
    </xf>
    <xf numFmtId="176" fontId="5" fillId="0" borderId="0" xfId="0" applyNumberFormat="1" applyFont="1" applyBorder="1" applyAlignment="1">
      <alignment horizontal="center" vertical="center"/>
    </xf>
    <xf numFmtId="0" fontId="5" fillId="0" borderId="0" xfId="0" quotePrefix="1" applyFont="1" applyBorder="1" applyAlignment="1">
      <alignment horizontal="center" vertical="center"/>
    </xf>
    <xf numFmtId="0" fontId="5" fillId="0" borderId="3" xfId="0" quotePrefix="1" applyFont="1" applyBorder="1" applyAlignment="1">
      <alignment horizontal="center" vertical="center"/>
    </xf>
    <xf numFmtId="181" fontId="5" fillId="0" borderId="3" xfId="0" applyNumberFormat="1" applyFont="1" applyBorder="1" applyAlignment="1">
      <alignment horizontal="right" vertical="center"/>
    </xf>
    <xf numFmtId="0" fontId="5" fillId="0" borderId="0" xfId="0" applyFont="1" applyAlignment="1"/>
    <xf numFmtId="0" fontId="5" fillId="0" borderId="0" xfId="0" applyFont="1" applyAlignment="1">
      <alignment horizontal="right"/>
    </xf>
    <xf numFmtId="0" fontId="7" fillId="0" borderId="0" xfId="0" applyFont="1" applyAlignment="1"/>
    <xf numFmtId="0" fontId="7" fillId="0" borderId="0" xfId="0" applyFont="1" applyAlignment="1">
      <alignment vertical="center"/>
    </xf>
    <xf numFmtId="0" fontId="2" fillId="0" borderId="0" xfId="0" applyFont="1" applyAlignment="1">
      <alignment vertical="center"/>
    </xf>
    <xf numFmtId="0" fontId="7" fillId="0" borderId="0" xfId="0" applyFont="1" applyFill="1" applyAlignment="1">
      <alignment vertical="center"/>
    </xf>
    <xf numFmtId="0" fontId="0" fillId="0" borderId="0" xfId="0" applyFill="1" applyAlignment="1"/>
    <xf numFmtId="0" fontId="2" fillId="0" borderId="0" xfId="0" applyFont="1" applyBorder="1" applyAlignment="1">
      <alignment vertical="center"/>
    </xf>
    <xf numFmtId="0" fontId="5" fillId="0" borderId="30" xfId="0" quotePrefix="1" applyFont="1" applyFill="1" applyBorder="1" applyAlignment="1">
      <alignment horizontal="center" vertical="center"/>
    </xf>
    <xf numFmtId="0" fontId="5" fillId="0" borderId="35" xfId="0" applyFont="1" applyFill="1" applyBorder="1" applyAlignment="1">
      <alignment horizontal="center" vertical="center"/>
    </xf>
    <xf numFmtId="193" fontId="3" fillId="0" borderId="0" xfId="5" applyNumberFormat="1" applyFont="1" applyFill="1" applyBorder="1" applyAlignment="1">
      <alignment horizontal="right" vertical="center"/>
    </xf>
    <xf numFmtId="0" fontId="5" fillId="0" borderId="36" xfId="0" applyFont="1" applyFill="1" applyBorder="1" applyAlignment="1">
      <alignment horizontal="center" vertical="center"/>
    </xf>
    <xf numFmtId="0" fontId="5" fillId="0" borderId="4" xfId="0" applyFont="1" applyFill="1" applyBorder="1" applyAlignment="1">
      <alignment horizontal="center" vertical="center"/>
    </xf>
    <xf numFmtId="193" fontId="3" fillId="0" borderId="10" xfId="5" applyNumberFormat="1" applyFont="1" applyFill="1" applyBorder="1" applyAlignment="1">
      <alignment horizontal="right" vertical="center"/>
    </xf>
    <xf numFmtId="0" fontId="5" fillId="0" borderId="55" xfId="0" applyFont="1" applyBorder="1" applyAlignment="1">
      <alignment horizontal="distributed" vertical="center"/>
    </xf>
    <xf numFmtId="0" fontId="5" fillId="0" borderId="1" xfId="0" applyFont="1" applyBorder="1" applyAlignment="1">
      <alignment horizontal="distributed" vertical="center"/>
    </xf>
    <xf numFmtId="0" fontId="5" fillId="0" borderId="13" xfId="0" applyFont="1" applyBorder="1" applyAlignment="1">
      <alignment horizontal="distributed" vertical="center"/>
    </xf>
    <xf numFmtId="193" fontId="3" fillId="0" borderId="1" xfId="5" applyNumberFormat="1" applyFont="1" applyFill="1" applyBorder="1" applyAlignment="1">
      <alignment horizontal="right" vertical="center"/>
    </xf>
    <xf numFmtId="176" fontId="5" fillId="0" borderId="1" xfId="0" applyNumberFormat="1" applyFont="1" applyBorder="1" applyAlignment="1">
      <alignment vertical="center"/>
    </xf>
    <xf numFmtId="0" fontId="0" fillId="0" borderId="2" xfId="0" applyFont="1" applyBorder="1" applyAlignment="1"/>
    <xf numFmtId="0" fontId="0" fillId="0" borderId="18" xfId="0" applyFont="1" applyBorder="1" applyAlignment="1"/>
    <xf numFmtId="0" fontId="5" fillId="0" borderId="21" xfId="0" applyFont="1" applyBorder="1" applyAlignment="1">
      <alignment horizontal="center" vertical="center"/>
    </xf>
    <xf numFmtId="0" fontId="5" fillId="0" borderId="30" xfId="0" quotePrefix="1" applyFont="1" applyBorder="1" applyAlignment="1">
      <alignment horizontal="center" vertical="center"/>
    </xf>
    <xf numFmtId="0" fontId="5" fillId="0" borderId="20" xfId="0" applyFont="1" applyBorder="1" applyAlignment="1">
      <alignment horizontal="center" vertical="center"/>
    </xf>
    <xf numFmtId="0" fontId="0" fillId="0" borderId="30" xfId="0" applyFont="1" applyBorder="1" applyAlignment="1"/>
    <xf numFmtId="0" fontId="5" fillId="0" borderId="0" xfId="0" applyFont="1" applyBorder="1" applyAlignment="1">
      <alignment horizontal="distributed" vertical="center"/>
    </xf>
    <xf numFmtId="0" fontId="5" fillId="0" borderId="5" xfId="0" applyFont="1" applyBorder="1" applyAlignment="1">
      <alignment horizontal="distributed" vertical="center"/>
    </xf>
    <xf numFmtId="190" fontId="3" fillId="0" borderId="23" xfId="5" applyNumberFormat="1" applyFont="1" applyFill="1" applyBorder="1" applyAlignment="1">
      <alignment vertical="center"/>
    </xf>
    <xf numFmtId="190" fontId="3" fillId="0" borderId="0" xfId="5" applyNumberFormat="1" applyFont="1" applyFill="1" applyBorder="1" applyAlignment="1">
      <alignment vertical="center"/>
    </xf>
    <xf numFmtId="176" fontId="5" fillId="0" borderId="40" xfId="0" applyNumberFormat="1" applyFont="1" applyBorder="1" applyAlignment="1">
      <alignment vertical="center"/>
    </xf>
    <xf numFmtId="0" fontId="5" fillId="0" borderId="22" xfId="0" applyFont="1" applyBorder="1" applyAlignment="1">
      <alignment horizontal="distributed" vertical="center"/>
    </xf>
    <xf numFmtId="190" fontId="3" fillId="0" borderId="10" xfId="5" applyNumberFormat="1" applyFont="1" applyFill="1" applyBorder="1" applyAlignment="1">
      <alignment vertical="center"/>
    </xf>
    <xf numFmtId="0" fontId="5" fillId="0" borderId="4" xfId="0" applyFont="1" applyBorder="1" applyAlignment="1">
      <alignment horizontal="distributed" vertical="center"/>
    </xf>
    <xf numFmtId="49" fontId="8" fillId="0" borderId="0" xfId="5" applyNumberFormat="1" applyFont="1" applyFill="1" applyBorder="1" applyAlignment="1">
      <alignment horizontal="distributed" vertical="top"/>
    </xf>
    <xf numFmtId="190" fontId="3" fillId="0" borderId="0" xfId="5" applyNumberFormat="1" applyFont="1" applyFill="1" applyBorder="1" applyAlignment="1">
      <alignment horizontal="right" vertical="center"/>
    </xf>
    <xf numFmtId="0" fontId="3" fillId="0" borderId="0" xfId="0" applyFont="1" applyBorder="1" applyAlignment="1">
      <alignment horizontal="distributed" vertical="center"/>
    </xf>
    <xf numFmtId="38" fontId="5" fillId="0" borderId="0" xfId="3" applyFont="1" applyFill="1" applyAlignment="1">
      <alignment horizontal="right" vertical="center"/>
    </xf>
    <xf numFmtId="38" fontId="5" fillId="0" borderId="10" xfId="3" applyFont="1" applyFill="1" applyBorder="1" applyAlignment="1">
      <alignment horizontal="right" vertical="center"/>
    </xf>
    <xf numFmtId="38" fontId="5" fillId="0" borderId="0" xfId="3" applyFont="1" applyFill="1" applyBorder="1" applyAlignment="1">
      <alignment horizontal="right" vertical="center"/>
    </xf>
    <xf numFmtId="49" fontId="8" fillId="0" borderId="1" xfId="5" applyNumberFormat="1" applyFont="1" applyFill="1" applyBorder="1" applyAlignment="1">
      <alignment horizontal="distributed" vertical="top"/>
    </xf>
    <xf numFmtId="190" fontId="3" fillId="0" borderId="12" xfId="5" applyNumberFormat="1" applyFont="1" applyFill="1" applyBorder="1" applyAlignment="1">
      <alignment vertical="center"/>
    </xf>
    <xf numFmtId="190" fontId="3" fillId="0" borderId="1" xfId="5" applyNumberFormat="1" applyFont="1" applyFill="1" applyBorder="1" applyAlignment="1">
      <alignment vertical="center"/>
    </xf>
    <xf numFmtId="38" fontId="5" fillId="0" borderId="1" xfId="3" applyFont="1" applyFill="1" applyBorder="1" applyAlignment="1">
      <alignment horizontal="right" vertical="center"/>
    </xf>
    <xf numFmtId="176" fontId="5" fillId="0" borderId="54" xfId="0" applyNumberFormat="1" applyFont="1" applyBorder="1" applyAlignment="1">
      <alignment vertical="center"/>
    </xf>
    <xf numFmtId="0" fontId="3" fillId="0" borderId="1" xfId="0" applyFont="1" applyBorder="1" applyAlignment="1">
      <alignment horizontal="distributed" vertical="center"/>
    </xf>
    <xf numFmtId="0" fontId="0" fillId="0" borderId="0" xfId="0" applyAlignment="1">
      <alignment horizontal="right"/>
    </xf>
    <xf numFmtId="0" fontId="5" fillId="0" borderId="0" xfId="0" applyFont="1" applyBorder="1" applyAlignment="1">
      <alignment vertical="center"/>
    </xf>
    <xf numFmtId="0" fontId="2" fillId="0" borderId="1" xfId="0" applyFont="1" applyFill="1" applyBorder="1" applyAlignment="1">
      <alignment horizontal="left" vertical="center"/>
    </xf>
    <xf numFmtId="191" fontId="5" fillId="0" borderId="10" xfId="5" applyNumberFormat="1" applyFont="1" applyFill="1" applyBorder="1" applyAlignment="1">
      <alignment horizontal="right" vertical="center"/>
    </xf>
    <xf numFmtId="0" fontId="5" fillId="0" borderId="30" xfId="0" applyFont="1" applyFill="1" applyBorder="1" applyAlignment="1">
      <alignment horizontal="left" vertical="center" wrapText="1"/>
    </xf>
    <xf numFmtId="194" fontId="5" fillId="0" borderId="0" xfId="5" applyNumberFormat="1" applyFont="1" applyFill="1" applyBorder="1" applyAlignment="1">
      <alignment horizontal="right" vertical="center"/>
    </xf>
    <xf numFmtId="190" fontId="5" fillId="0" borderId="20" xfId="5" applyNumberFormat="1" applyFont="1" applyFill="1" applyBorder="1" applyAlignment="1">
      <alignment horizontal="center" vertical="center"/>
    </xf>
    <xf numFmtId="0" fontId="5" fillId="0" borderId="30" xfId="0" quotePrefix="1" applyFont="1" applyFill="1" applyBorder="1" applyAlignment="1">
      <alignment horizontal="distributed" vertical="center" wrapText="1"/>
    </xf>
    <xf numFmtId="191" fontId="5" fillId="0" borderId="15" xfId="5" applyNumberFormat="1" applyFont="1" applyFill="1" applyBorder="1" applyAlignment="1">
      <alignment horizontal="right" vertical="center"/>
    </xf>
    <xf numFmtId="0" fontId="5" fillId="0" borderId="3" xfId="0" quotePrefix="1" applyFont="1" applyFill="1" applyBorder="1" applyAlignment="1">
      <alignment horizontal="distributed" vertical="center" wrapText="1"/>
    </xf>
    <xf numFmtId="191" fontId="5" fillId="0" borderId="23" xfId="5" applyNumberFormat="1" applyFont="1" applyFill="1" applyBorder="1" applyAlignment="1">
      <alignment horizontal="right" vertical="center"/>
    </xf>
    <xf numFmtId="194" fontId="5" fillId="0" borderId="5" xfId="5" applyNumberFormat="1" applyFont="1" applyFill="1" applyBorder="1" applyAlignment="1">
      <alignment horizontal="right" vertical="center"/>
    </xf>
    <xf numFmtId="190" fontId="5" fillId="0" borderId="47" xfId="5" applyNumberFormat="1" applyFont="1" applyFill="1" applyBorder="1" applyAlignment="1">
      <alignment horizontal="center" vertical="center"/>
    </xf>
    <xf numFmtId="0" fontId="5" fillId="0" borderId="48" xfId="0" applyFont="1" applyFill="1" applyBorder="1" applyAlignment="1">
      <alignment horizontal="distributed" vertical="center" wrapText="1"/>
    </xf>
    <xf numFmtId="191" fontId="5" fillId="0" borderId="12" xfId="5" applyNumberFormat="1" applyFont="1" applyFill="1" applyBorder="1" applyAlignment="1">
      <alignment horizontal="right" vertical="center"/>
    </xf>
    <xf numFmtId="194" fontId="5" fillId="0" borderId="1" xfId="5" applyNumberFormat="1" applyFont="1" applyFill="1" applyBorder="1" applyAlignment="1">
      <alignment horizontal="right" vertical="center"/>
    </xf>
    <xf numFmtId="0" fontId="5" fillId="0" borderId="0" xfId="0" applyFont="1" applyFill="1" applyBorder="1" applyAlignment="1">
      <alignment horizontal="center" vertical="center" wrapText="1"/>
    </xf>
    <xf numFmtId="0" fontId="7" fillId="0" borderId="0" xfId="0" applyFont="1" applyFill="1" applyAlignment="1"/>
    <xf numFmtId="0" fontId="13" fillId="0" borderId="2" xfId="0" applyFont="1" applyFill="1" applyBorder="1" applyAlignment="1"/>
    <xf numFmtId="0" fontId="5" fillId="0" borderId="2" xfId="0" applyFont="1" applyFill="1" applyBorder="1" applyAlignment="1">
      <alignment horizontal="right"/>
    </xf>
    <xf numFmtId="0" fontId="11" fillId="0" borderId="0" xfId="0" applyFont="1" applyBorder="1" applyAlignment="1">
      <alignment horizontal="center" vertical="center"/>
    </xf>
    <xf numFmtId="0" fontId="5" fillId="0" borderId="8" xfId="0" applyFont="1" applyFill="1" applyBorder="1" applyAlignment="1">
      <alignment horizontal="center" vertical="center" wrapText="1"/>
    </xf>
    <xf numFmtId="0" fontId="11" fillId="0" borderId="0" xfId="0" applyFont="1" applyAlignment="1">
      <alignment horizontal="center" vertical="center"/>
    </xf>
    <xf numFmtId="0" fontId="5" fillId="0" borderId="10"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3" fillId="0" borderId="0" xfId="0" applyFont="1" applyFill="1" applyBorder="1" applyAlignment="1">
      <alignment horizontal="right"/>
    </xf>
    <xf numFmtId="3" fontId="5" fillId="0" borderId="10" xfId="0" applyNumberFormat="1" applyFont="1" applyFill="1" applyBorder="1" applyAlignment="1">
      <alignment horizontal="right" vertical="center"/>
    </xf>
    <xf numFmtId="3" fontId="5" fillId="0" borderId="0" xfId="0" applyNumberFormat="1" applyFont="1" applyFill="1" applyBorder="1" applyAlignment="1">
      <alignment vertical="center"/>
    </xf>
    <xf numFmtId="189" fontId="5" fillId="0" borderId="0" xfId="0" applyNumberFormat="1" applyFont="1" applyFill="1" applyBorder="1" applyAlignment="1">
      <alignment vertical="center"/>
    </xf>
    <xf numFmtId="195" fontId="5" fillId="0" borderId="0" xfId="0" applyNumberFormat="1" applyFont="1" applyFill="1" applyBorder="1" applyAlignment="1">
      <alignment vertical="center"/>
    </xf>
    <xf numFmtId="177" fontId="5" fillId="0" borderId="0" xfId="0" applyNumberFormat="1" applyFont="1" applyFill="1" applyBorder="1" applyAlignment="1">
      <alignment horizontal="right" vertical="center"/>
    </xf>
    <xf numFmtId="3" fontId="13" fillId="0" borderId="0" xfId="0" applyNumberFormat="1" applyFont="1" applyFill="1" applyBorder="1" applyAlignment="1">
      <alignment vertical="center"/>
    </xf>
    <xf numFmtId="0" fontId="13" fillId="0" borderId="1" xfId="0" applyFont="1" applyFill="1" applyBorder="1" applyAlignment="1">
      <alignment horizontal="right"/>
    </xf>
    <xf numFmtId="0" fontId="5" fillId="0" borderId="1" xfId="0" applyFont="1" applyFill="1" applyBorder="1" applyAlignment="1">
      <alignment horizontal="right" vertical="center"/>
    </xf>
    <xf numFmtId="0" fontId="27" fillId="0" borderId="1" xfId="0" applyFont="1" applyFill="1" applyBorder="1" applyAlignment="1">
      <alignment horizontal="center" vertical="center"/>
    </xf>
    <xf numFmtId="0" fontId="27" fillId="0" borderId="1" xfId="0" applyFont="1" applyFill="1" applyBorder="1" applyAlignment="1">
      <alignment horizontal="left" vertical="center"/>
    </xf>
    <xf numFmtId="3" fontId="27" fillId="0" borderId="12" xfId="0" applyNumberFormat="1" applyFont="1" applyFill="1" applyBorder="1" applyAlignment="1">
      <alignment horizontal="right" vertical="center"/>
    </xf>
    <xf numFmtId="3" fontId="27" fillId="0" borderId="1" xfId="0" applyNumberFormat="1" applyFont="1" applyFill="1" applyBorder="1" applyAlignment="1">
      <alignment vertical="center"/>
    </xf>
    <xf numFmtId="189" fontId="27" fillId="0" borderId="1" xfId="0" applyNumberFormat="1" applyFont="1" applyFill="1" applyBorder="1" applyAlignment="1">
      <alignment vertical="center"/>
    </xf>
    <xf numFmtId="3" fontId="27" fillId="0" borderId="1" xfId="0" applyNumberFormat="1" applyFont="1" applyFill="1" applyBorder="1" applyAlignment="1">
      <alignment horizontal="right" vertical="center"/>
    </xf>
    <xf numFmtId="195" fontId="27" fillId="0" borderId="1" xfId="0" applyNumberFormat="1" applyFont="1" applyFill="1" applyBorder="1" applyAlignment="1">
      <alignment horizontal="right" vertical="center"/>
    </xf>
    <xf numFmtId="177" fontId="27" fillId="0" borderId="1" xfId="0" applyNumberFormat="1" applyFont="1" applyFill="1" applyBorder="1" applyAlignment="1">
      <alignment horizontal="right" vertical="center"/>
    </xf>
    <xf numFmtId="0" fontId="27" fillId="0" borderId="1" xfId="0" applyFont="1" applyFill="1" applyBorder="1" applyAlignment="1">
      <alignment horizontal="right" vertical="center"/>
    </xf>
    <xf numFmtId="0" fontId="27" fillId="0" borderId="1" xfId="0" applyFont="1" applyFill="1" applyBorder="1" applyAlignment="1">
      <alignment vertical="center"/>
    </xf>
    <xf numFmtId="3" fontId="13" fillId="0" borderId="1" xfId="0" applyNumberFormat="1" applyFont="1" applyFill="1" applyBorder="1" applyAlignment="1">
      <alignment vertical="center"/>
    </xf>
    <xf numFmtId="189" fontId="0" fillId="0" borderId="0" xfId="0" applyNumberFormat="1" applyBorder="1" applyAlignment="1">
      <alignment horizontal="right"/>
    </xf>
    <xf numFmtId="0" fontId="29" fillId="0" borderId="0" xfId="0" applyFont="1" applyFill="1" applyBorder="1" applyAlignment="1">
      <alignment horizontal="left"/>
    </xf>
    <xf numFmtId="0" fontId="28" fillId="0" borderId="0" xfId="0" applyFont="1" applyFill="1" applyBorder="1" applyAlignment="1">
      <alignment vertical="center"/>
    </xf>
    <xf numFmtId="0" fontId="28" fillId="0" borderId="4" xfId="0" applyFont="1" applyFill="1" applyBorder="1" applyAlignment="1">
      <alignment horizontal="left" vertical="center"/>
    </xf>
    <xf numFmtId="0" fontId="28" fillId="0" borderId="33" xfId="0" applyFont="1" applyFill="1" applyBorder="1" applyAlignment="1">
      <alignment horizontal="right" vertical="center"/>
    </xf>
    <xf numFmtId="0" fontId="28" fillId="0" borderId="10" xfId="0" applyFont="1" applyFill="1" applyBorder="1" applyAlignment="1">
      <alignment vertical="center"/>
    </xf>
    <xf numFmtId="0" fontId="28" fillId="0" borderId="10" xfId="0" applyFont="1" applyFill="1" applyBorder="1" applyAlignment="1">
      <alignment horizontal="right" vertical="center"/>
    </xf>
    <xf numFmtId="0" fontId="29" fillId="0" borderId="0" xfId="0" applyFont="1" applyFill="1" applyBorder="1" applyAlignment="1">
      <alignment vertical="center"/>
    </xf>
    <xf numFmtId="0" fontId="28" fillId="0" borderId="0" xfId="0" applyFont="1" applyAlignment="1"/>
    <xf numFmtId="0" fontId="28" fillId="0" borderId="0" xfId="0" applyFont="1" applyFill="1" applyAlignment="1">
      <alignment vertical="center"/>
    </xf>
    <xf numFmtId="0" fontId="28" fillId="0" borderId="33" xfId="0" applyFont="1" applyFill="1" applyBorder="1" applyAlignment="1">
      <alignment vertical="center"/>
    </xf>
    <xf numFmtId="0" fontId="28" fillId="2" borderId="0" xfId="0" applyFont="1" applyFill="1" applyBorder="1" applyAlignment="1">
      <alignment vertical="center"/>
    </xf>
    <xf numFmtId="0" fontId="5" fillId="0" borderId="0" xfId="0" applyFont="1" applyFill="1" applyBorder="1" applyAlignment="1">
      <alignment horizontal="distributed" vertical="center"/>
    </xf>
    <xf numFmtId="0" fontId="5" fillId="0" borderId="3" xfId="0" applyFont="1" applyFill="1" applyBorder="1" applyAlignment="1">
      <alignment horizontal="distributed" vertical="center"/>
    </xf>
    <xf numFmtId="0" fontId="5" fillId="0" borderId="2" xfId="0" applyFont="1" applyFill="1" applyBorder="1" applyAlignment="1">
      <alignment horizontal="center" vertical="center"/>
    </xf>
    <xf numFmtId="0" fontId="5" fillId="0" borderId="3" xfId="0" applyFont="1" applyFill="1" applyBorder="1" applyAlignment="1">
      <alignment horizontal="distributed" vertical="center" wrapText="1"/>
    </xf>
    <xf numFmtId="0" fontId="0" fillId="0" borderId="2" xfId="0" applyBorder="1" applyAlignment="1">
      <alignment horizontal="center" vertical="center"/>
    </xf>
    <xf numFmtId="0" fontId="5" fillId="0" borderId="1" xfId="0" applyFont="1" applyFill="1" applyBorder="1" applyAlignment="1">
      <alignment horizontal="right"/>
    </xf>
    <xf numFmtId="0" fontId="5" fillId="0" borderId="3" xfId="0" applyFont="1" applyBorder="1" applyAlignment="1">
      <alignment horizontal="center" vertical="center"/>
    </xf>
    <xf numFmtId="0" fontId="27" fillId="0" borderId="0" xfId="0" applyFont="1" applyFill="1" applyBorder="1" applyAlignment="1">
      <alignment horizontal="right"/>
    </xf>
    <xf numFmtId="0" fontId="30" fillId="0" borderId="0" xfId="0" applyFont="1" applyFill="1" applyBorder="1" applyAlignment="1"/>
    <xf numFmtId="0" fontId="30" fillId="0" borderId="0" xfId="0" applyFont="1" applyFill="1" applyBorder="1" applyAlignment="1">
      <alignment horizontal="left"/>
    </xf>
    <xf numFmtId="0" fontId="31" fillId="0" borderId="0" xfId="0" applyFont="1" applyAlignment="1"/>
    <xf numFmtId="0" fontId="31" fillId="0" borderId="0" xfId="0" applyFont="1" applyBorder="1" applyAlignment="1"/>
    <xf numFmtId="181" fontId="5" fillId="0" borderId="3" xfId="0" applyNumberFormat="1" applyFont="1" applyFill="1" applyBorder="1" applyAlignment="1">
      <alignment vertical="center"/>
    </xf>
    <xf numFmtId="188" fontId="5" fillId="0" borderId="3" xfId="0" applyNumberFormat="1" applyFont="1" applyFill="1" applyBorder="1" applyAlignment="1">
      <alignment vertical="center"/>
    </xf>
    <xf numFmtId="189" fontId="5" fillId="0" borderId="3" xfId="0" applyNumberFormat="1" applyFont="1" applyFill="1" applyBorder="1" applyAlignment="1">
      <alignment horizontal="center" vertical="center"/>
    </xf>
    <xf numFmtId="181" fontId="5" fillId="0" borderId="3" xfId="3" applyNumberFormat="1" applyFont="1" applyFill="1" applyBorder="1" applyAlignment="1">
      <alignment vertical="center"/>
    </xf>
    <xf numFmtId="181" fontId="5" fillId="0" borderId="15" xfId="0" applyNumberFormat="1" applyFont="1" applyFill="1" applyBorder="1" applyAlignment="1">
      <alignment vertical="center"/>
    </xf>
    <xf numFmtId="0" fontId="5" fillId="0" borderId="0" xfId="0" applyFont="1" applyFill="1" applyBorder="1" applyAlignment="1">
      <alignment vertical="center"/>
    </xf>
    <xf numFmtId="0" fontId="32" fillId="0" borderId="0" xfId="8" applyFont="1" applyFill="1" applyBorder="1" applyAlignment="1">
      <alignment vertical="center"/>
    </xf>
    <xf numFmtId="0" fontId="33" fillId="0" borderId="0" xfId="8" applyFont="1" applyFill="1" applyBorder="1" applyAlignment="1">
      <alignment vertical="center"/>
    </xf>
    <xf numFmtId="0" fontId="33" fillId="0" borderId="0" xfId="8" applyFont="1" applyFill="1" applyAlignment="1">
      <alignment vertical="center"/>
    </xf>
    <xf numFmtId="0" fontId="2" fillId="0" borderId="0" xfId="8" applyFill="1">
      <alignment vertical="center"/>
    </xf>
    <xf numFmtId="0" fontId="2" fillId="0" borderId="0" xfId="8" applyBorder="1">
      <alignment vertical="center"/>
    </xf>
    <xf numFmtId="0" fontId="34" fillId="0" borderId="0" xfId="8" applyFont="1" applyBorder="1">
      <alignment vertical="center"/>
    </xf>
    <xf numFmtId="0" fontId="13" fillId="0" borderId="0" xfId="8" applyFont="1" applyBorder="1">
      <alignment vertical="center"/>
    </xf>
    <xf numFmtId="0" fontId="35" fillId="0" borderId="0" xfId="8" applyFont="1" applyFill="1" applyBorder="1" applyAlignment="1">
      <alignment vertical="distributed"/>
    </xf>
    <xf numFmtId="0" fontId="2" fillId="0" borderId="0" xfId="8">
      <alignment vertical="center"/>
    </xf>
    <xf numFmtId="0" fontId="36" fillId="0" borderId="0" xfId="8" applyFont="1" applyFill="1" applyBorder="1" applyAlignment="1">
      <alignment horizontal="distributed" vertical="center"/>
    </xf>
    <xf numFmtId="0" fontId="37" fillId="0" borderId="0" xfId="8" applyFont="1" applyFill="1" applyBorder="1">
      <alignment vertical="center"/>
    </xf>
    <xf numFmtId="0" fontId="38" fillId="0" borderId="0" xfId="8" applyFont="1" applyFill="1" applyBorder="1" applyAlignment="1">
      <alignment horizontal="distributed" vertical="distributed"/>
    </xf>
    <xf numFmtId="0" fontId="2" fillId="0" borderId="0" xfId="8" applyFill="1" applyBorder="1">
      <alignment vertical="center"/>
    </xf>
    <xf numFmtId="0" fontId="34" fillId="0" borderId="0" xfId="8" applyFont="1" applyFill="1" applyBorder="1">
      <alignment vertical="center"/>
    </xf>
    <xf numFmtId="0" fontId="13" fillId="0" borderId="0" xfId="8" applyFont="1" applyFill="1" applyBorder="1">
      <alignment vertical="center"/>
    </xf>
    <xf numFmtId="0" fontId="2" fillId="0" borderId="29" xfId="8" applyBorder="1">
      <alignment vertical="center"/>
    </xf>
    <xf numFmtId="0" fontId="13" fillId="0" borderId="0" xfId="0" applyFont="1" applyFill="1" applyAlignment="1">
      <alignment vertical="center"/>
    </xf>
    <xf numFmtId="0" fontId="13" fillId="0" borderId="0" xfId="0" applyFont="1" applyFill="1" applyBorder="1" applyAlignment="1">
      <alignment vertical="center"/>
    </xf>
    <xf numFmtId="0" fontId="31" fillId="0" borderId="0" xfId="0" applyFont="1" applyFill="1" applyAlignment="1"/>
    <xf numFmtId="0" fontId="31" fillId="0" borderId="0" xfId="0" applyFont="1">
      <alignment vertical="center"/>
    </xf>
    <xf numFmtId="0" fontId="39" fillId="0" borderId="0" xfId="0" applyFont="1" applyAlignment="1"/>
    <xf numFmtId="0" fontId="27" fillId="0" borderId="0" xfId="0" applyFont="1" applyAlignment="1"/>
    <xf numFmtId="194" fontId="5" fillId="0" borderId="3" xfId="5" applyNumberFormat="1" applyFont="1" applyFill="1" applyBorder="1" applyAlignment="1">
      <alignment horizontal="right" vertical="center"/>
    </xf>
    <xf numFmtId="0" fontId="5" fillId="0" borderId="14" xfId="2" applyFont="1" applyFill="1" applyBorder="1" applyAlignment="1">
      <alignment horizontal="center" vertical="center"/>
    </xf>
    <xf numFmtId="0" fontId="5" fillId="0" borderId="15" xfId="2" applyFont="1" applyFill="1" applyBorder="1" applyAlignment="1">
      <alignment horizontal="center" vertical="center"/>
    </xf>
    <xf numFmtId="0" fontId="5" fillId="0" borderId="14" xfId="2" applyFont="1" applyFill="1" applyBorder="1" applyAlignment="1">
      <alignment horizontal="center" vertical="center" wrapText="1"/>
    </xf>
    <xf numFmtId="0" fontId="6" fillId="0" borderId="7" xfId="2" applyFont="1" applyFill="1" applyBorder="1" applyAlignment="1">
      <alignment horizontal="center" vertical="center" wrapText="1"/>
    </xf>
    <xf numFmtId="0" fontId="6" fillId="0" borderId="15" xfId="2" applyFont="1" applyFill="1" applyBorder="1" applyAlignment="1">
      <alignment horizontal="center" vertical="center" wrapText="1"/>
    </xf>
    <xf numFmtId="0" fontId="6" fillId="0" borderId="8" xfId="2" applyFont="1" applyFill="1" applyBorder="1" applyAlignment="1">
      <alignment horizontal="center" vertical="center" wrapText="1"/>
    </xf>
    <xf numFmtId="0" fontId="5" fillId="0" borderId="7" xfId="2" applyFont="1" applyFill="1" applyBorder="1" applyAlignment="1">
      <alignment horizontal="center" vertical="center"/>
    </xf>
    <xf numFmtId="0" fontId="5" fillId="0" borderId="8" xfId="2" applyFont="1" applyFill="1" applyBorder="1" applyAlignment="1">
      <alignment horizontal="center" vertical="center"/>
    </xf>
    <xf numFmtId="0" fontId="7" fillId="0" borderId="0" xfId="2" applyFont="1" applyFill="1" applyBorder="1" applyAlignment="1">
      <alignment horizontal="left"/>
    </xf>
    <xf numFmtId="0" fontId="5" fillId="0" borderId="2" xfId="2" applyFont="1" applyFill="1" applyBorder="1" applyAlignment="1">
      <alignment horizontal="center" vertical="center"/>
    </xf>
    <xf numFmtId="0" fontId="5" fillId="0" borderId="3" xfId="2" applyFont="1" applyFill="1" applyBorder="1" applyAlignment="1">
      <alignment horizontal="center" vertical="center"/>
    </xf>
    <xf numFmtId="38" fontId="5" fillId="0" borderId="17" xfId="3" applyFont="1" applyFill="1" applyBorder="1" applyAlignment="1">
      <alignment horizontal="center" vertical="center"/>
    </xf>
    <xf numFmtId="38" fontId="5" fillId="0" borderId="18" xfId="3" applyFont="1" applyFill="1" applyBorder="1" applyAlignment="1">
      <alignment horizontal="center" vertical="center"/>
    </xf>
    <xf numFmtId="38" fontId="5" fillId="0" borderId="19" xfId="3" applyFont="1" applyFill="1" applyBorder="1" applyAlignment="1">
      <alignment horizontal="center" vertical="center"/>
    </xf>
    <xf numFmtId="0" fontId="30" fillId="0" borderId="0" xfId="0" applyFont="1" applyFill="1" applyBorder="1" applyAlignment="1">
      <alignment horizontal="left"/>
    </xf>
    <xf numFmtId="0" fontId="5" fillId="0" borderId="0" xfId="0" applyFont="1" applyFill="1" applyBorder="1" applyAlignment="1">
      <alignment horizontal="right"/>
    </xf>
    <xf numFmtId="0" fontId="3" fillId="0" borderId="2"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4" xfId="0" applyFont="1" applyFill="1" applyBorder="1" applyAlignment="1">
      <alignment horizontal="center"/>
    </xf>
    <xf numFmtId="0" fontId="3" fillId="0" borderId="7" xfId="0" applyFont="1" applyFill="1" applyBorder="1" applyAlignment="1">
      <alignment horizont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0" xfId="0" applyFont="1" applyFill="1" applyBorder="1" applyAlignment="1">
      <alignment horizontal="distributed" vertical="center"/>
    </xf>
    <xf numFmtId="0" fontId="3" fillId="0" borderId="15" xfId="0" applyFont="1" applyFill="1" applyBorder="1" applyAlignment="1">
      <alignment horizontal="center" vertical="top"/>
    </xf>
    <xf numFmtId="0" fontId="3" fillId="0" borderId="8" xfId="0" applyFont="1" applyFill="1" applyBorder="1" applyAlignment="1">
      <alignment horizontal="center" vertical="top"/>
    </xf>
    <xf numFmtId="0" fontId="3" fillId="0" borderId="5" xfId="0" applyFont="1" applyFill="1" applyBorder="1" applyAlignment="1">
      <alignment horizontal="distributed" vertical="center"/>
    </xf>
    <xf numFmtId="0" fontId="3" fillId="0" borderId="0" xfId="0" applyFont="1" applyFill="1" applyBorder="1" applyAlignment="1">
      <alignment vertical="center"/>
    </xf>
    <xf numFmtId="0" fontId="3" fillId="0" borderId="1" xfId="0" applyFont="1" applyFill="1" applyBorder="1" applyAlignment="1">
      <alignment horizontal="distributed" vertical="center"/>
    </xf>
    <xf numFmtId="0" fontId="3" fillId="0" borderId="0" xfId="0" applyFont="1" applyFill="1" applyAlignment="1">
      <alignment horizontal="left" wrapText="1"/>
    </xf>
    <xf numFmtId="0" fontId="3" fillId="0" borderId="5" xfId="0" applyFont="1" applyFill="1" applyBorder="1" applyAlignment="1">
      <alignment horizontal="left" vertical="center"/>
    </xf>
    <xf numFmtId="0" fontId="3" fillId="0" borderId="28" xfId="0" applyFont="1" applyFill="1" applyBorder="1" applyAlignment="1">
      <alignment horizontal="left" vertical="center"/>
    </xf>
    <xf numFmtId="0" fontId="3" fillId="0" borderId="25"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32"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20"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30" xfId="0" applyFont="1" applyBorder="1" applyAlignment="1">
      <alignment horizontal="center" vertical="center"/>
    </xf>
    <xf numFmtId="0" fontId="5" fillId="0" borderId="5" xfId="0" applyFont="1" applyFill="1" applyBorder="1" applyAlignment="1">
      <alignment horizontal="distributed" vertical="center"/>
    </xf>
    <xf numFmtId="0" fontId="5" fillId="0" borderId="34" xfId="0" applyFont="1" applyFill="1" applyBorder="1" applyAlignment="1">
      <alignment horizontal="center" vertical="center"/>
    </xf>
    <xf numFmtId="0" fontId="5" fillId="0" borderId="0" xfId="0" applyFont="1" applyFill="1" applyBorder="1" applyAlignment="1">
      <alignment horizontal="distributed" vertical="center"/>
    </xf>
    <xf numFmtId="0" fontId="0" fillId="0" borderId="0" xfId="0" applyFont="1" applyFill="1" applyAlignment="1">
      <alignment vertical="center"/>
    </xf>
    <xf numFmtId="0" fontId="5" fillId="0" borderId="0" xfId="0" applyFont="1" applyFill="1" applyBorder="1" applyAlignment="1">
      <alignment horizontal="distributed" vertical="center" wrapText="1"/>
    </xf>
    <xf numFmtId="0" fontId="5" fillId="0" borderId="1" xfId="0" applyFont="1" applyFill="1" applyBorder="1" applyAlignment="1">
      <alignment horizontal="distributed" vertical="center"/>
    </xf>
    <xf numFmtId="0" fontId="5" fillId="0" borderId="0" xfId="0" applyFont="1" applyFill="1" applyBorder="1" applyAlignment="1">
      <alignment vertical="center"/>
    </xf>
    <xf numFmtId="0" fontId="0" fillId="0" borderId="0" xfId="0" applyFont="1" applyFill="1" applyBorder="1" applyAlignment="1">
      <alignment vertical="center"/>
    </xf>
    <xf numFmtId="0" fontId="0" fillId="0" borderId="4" xfId="0" applyFont="1" applyFill="1" applyBorder="1" applyAlignment="1">
      <alignment vertical="center"/>
    </xf>
    <xf numFmtId="0" fontId="27" fillId="0" borderId="1" xfId="0" applyFont="1" applyFill="1" applyBorder="1" applyAlignment="1">
      <alignment horizontal="right"/>
    </xf>
    <xf numFmtId="0" fontId="5" fillId="0" borderId="14"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8" xfId="0" applyFont="1" applyFill="1" applyBorder="1" applyAlignment="1">
      <alignment horizontal="center" vertical="center"/>
    </xf>
    <xf numFmtId="0" fontId="0" fillId="0" borderId="30" xfId="0" applyFont="1" applyFill="1" applyBorder="1">
      <alignment vertical="center"/>
    </xf>
    <xf numFmtId="0" fontId="0" fillId="0" borderId="21" xfId="0" applyFont="1" applyFill="1" applyBorder="1">
      <alignment vertical="center"/>
    </xf>
    <xf numFmtId="0" fontId="0" fillId="0" borderId="0" xfId="0" applyFont="1" applyBorder="1" applyAlignment="1">
      <alignment horizontal="right"/>
    </xf>
    <xf numFmtId="0" fontId="27" fillId="0" borderId="20" xfId="0" applyFont="1" applyFill="1" applyBorder="1" applyAlignment="1">
      <alignment horizontal="center" vertical="center"/>
    </xf>
    <xf numFmtId="0" fontId="27" fillId="0" borderId="30"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39" xfId="0" applyFont="1" applyFill="1" applyBorder="1" applyAlignment="1">
      <alignment horizontal="center" vertical="center"/>
    </xf>
    <xf numFmtId="0" fontId="5" fillId="0" borderId="0" xfId="0" applyFont="1" applyFill="1" applyBorder="1" applyAlignment="1">
      <alignment horizontal="right" wrapText="1"/>
    </xf>
    <xf numFmtId="0" fontId="0" fillId="0" borderId="0" xfId="0" applyFont="1" applyFill="1" applyBorder="1" applyAlignment="1">
      <alignment wrapText="1"/>
    </xf>
    <xf numFmtId="0" fontId="5" fillId="0" borderId="0" xfId="0" applyFont="1" applyFill="1" applyAlignment="1">
      <alignment horizontal="left"/>
    </xf>
    <xf numFmtId="0" fontId="5" fillId="0" borderId="41" xfId="0" applyFont="1" applyFill="1" applyBorder="1" applyAlignment="1">
      <alignment horizontal="center" vertical="center"/>
    </xf>
    <xf numFmtId="0" fontId="5" fillId="0" borderId="43"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3" xfId="0" applyFont="1" applyFill="1" applyBorder="1" applyAlignment="1">
      <alignment horizontal="right" wrapText="1"/>
    </xf>
    <xf numFmtId="0" fontId="0" fillId="0" borderId="3" xfId="0" applyFont="1" applyFill="1" applyBorder="1" applyAlignment="1">
      <alignment wrapText="1"/>
    </xf>
    <xf numFmtId="0" fontId="5" fillId="0" borderId="0" xfId="0" applyFont="1" applyFill="1" applyBorder="1" applyAlignment="1">
      <alignment horizontal="center" vertical="center"/>
    </xf>
    <xf numFmtId="0" fontId="5" fillId="0" borderId="42"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0" xfId="0" applyFont="1" applyFill="1" applyBorder="1" applyAlignment="1">
      <alignment horizontal="distributed" vertical="center" wrapText="1"/>
    </xf>
    <xf numFmtId="0" fontId="12" fillId="0" borderId="0" xfId="0" applyFont="1" applyFill="1" applyBorder="1" applyAlignment="1">
      <alignment vertical="center"/>
    </xf>
    <xf numFmtId="0" fontId="5" fillId="0" borderId="3" xfId="0" applyFont="1" applyFill="1" applyBorder="1" applyAlignment="1">
      <alignment horizontal="distributed" vertical="center"/>
    </xf>
    <xf numFmtId="0" fontId="11" fillId="0" borderId="3" xfId="0" applyFont="1" applyFill="1" applyBorder="1" applyAlignment="1">
      <alignment vertical="center"/>
    </xf>
    <xf numFmtId="0" fontId="5" fillId="0" borderId="30" xfId="0" applyFont="1" applyFill="1" applyBorder="1" applyAlignment="1">
      <alignment horizontal="distributed" vertical="center"/>
    </xf>
    <xf numFmtId="0" fontId="11" fillId="0" borderId="30" xfId="0" applyFont="1" applyFill="1" applyBorder="1" applyAlignment="1">
      <alignment vertical="center"/>
    </xf>
    <xf numFmtId="0" fontId="3" fillId="0" borderId="5" xfId="0" applyFont="1" applyFill="1" applyBorder="1" applyAlignment="1">
      <alignment horizontal="distributed" vertical="center" wrapText="1"/>
    </xf>
    <xf numFmtId="0" fontId="12" fillId="0" borderId="5" xfId="0" applyFont="1" applyFill="1" applyBorder="1" applyAlignment="1">
      <alignment vertical="center"/>
    </xf>
    <xf numFmtId="0" fontId="3" fillId="0" borderId="3" xfId="0" applyFont="1" applyFill="1" applyBorder="1" applyAlignment="1">
      <alignment horizontal="distributed" vertical="center" wrapText="1"/>
    </xf>
    <xf numFmtId="0" fontId="12" fillId="0" borderId="3" xfId="0" applyFont="1" applyFill="1" applyBorder="1" applyAlignment="1">
      <alignment vertical="center"/>
    </xf>
    <xf numFmtId="0" fontId="5" fillId="0" borderId="8" xfId="0" applyFont="1" applyFill="1" applyBorder="1" applyAlignment="1">
      <alignment horizontal="center" vertical="center" textRotation="255"/>
    </xf>
    <xf numFmtId="0" fontId="2" fillId="0" borderId="21" xfId="0" applyFont="1" applyFill="1" applyBorder="1" applyAlignment="1">
      <alignment horizontal="center" vertical="center" textRotation="255"/>
    </xf>
    <xf numFmtId="0" fontId="5" fillId="0" borderId="20"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2" fillId="0" borderId="7"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5" fillId="0" borderId="30" xfId="0" applyFont="1" applyFill="1" applyBorder="1" applyAlignment="1">
      <alignment vertical="center"/>
    </xf>
    <xf numFmtId="0" fontId="5" fillId="0" borderId="2"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16" xfId="0" applyFont="1" applyFill="1" applyBorder="1" applyAlignment="1">
      <alignment horizontal="center" vertical="center" shrinkToFit="1"/>
    </xf>
    <xf numFmtId="0" fontId="5" fillId="0" borderId="16" xfId="0" quotePrefix="1" applyFont="1" applyFill="1" applyBorder="1" applyAlignment="1">
      <alignment horizontal="center" vertical="center" shrinkToFit="1"/>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30" xfId="0" applyFont="1" applyFill="1" applyBorder="1" applyAlignment="1">
      <alignment horizontal="left" vertical="distributed"/>
    </xf>
    <xf numFmtId="0" fontId="5" fillId="0" borderId="48" xfId="0" applyFont="1" applyFill="1" applyBorder="1" applyAlignment="1">
      <alignment horizontal="left" vertical="distributed"/>
    </xf>
    <xf numFmtId="0" fontId="7" fillId="0" borderId="0" xfId="0" applyFont="1" applyFill="1" applyBorder="1" applyAlignment="1"/>
    <xf numFmtId="176" fontId="5" fillId="0" borderId="14" xfId="0" applyNumberFormat="1" applyFont="1" applyFill="1" applyBorder="1" applyAlignment="1">
      <alignment horizontal="center" vertical="center" wrapText="1"/>
    </xf>
    <xf numFmtId="0" fontId="0" fillId="0" borderId="2" xfId="0" applyBorder="1" applyAlignment="1">
      <alignment vertical="center"/>
    </xf>
    <xf numFmtId="0" fontId="0" fillId="0" borderId="10" xfId="0" applyBorder="1" applyAlignment="1">
      <alignment vertical="center"/>
    </xf>
    <xf numFmtId="0" fontId="0" fillId="0" borderId="0" xfId="0" applyAlignment="1">
      <alignment vertical="center"/>
    </xf>
    <xf numFmtId="0" fontId="0" fillId="0" borderId="15" xfId="0" applyBorder="1" applyAlignment="1">
      <alignment vertical="center"/>
    </xf>
    <xf numFmtId="0" fontId="0" fillId="0" borderId="3" xfId="0" applyBorder="1" applyAlignment="1">
      <alignment vertical="center"/>
    </xf>
    <xf numFmtId="0" fontId="5" fillId="0" borderId="10" xfId="0" applyFont="1" applyFill="1" applyBorder="1" applyAlignment="1">
      <alignment horizontal="center" vertical="center"/>
    </xf>
    <xf numFmtId="0" fontId="0" fillId="0" borderId="0" xfId="0" applyBorder="1" applyAlignment="1">
      <alignment vertical="center"/>
    </xf>
    <xf numFmtId="0" fontId="0" fillId="0" borderId="8" xfId="0" applyBorder="1" applyAlignment="1">
      <alignment vertical="center"/>
    </xf>
    <xf numFmtId="0" fontId="5" fillId="0" borderId="30" xfId="0" applyFont="1" applyBorder="1" applyAlignment="1">
      <alignment horizontal="center" vertical="center"/>
    </xf>
    <xf numFmtId="0" fontId="0" fillId="0" borderId="30" xfId="0" applyBorder="1" applyAlignment="1">
      <alignment vertical="center"/>
    </xf>
    <xf numFmtId="0" fontId="0" fillId="0" borderId="21" xfId="0" applyBorder="1" applyAlignment="1">
      <alignment vertical="center"/>
    </xf>
    <xf numFmtId="0" fontId="5" fillId="0" borderId="10" xfId="0" applyFont="1" applyBorder="1" applyAlignment="1">
      <alignment horizontal="center" vertical="center" wrapText="1"/>
    </xf>
    <xf numFmtId="0" fontId="0" fillId="0" borderId="4" xfId="0" applyBorder="1" applyAlignment="1">
      <alignment vertical="center"/>
    </xf>
    <xf numFmtId="0" fontId="6" fillId="0" borderId="15" xfId="0" applyFont="1" applyFill="1" applyBorder="1" applyAlignment="1">
      <alignment horizontal="center" vertical="center" wrapText="1"/>
    </xf>
    <xf numFmtId="0" fontId="0" fillId="0" borderId="2" xfId="0" applyBorder="1" applyAlignment="1">
      <alignment horizontal="center" vertical="center"/>
    </xf>
    <xf numFmtId="0" fontId="0" fillId="0" borderId="10" xfId="0" applyBorder="1" applyAlignment="1">
      <alignment horizontal="center" vertical="center"/>
    </xf>
    <xf numFmtId="0" fontId="0" fillId="0" borderId="4" xfId="0" applyBorder="1" applyAlignment="1">
      <alignment horizontal="center" vertical="center"/>
    </xf>
    <xf numFmtId="0" fontId="0" fillId="0" borderId="15" xfId="0" applyBorder="1" applyAlignment="1">
      <alignment horizontal="center" vertical="center"/>
    </xf>
    <xf numFmtId="0" fontId="0" fillId="0" borderId="8" xfId="0" applyBorder="1" applyAlignment="1">
      <alignment horizontal="center" vertical="center"/>
    </xf>
    <xf numFmtId="176" fontId="5" fillId="0" borderId="18" xfId="0" applyNumberFormat="1" applyFont="1" applyFill="1" applyBorder="1" applyAlignment="1">
      <alignment horizontal="center" vertical="center"/>
    </xf>
    <xf numFmtId="0" fontId="0" fillId="0" borderId="18" xfId="0" applyBorder="1" applyAlignment="1">
      <alignment vertical="center"/>
    </xf>
    <xf numFmtId="0" fontId="0" fillId="0" borderId="19" xfId="0" applyBorder="1" applyAlignment="1">
      <alignment vertical="center"/>
    </xf>
    <xf numFmtId="0" fontId="5" fillId="0" borderId="5" xfId="0" applyFont="1" applyFill="1" applyBorder="1" applyAlignment="1">
      <alignment horizontal="distributed" vertical="center" wrapText="1"/>
    </xf>
    <xf numFmtId="0" fontId="5" fillId="0" borderId="3" xfId="0" applyFont="1" applyFill="1" applyBorder="1" applyAlignment="1">
      <alignment horizontal="distributed" vertical="center" wrapText="1"/>
    </xf>
    <xf numFmtId="0" fontId="5" fillId="0" borderId="5" xfId="0" applyFont="1" applyFill="1" applyBorder="1" applyAlignment="1">
      <alignment horizontal="right" vertical="center" wrapText="1"/>
    </xf>
    <xf numFmtId="0" fontId="5" fillId="0" borderId="0" xfId="0" quotePrefix="1" applyFont="1" applyFill="1" applyBorder="1" applyAlignment="1">
      <alignment horizontal="right" vertical="center" wrapText="1"/>
    </xf>
    <xf numFmtId="0" fontId="5" fillId="0" borderId="3" xfId="0" quotePrefix="1" applyFont="1" applyFill="1" applyBorder="1" applyAlignment="1">
      <alignment horizontal="right" vertical="center" wrapText="1"/>
    </xf>
    <xf numFmtId="0" fontId="5" fillId="0" borderId="5" xfId="0" applyFont="1" applyFill="1" applyBorder="1" applyAlignment="1">
      <alignment horizontal="center" vertical="center" wrapText="1"/>
    </xf>
    <xf numFmtId="0" fontId="5" fillId="0" borderId="0" xfId="0" quotePrefix="1" applyFont="1" applyFill="1" applyBorder="1" applyAlignment="1">
      <alignment horizontal="center" vertical="center" wrapText="1"/>
    </xf>
    <xf numFmtId="0" fontId="5" fillId="0" borderId="5" xfId="0" applyFont="1" applyFill="1" applyBorder="1" applyAlignment="1">
      <alignment horizontal="left" vertical="center" wrapText="1"/>
    </xf>
    <xf numFmtId="0" fontId="5" fillId="0" borderId="0" xfId="0" quotePrefix="1" applyFont="1" applyFill="1" applyBorder="1" applyAlignment="1">
      <alignment horizontal="left" vertical="center" wrapText="1"/>
    </xf>
    <xf numFmtId="0" fontId="5" fillId="0" borderId="3" xfId="0" quotePrefix="1" applyFont="1" applyFill="1" applyBorder="1" applyAlignment="1">
      <alignment horizontal="left" vertical="center" wrapText="1"/>
    </xf>
    <xf numFmtId="0" fontId="5" fillId="0" borderId="3" xfId="0" quotePrefix="1" applyFont="1" applyFill="1" applyBorder="1" applyAlignment="1">
      <alignment horizontal="center" vertical="center" wrapText="1"/>
    </xf>
    <xf numFmtId="0" fontId="5" fillId="0" borderId="1" xfId="0" applyFont="1" applyFill="1" applyBorder="1" applyAlignment="1">
      <alignment horizontal="distributed" vertical="center" wrapText="1"/>
    </xf>
    <xf numFmtId="0" fontId="5" fillId="0" borderId="50" xfId="0" quotePrefix="1" applyFont="1" applyFill="1" applyBorder="1" applyAlignment="1">
      <alignment horizontal="center" vertical="center" wrapText="1"/>
    </xf>
    <xf numFmtId="0" fontId="5" fillId="0" borderId="48" xfId="0" applyFont="1" applyFill="1" applyBorder="1" applyAlignment="1">
      <alignment horizontal="center" vertical="center"/>
    </xf>
    <xf numFmtId="0" fontId="5" fillId="0" borderId="22" xfId="0" applyFont="1" applyFill="1" applyBorder="1" applyAlignment="1">
      <alignment horizontal="center" vertical="center" textRotation="255"/>
    </xf>
    <xf numFmtId="0" fontId="5" fillId="0" borderId="4" xfId="0" applyFont="1" applyFill="1" applyBorder="1" applyAlignment="1">
      <alignment horizontal="center" vertical="center" textRotation="255"/>
    </xf>
    <xf numFmtId="0" fontId="8" fillId="0" borderId="22" xfId="0" applyFont="1" applyFill="1" applyBorder="1" applyAlignment="1">
      <alignment horizontal="center" vertical="center" textRotation="255" wrapText="1"/>
    </xf>
    <xf numFmtId="0" fontId="8" fillId="0" borderId="4" xfId="0" applyFont="1" applyFill="1" applyBorder="1" applyAlignment="1">
      <alignment horizontal="center" vertical="center" textRotation="255" wrapText="1"/>
    </xf>
    <xf numFmtId="0" fontId="8" fillId="0" borderId="8" xfId="0" applyFont="1" applyFill="1" applyBorder="1" applyAlignment="1">
      <alignment horizontal="center" vertical="center" textRotation="255" wrapText="1"/>
    </xf>
    <xf numFmtId="0" fontId="8" fillId="0" borderId="22" xfId="0" applyFont="1" applyFill="1" applyBorder="1" applyAlignment="1">
      <alignment horizontal="center" vertical="center" textRotation="255"/>
    </xf>
    <xf numFmtId="0" fontId="8" fillId="0" borderId="4" xfId="0" applyFont="1" applyFill="1" applyBorder="1" applyAlignment="1">
      <alignment horizontal="center" vertical="center" textRotation="255"/>
    </xf>
    <xf numFmtId="0" fontId="8" fillId="0" borderId="8" xfId="0" applyFont="1" applyFill="1" applyBorder="1" applyAlignment="1">
      <alignment horizontal="center" vertical="center" textRotation="255"/>
    </xf>
    <xf numFmtId="0" fontId="8" fillId="0" borderId="48" xfId="0" applyFont="1" applyFill="1" applyBorder="1" applyAlignment="1">
      <alignment horizontal="center" vertical="center"/>
    </xf>
    <xf numFmtId="0" fontId="5" fillId="0" borderId="1" xfId="0" applyFont="1" applyFill="1" applyBorder="1" applyAlignment="1">
      <alignment horizontal="right"/>
    </xf>
    <xf numFmtId="0" fontId="0" fillId="0" borderId="1" xfId="0" applyFont="1" applyFill="1" applyBorder="1" applyAlignment="1"/>
    <xf numFmtId="0" fontId="5" fillId="0" borderId="1" xfId="0" applyFont="1" applyBorder="1" applyAlignment="1">
      <alignment horizontal="right"/>
    </xf>
    <xf numFmtId="0" fontId="0" fillId="0" borderId="1" xfId="0" applyBorder="1" applyAlignment="1"/>
    <xf numFmtId="0" fontId="5" fillId="0" borderId="14" xfId="0" applyFont="1" applyBorder="1" applyAlignment="1">
      <alignment horizontal="center" vertical="center"/>
    </xf>
    <xf numFmtId="0" fontId="5" fillId="0" borderId="7" xfId="0" applyFont="1" applyBorder="1" applyAlignment="1">
      <alignment horizontal="center" vertical="center"/>
    </xf>
    <xf numFmtId="0" fontId="5" fillId="0" borderId="15" xfId="0" applyFont="1" applyBorder="1" applyAlignment="1">
      <alignment horizontal="center" vertical="center"/>
    </xf>
    <xf numFmtId="0" fontId="5" fillId="0" borderId="8" xfId="0" applyFont="1" applyBorder="1" applyAlignment="1">
      <alignment horizontal="center" vertical="center"/>
    </xf>
    <xf numFmtId="0" fontId="5" fillId="0" borderId="2" xfId="0" applyFont="1" applyBorder="1" applyAlignment="1">
      <alignment horizontal="center" vertical="center"/>
    </xf>
    <xf numFmtId="0" fontId="5" fillId="0" borderId="15" xfId="0" quotePrefix="1" applyFont="1" applyBorder="1" applyAlignment="1">
      <alignment horizontal="center" vertical="center"/>
    </xf>
    <xf numFmtId="0" fontId="5" fillId="0" borderId="8" xfId="0" quotePrefix="1" applyFont="1" applyBorder="1" applyAlignment="1">
      <alignment horizontal="center" vertical="center"/>
    </xf>
    <xf numFmtId="0" fontId="5" fillId="0" borderId="3" xfId="0" applyFont="1" applyBorder="1" applyAlignment="1">
      <alignment horizontal="center" vertical="center"/>
    </xf>
    <xf numFmtId="0" fontId="5" fillId="0" borderId="19"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56" xfId="0" applyFont="1" applyBorder="1" applyAlignment="1">
      <alignment horizontal="center" vertical="center"/>
    </xf>
    <xf numFmtId="0" fontId="5" fillId="0" borderId="18" xfId="0" applyFont="1" applyBorder="1" applyAlignment="1">
      <alignment horizontal="center" vertical="center"/>
    </xf>
    <xf numFmtId="58" fontId="5" fillId="0" borderId="1" xfId="0" applyNumberFormat="1" applyFont="1" applyFill="1" applyBorder="1" applyAlignment="1">
      <alignment horizontal="right"/>
    </xf>
    <xf numFmtId="0" fontId="0" fillId="0" borderId="1" xfId="0" applyFill="1" applyBorder="1" applyAlignment="1"/>
    <xf numFmtId="0" fontId="5" fillId="0" borderId="53" xfId="0" applyFont="1" applyBorder="1" applyAlignment="1">
      <alignment horizontal="center" vertical="center"/>
    </xf>
    <xf numFmtId="0" fontId="5" fillId="0" borderId="0" xfId="0" applyFont="1" applyBorder="1" applyAlignment="1">
      <alignment horizontal="center" vertical="center"/>
    </xf>
    <xf numFmtId="0" fontId="5" fillId="0" borderId="40" xfId="0" applyFont="1" applyBorder="1" applyAlignment="1">
      <alignment horizontal="center" vertical="center"/>
    </xf>
    <xf numFmtId="0" fontId="5" fillId="0" borderId="1" xfId="0" applyFont="1" applyBorder="1" applyAlignment="1">
      <alignment horizontal="center" vertical="center"/>
    </xf>
    <xf numFmtId="0" fontId="5" fillId="0" borderId="54"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34" xfId="0" applyFont="1" applyBorder="1" applyAlignment="1">
      <alignment horizontal="center" vertical="center"/>
    </xf>
    <xf numFmtId="0" fontId="5" fillId="0" borderId="22" xfId="0" applyFont="1" applyFill="1" applyBorder="1" applyAlignment="1">
      <alignment horizontal="left" vertical="center" wrapText="1"/>
    </xf>
    <xf numFmtId="0" fontId="5" fillId="0" borderId="4" xfId="0" quotePrefix="1" applyFont="1" applyFill="1" applyBorder="1" applyAlignment="1">
      <alignment horizontal="left" vertical="center" wrapText="1"/>
    </xf>
    <xf numFmtId="0" fontId="5" fillId="0" borderId="8" xfId="0" quotePrefix="1" applyFont="1" applyFill="1" applyBorder="1" applyAlignment="1">
      <alignment horizontal="left" vertical="center" wrapText="1"/>
    </xf>
    <xf numFmtId="0" fontId="5" fillId="0" borderId="14"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 xfId="0" quotePrefix="1"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10"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4" xfId="0" applyFont="1" applyFill="1" applyBorder="1" applyAlignment="1">
      <alignment horizontal="center"/>
    </xf>
    <xf numFmtId="0" fontId="5" fillId="0" borderId="7" xfId="0" applyFont="1" applyFill="1" applyBorder="1" applyAlignment="1">
      <alignment horizontal="center"/>
    </xf>
    <xf numFmtId="0" fontId="5" fillId="0" borderId="15" xfId="0" applyFont="1" applyFill="1" applyBorder="1" applyAlignment="1">
      <alignment horizontal="center" vertical="center" wrapText="1"/>
    </xf>
    <xf numFmtId="0" fontId="5" fillId="0" borderId="8" xfId="0" applyFont="1" applyFill="1" applyBorder="1" applyAlignment="1">
      <alignment horizontal="center" vertical="center" wrapText="1"/>
    </xf>
  </cellXfs>
  <cellStyles count="9">
    <cellStyle name="桁区切り" xfId="1" builtinId="6"/>
    <cellStyle name="桁区切り 2" xfId="3"/>
    <cellStyle name="標準" xfId="0" builtinId="0"/>
    <cellStyle name="標準 2" xfId="2"/>
    <cellStyle name="標準 3" xfId="6"/>
    <cellStyle name="標準 4" xfId="8"/>
    <cellStyle name="標準_H16.4.1年齢別人口2" xfId="4"/>
    <cellStyle name="標準_JB16" xfId="5"/>
    <cellStyle name="標準_第7表"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784748680608478E-2"/>
          <c:y val="0.17314503828614344"/>
          <c:w val="0.78472174849111598"/>
          <c:h val="0.71378215027010794"/>
        </c:manualLayout>
      </c:layout>
      <c:barChart>
        <c:barDir val="col"/>
        <c:grouping val="clustered"/>
        <c:varyColors val="0"/>
        <c:ser>
          <c:idx val="0"/>
          <c:order val="0"/>
          <c:tx>
            <c:v>人口</c:v>
          </c:tx>
          <c:spPr>
            <a:pattFill prst="dkUpDiag">
              <a:fgClr>
                <a:srgbClr val="D99694"/>
              </a:fgClr>
              <a:bgClr>
                <a:srgbClr val="FFFFFF"/>
              </a:bgClr>
            </a:pattFill>
            <a:ln w="12700">
              <a:solidFill>
                <a:srgbClr val="FF0000"/>
              </a:solidFill>
              <a:prstDash val="solid"/>
            </a:ln>
          </c:spPr>
          <c:invertIfNegative val="0"/>
          <c:cat>
            <c:strRef>
              <c:f>[1]グラフ!$E$4:$E$27</c:f>
              <c:strCache>
                <c:ptCount val="24"/>
                <c:pt idx="0">
                  <c:v>S22</c:v>
                </c:pt>
                <c:pt idx="1">
                  <c:v>S25</c:v>
                </c:pt>
                <c:pt idx="2">
                  <c:v>S30</c:v>
                </c:pt>
                <c:pt idx="3">
                  <c:v>S35</c:v>
                </c:pt>
                <c:pt idx="4">
                  <c:v>S40</c:v>
                </c:pt>
                <c:pt idx="5">
                  <c:v>S45</c:v>
                </c:pt>
                <c:pt idx="6">
                  <c:v>S50</c:v>
                </c:pt>
                <c:pt idx="7">
                  <c:v>S55</c:v>
                </c:pt>
                <c:pt idx="8">
                  <c:v>S60</c:v>
                </c:pt>
                <c:pt idx="9">
                  <c:v>H2</c:v>
                </c:pt>
                <c:pt idx="10">
                  <c:v>H7</c:v>
                </c:pt>
                <c:pt idx="11">
                  <c:v>H12</c:v>
                </c:pt>
                <c:pt idx="12">
                  <c:v>H16</c:v>
                </c:pt>
                <c:pt idx="13">
                  <c:v>H17</c:v>
                </c:pt>
                <c:pt idx="14">
                  <c:v>H18</c:v>
                </c:pt>
                <c:pt idx="15">
                  <c:v>H19</c:v>
                </c:pt>
                <c:pt idx="16">
                  <c:v>H20</c:v>
                </c:pt>
                <c:pt idx="17">
                  <c:v>H21</c:v>
                </c:pt>
                <c:pt idx="18">
                  <c:v>H22</c:v>
                </c:pt>
                <c:pt idx="19">
                  <c:v>H23</c:v>
                </c:pt>
                <c:pt idx="20">
                  <c:v>H24</c:v>
                </c:pt>
                <c:pt idx="21">
                  <c:v>H25</c:v>
                </c:pt>
                <c:pt idx="22">
                  <c:v>H26</c:v>
                </c:pt>
                <c:pt idx="23">
                  <c:v>H27</c:v>
                </c:pt>
              </c:strCache>
            </c:strRef>
          </c:cat>
          <c:val>
            <c:numRef>
              <c:f>[1]グラフ!$F$4:$F$27</c:f>
              <c:numCache>
                <c:formatCode>General</c:formatCode>
                <c:ptCount val="24"/>
                <c:pt idx="0">
                  <c:v>40859</c:v>
                </c:pt>
                <c:pt idx="1">
                  <c:v>40751</c:v>
                </c:pt>
                <c:pt idx="2">
                  <c:v>39630</c:v>
                </c:pt>
                <c:pt idx="3">
                  <c:v>38541</c:v>
                </c:pt>
                <c:pt idx="4">
                  <c:v>36974</c:v>
                </c:pt>
                <c:pt idx="5">
                  <c:v>35470</c:v>
                </c:pt>
                <c:pt idx="6">
                  <c:v>35322</c:v>
                </c:pt>
                <c:pt idx="7">
                  <c:v>35980</c:v>
                </c:pt>
                <c:pt idx="8">
                  <c:v>36628</c:v>
                </c:pt>
                <c:pt idx="9">
                  <c:v>37624</c:v>
                </c:pt>
                <c:pt idx="10">
                  <c:v>39545</c:v>
                </c:pt>
                <c:pt idx="11">
                  <c:v>39680</c:v>
                </c:pt>
                <c:pt idx="12">
                  <c:v>60548</c:v>
                </c:pt>
                <c:pt idx="13">
                  <c:v>59802</c:v>
                </c:pt>
                <c:pt idx="14">
                  <c:v>59109</c:v>
                </c:pt>
                <c:pt idx="15">
                  <c:v>58573</c:v>
                </c:pt>
                <c:pt idx="16">
                  <c:v>57750</c:v>
                </c:pt>
                <c:pt idx="17">
                  <c:v>56987</c:v>
                </c:pt>
                <c:pt idx="18">
                  <c:v>56250</c:v>
                </c:pt>
                <c:pt idx="19">
                  <c:v>55424</c:v>
                </c:pt>
                <c:pt idx="20">
                  <c:v>54573</c:v>
                </c:pt>
                <c:pt idx="21">
                  <c:v>53684</c:v>
                </c:pt>
                <c:pt idx="22">
                  <c:v>52959</c:v>
                </c:pt>
                <c:pt idx="23">
                  <c:v>52294</c:v>
                </c:pt>
              </c:numCache>
            </c:numRef>
          </c:val>
        </c:ser>
        <c:dLbls>
          <c:showLegendKey val="0"/>
          <c:showVal val="0"/>
          <c:showCatName val="0"/>
          <c:showSerName val="0"/>
          <c:showPercent val="0"/>
          <c:showBubbleSize val="0"/>
        </c:dLbls>
        <c:gapWidth val="100"/>
        <c:axId val="86083456"/>
        <c:axId val="86106112"/>
      </c:barChart>
      <c:lineChart>
        <c:grouping val="standard"/>
        <c:varyColors val="0"/>
        <c:ser>
          <c:idx val="1"/>
          <c:order val="1"/>
          <c:tx>
            <c:v>世帯数</c:v>
          </c:tx>
          <c:spPr>
            <a:ln w="12700">
              <a:solidFill>
                <a:srgbClr val="000000"/>
              </a:solidFill>
              <a:prstDash val="solid"/>
            </a:ln>
          </c:spPr>
          <c:marker>
            <c:symbol val="square"/>
            <c:size val="4"/>
            <c:spPr>
              <a:solidFill>
                <a:srgbClr val="FFFF00"/>
              </a:solidFill>
              <a:ln>
                <a:solidFill>
                  <a:srgbClr val="000000"/>
                </a:solidFill>
                <a:prstDash val="solid"/>
              </a:ln>
            </c:spPr>
          </c:marker>
          <c:cat>
            <c:strRef>
              <c:f>[1]グラフ!$E$4:$E$27</c:f>
              <c:strCache>
                <c:ptCount val="24"/>
                <c:pt idx="0">
                  <c:v>S22</c:v>
                </c:pt>
                <c:pt idx="1">
                  <c:v>S25</c:v>
                </c:pt>
                <c:pt idx="2">
                  <c:v>S30</c:v>
                </c:pt>
                <c:pt idx="3">
                  <c:v>S35</c:v>
                </c:pt>
                <c:pt idx="4">
                  <c:v>S40</c:v>
                </c:pt>
                <c:pt idx="5">
                  <c:v>S45</c:v>
                </c:pt>
                <c:pt idx="6">
                  <c:v>S50</c:v>
                </c:pt>
                <c:pt idx="7">
                  <c:v>S55</c:v>
                </c:pt>
                <c:pt idx="8">
                  <c:v>S60</c:v>
                </c:pt>
                <c:pt idx="9">
                  <c:v>H2</c:v>
                </c:pt>
                <c:pt idx="10">
                  <c:v>H7</c:v>
                </c:pt>
                <c:pt idx="11">
                  <c:v>H12</c:v>
                </c:pt>
                <c:pt idx="12">
                  <c:v>H16</c:v>
                </c:pt>
                <c:pt idx="13">
                  <c:v>H17</c:v>
                </c:pt>
                <c:pt idx="14">
                  <c:v>H18</c:v>
                </c:pt>
                <c:pt idx="15">
                  <c:v>H19</c:v>
                </c:pt>
                <c:pt idx="16">
                  <c:v>H20</c:v>
                </c:pt>
                <c:pt idx="17">
                  <c:v>H21</c:v>
                </c:pt>
                <c:pt idx="18">
                  <c:v>H22</c:v>
                </c:pt>
                <c:pt idx="19">
                  <c:v>H23</c:v>
                </c:pt>
                <c:pt idx="20">
                  <c:v>H24</c:v>
                </c:pt>
                <c:pt idx="21">
                  <c:v>H25</c:v>
                </c:pt>
                <c:pt idx="22">
                  <c:v>H26</c:v>
                </c:pt>
                <c:pt idx="23">
                  <c:v>H27</c:v>
                </c:pt>
              </c:strCache>
            </c:strRef>
          </c:cat>
          <c:val>
            <c:numRef>
              <c:f>[1]グラフ!$G$4:$G$27</c:f>
              <c:numCache>
                <c:formatCode>General</c:formatCode>
                <c:ptCount val="24"/>
                <c:pt idx="0">
                  <c:v>7814</c:v>
                </c:pt>
                <c:pt idx="1">
                  <c:v>7716</c:v>
                </c:pt>
                <c:pt idx="2">
                  <c:v>7541</c:v>
                </c:pt>
                <c:pt idx="3">
                  <c:v>7841</c:v>
                </c:pt>
                <c:pt idx="4">
                  <c:v>8171</c:v>
                </c:pt>
                <c:pt idx="5">
                  <c:v>8526</c:v>
                </c:pt>
                <c:pt idx="6">
                  <c:v>8980</c:v>
                </c:pt>
                <c:pt idx="7">
                  <c:v>9595</c:v>
                </c:pt>
                <c:pt idx="8">
                  <c:v>10081</c:v>
                </c:pt>
                <c:pt idx="9">
                  <c:v>10700</c:v>
                </c:pt>
                <c:pt idx="10">
                  <c:v>11872</c:v>
                </c:pt>
                <c:pt idx="11">
                  <c:v>12634</c:v>
                </c:pt>
                <c:pt idx="12">
                  <c:v>20047</c:v>
                </c:pt>
                <c:pt idx="13">
                  <c:v>19810</c:v>
                </c:pt>
                <c:pt idx="14">
                  <c:v>19962</c:v>
                </c:pt>
                <c:pt idx="15">
                  <c:v>20083</c:v>
                </c:pt>
                <c:pt idx="16">
                  <c:v>20197</c:v>
                </c:pt>
                <c:pt idx="17">
                  <c:v>20180</c:v>
                </c:pt>
                <c:pt idx="18">
                  <c:v>19801</c:v>
                </c:pt>
                <c:pt idx="19">
                  <c:v>19802</c:v>
                </c:pt>
                <c:pt idx="20">
                  <c:v>19817</c:v>
                </c:pt>
                <c:pt idx="21">
                  <c:v>19816</c:v>
                </c:pt>
                <c:pt idx="22">
                  <c:v>19882</c:v>
                </c:pt>
                <c:pt idx="23">
                  <c:v>19436</c:v>
                </c:pt>
              </c:numCache>
            </c:numRef>
          </c:val>
          <c:smooth val="0"/>
        </c:ser>
        <c:dLbls>
          <c:showLegendKey val="0"/>
          <c:showVal val="0"/>
          <c:showCatName val="0"/>
          <c:showSerName val="0"/>
          <c:showPercent val="0"/>
          <c:showBubbleSize val="0"/>
        </c:dLbls>
        <c:marker val="1"/>
        <c:smooth val="0"/>
        <c:axId val="86108032"/>
        <c:axId val="86109568"/>
      </c:lineChart>
      <c:catAx>
        <c:axId val="8608345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ＭＳ Ｐゴシック"/>
                <a:ea typeface="ＭＳ Ｐゴシック"/>
                <a:cs typeface="ＭＳ Ｐゴシック"/>
              </a:defRPr>
            </a:pPr>
            <a:endParaRPr lang="ja-JP"/>
          </a:p>
        </c:txPr>
        <c:crossAx val="86106112"/>
        <c:crosses val="autoZero"/>
        <c:auto val="1"/>
        <c:lblAlgn val="ctr"/>
        <c:lblOffset val="100"/>
        <c:tickLblSkip val="1"/>
        <c:tickMarkSkip val="3"/>
        <c:noMultiLvlLbl val="0"/>
      </c:catAx>
      <c:valAx>
        <c:axId val="86106112"/>
        <c:scaling>
          <c:orientation val="minMax"/>
        </c:scaling>
        <c:delete val="0"/>
        <c:axPos val="l"/>
        <c:majorGridlines>
          <c:spPr>
            <a:ln w="3175">
              <a:solidFill>
                <a:srgbClr val="000000"/>
              </a:solidFill>
              <a:prstDash val="solid"/>
            </a:ln>
          </c:spPr>
        </c:majorGridlines>
        <c:title>
          <c:tx>
            <c:rich>
              <a:bodyPr rot="0" vert="horz"/>
              <a:lstStyle/>
              <a:p>
                <a:pPr algn="ctr">
                  <a:defRPr sz="850" b="0" i="0" u="none" strike="noStrike" baseline="0">
                    <a:solidFill>
                      <a:srgbClr val="000000"/>
                    </a:solidFill>
                    <a:latin typeface="ＭＳ Ｐゴシック"/>
                    <a:ea typeface="ＭＳ Ｐゴシック"/>
                    <a:cs typeface="ＭＳ Ｐゴシック"/>
                  </a:defRPr>
                </a:pPr>
                <a:r>
                  <a:rPr lang="ja-JP" altLang="en-US"/>
                  <a:t>人口（人）</a:t>
                </a:r>
              </a:p>
            </c:rich>
          </c:tx>
          <c:layout>
            <c:manualLayout>
              <c:xMode val="edge"/>
              <c:yMode val="edge"/>
              <c:x val="3.1192713813999056E-2"/>
              <c:y val="6.3604394583420432E-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6083456"/>
        <c:crosses val="autoZero"/>
        <c:crossBetween val="between"/>
      </c:valAx>
      <c:catAx>
        <c:axId val="86108032"/>
        <c:scaling>
          <c:orientation val="minMax"/>
        </c:scaling>
        <c:delete val="1"/>
        <c:axPos val="b"/>
        <c:majorTickMark val="out"/>
        <c:minorTickMark val="none"/>
        <c:tickLblPos val="nextTo"/>
        <c:crossAx val="86109568"/>
        <c:crosses val="autoZero"/>
        <c:auto val="1"/>
        <c:lblAlgn val="ctr"/>
        <c:lblOffset val="100"/>
        <c:noMultiLvlLbl val="0"/>
      </c:catAx>
      <c:valAx>
        <c:axId val="86109568"/>
        <c:scaling>
          <c:orientation val="minMax"/>
          <c:max val="22000"/>
          <c:min val="0"/>
        </c:scaling>
        <c:delete val="0"/>
        <c:axPos val="r"/>
        <c:title>
          <c:tx>
            <c:rich>
              <a:bodyPr rot="0" vert="horz"/>
              <a:lstStyle/>
              <a:p>
                <a:pPr algn="ctr">
                  <a:defRPr sz="1125" b="0" i="0" u="none" strike="noStrike" baseline="0">
                    <a:solidFill>
                      <a:srgbClr val="000000"/>
                    </a:solidFill>
                    <a:latin typeface="ＭＳ Ｐゴシック"/>
                    <a:ea typeface="ＭＳ Ｐゴシック"/>
                    <a:cs typeface="ＭＳ Ｐゴシック"/>
                  </a:defRPr>
                </a:pPr>
                <a:r>
                  <a:rPr lang="ja-JP" altLang="en-US" sz="850" b="0" i="0" u="none" strike="noStrike" baseline="0">
                    <a:solidFill>
                      <a:srgbClr val="000000"/>
                    </a:solidFill>
                    <a:latin typeface="ＭＳ Ｐゴシック"/>
                    <a:ea typeface="ＭＳ Ｐゴシック"/>
                  </a:rPr>
                  <a:t>世帯数(戸）</a:t>
                </a:r>
              </a:p>
            </c:rich>
          </c:tx>
          <c:layout>
            <c:manualLayout>
              <c:xMode val="edge"/>
              <c:yMode val="edge"/>
              <c:x val="0.85871556378033387"/>
              <c:y val="5.6537136397773281E-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6108032"/>
        <c:crosses val="max"/>
        <c:crossBetween val="between"/>
        <c:majorUnit val="5000"/>
      </c:valAx>
      <c:spPr>
        <a:solidFill>
          <a:srgbClr val="FFFFFF"/>
        </a:solidFill>
        <a:ln w="12700">
          <a:solidFill>
            <a:srgbClr val="000000"/>
          </a:solidFill>
          <a:prstDash val="solid"/>
        </a:ln>
      </c:spPr>
    </c:plotArea>
    <c:legend>
      <c:legendPos val="t"/>
      <c:layout>
        <c:manualLayout>
          <c:xMode val="edge"/>
          <c:yMode val="edge"/>
          <c:x val="0.54373090460466644"/>
          <c:y val="1.766783576831657E-2"/>
          <c:w val="0.2905198140555012"/>
          <c:h val="0.11425235562368863"/>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99638989169675"/>
          <c:y val="0.30498533724340177"/>
          <c:w val="0.61371841155234652"/>
          <c:h val="0.59530791788856308"/>
        </c:manualLayout>
      </c:layout>
      <c:barChart>
        <c:barDir val="col"/>
        <c:grouping val="clustered"/>
        <c:varyColors val="0"/>
        <c:ser>
          <c:idx val="1"/>
          <c:order val="0"/>
          <c:tx>
            <c:strRef>
              <c:f>[2]グラフ!$B$3</c:f>
              <c:strCache>
                <c:ptCount val="1"/>
                <c:pt idx="0">
                  <c:v>出生</c:v>
                </c:pt>
              </c:strCache>
            </c:strRef>
          </c:tx>
          <c:spPr>
            <a:pattFill prst="pct10">
              <a:fgClr>
                <a:srgbClr xmlns:mc="http://schemas.openxmlformats.org/markup-compatibility/2006" xmlns:a14="http://schemas.microsoft.com/office/drawing/2010/main" val="993366" mc:Ignorable="a14" a14:legacySpreadsheetColorIndex="2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[2]グラフ!$A$12:$A$16</c:f>
              <c:strCache>
                <c:ptCount val="5"/>
                <c:pt idx="0">
                  <c:v>Ｈ23</c:v>
                </c:pt>
                <c:pt idx="1">
                  <c:v>H24</c:v>
                </c:pt>
                <c:pt idx="2">
                  <c:v>H25</c:v>
                </c:pt>
                <c:pt idx="3">
                  <c:v>H26</c:v>
                </c:pt>
                <c:pt idx="4">
                  <c:v>H27</c:v>
                </c:pt>
              </c:strCache>
            </c:strRef>
          </c:cat>
          <c:val>
            <c:numRef>
              <c:f>[2]グラフ!$B$12:$B$16</c:f>
              <c:numCache>
                <c:formatCode>General</c:formatCode>
                <c:ptCount val="5"/>
                <c:pt idx="0">
                  <c:v>225</c:v>
                </c:pt>
                <c:pt idx="1">
                  <c:v>255</c:v>
                </c:pt>
                <c:pt idx="2">
                  <c:v>253</c:v>
                </c:pt>
                <c:pt idx="3">
                  <c:v>258</c:v>
                </c:pt>
                <c:pt idx="4">
                  <c:v>235</c:v>
                </c:pt>
              </c:numCache>
            </c:numRef>
          </c:val>
        </c:ser>
        <c:ser>
          <c:idx val="0"/>
          <c:order val="1"/>
          <c:tx>
            <c:strRef>
              <c:f>[2]グラフ!$C$3</c:f>
              <c:strCache>
                <c:ptCount val="1"/>
                <c:pt idx="0">
                  <c:v>死亡</c:v>
                </c:pt>
              </c:strCache>
            </c:strRef>
          </c:tx>
          <c:spPr>
            <a:pattFill prst="dkUpDiag">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808080" mc:Ignorable="a14" a14:legacySpreadsheetColorIndex="23"/>
              </a:bgClr>
            </a:pattFill>
            <a:ln w="12700">
              <a:solidFill>
                <a:srgbClr val="000000"/>
              </a:solidFill>
              <a:prstDash val="solid"/>
            </a:ln>
          </c:spPr>
          <c:invertIfNegative val="0"/>
          <c:cat>
            <c:strRef>
              <c:f>[2]グラフ!$A$12:$A$16</c:f>
              <c:strCache>
                <c:ptCount val="5"/>
                <c:pt idx="0">
                  <c:v>Ｈ23</c:v>
                </c:pt>
                <c:pt idx="1">
                  <c:v>H24</c:v>
                </c:pt>
                <c:pt idx="2">
                  <c:v>H25</c:v>
                </c:pt>
                <c:pt idx="3">
                  <c:v>H26</c:v>
                </c:pt>
                <c:pt idx="4">
                  <c:v>H27</c:v>
                </c:pt>
              </c:strCache>
            </c:strRef>
          </c:cat>
          <c:val>
            <c:numRef>
              <c:f>[2]グラフ!$C$12:$C$16</c:f>
              <c:numCache>
                <c:formatCode>General</c:formatCode>
                <c:ptCount val="5"/>
                <c:pt idx="0">
                  <c:v>821</c:v>
                </c:pt>
                <c:pt idx="1">
                  <c:v>805</c:v>
                </c:pt>
                <c:pt idx="2">
                  <c:v>801</c:v>
                </c:pt>
                <c:pt idx="3">
                  <c:v>802</c:v>
                </c:pt>
                <c:pt idx="4">
                  <c:v>793</c:v>
                </c:pt>
              </c:numCache>
            </c:numRef>
          </c:val>
        </c:ser>
        <c:dLbls>
          <c:showLegendKey val="0"/>
          <c:showVal val="0"/>
          <c:showCatName val="0"/>
          <c:showSerName val="0"/>
          <c:showPercent val="0"/>
          <c:showBubbleSize val="0"/>
        </c:dLbls>
        <c:gapWidth val="150"/>
        <c:axId val="101994880"/>
        <c:axId val="101997184"/>
      </c:barChart>
      <c:lineChart>
        <c:grouping val="standard"/>
        <c:varyColors val="0"/>
        <c:ser>
          <c:idx val="2"/>
          <c:order val="2"/>
          <c:tx>
            <c:strRef>
              <c:f>[2]グラフ!$D$3</c:f>
              <c:strCache>
                <c:ptCount val="1"/>
                <c:pt idx="0">
                  <c:v>転入</c:v>
                </c:pt>
              </c:strCache>
            </c:strRef>
          </c:tx>
          <c:spPr>
            <a:ln w="3175">
              <a:solidFill>
                <a:srgbClr val="000000"/>
              </a:solidFill>
              <a:prstDash val="solid"/>
            </a:ln>
          </c:spPr>
          <c:marker>
            <c:symbol val="diamond"/>
            <c:size val="4"/>
            <c:spPr>
              <a:solidFill>
                <a:srgbClr val="000000"/>
              </a:solidFill>
              <a:ln>
                <a:solidFill>
                  <a:srgbClr val="000000"/>
                </a:solidFill>
                <a:prstDash val="solid"/>
              </a:ln>
            </c:spPr>
          </c:marker>
          <c:cat>
            <c:strRef>
              <c:f>[2]グラフ!$A$12:$A$16</c:f>
              <c:strCache>
                <c:ptCount val="5"/>
                <c:pt idx="0">
                  <c:v>Ｈ23</c:v>
                </c:pt>
                <c:pt idx="1">
                  <c:v>H24</c:v>
                </c:pt>
                <c:pt idx="2">
                  <c:v>H25</c:v>
                </c:pt>
                <c:pt idx="3">
                  <c:v>H26</c:v>
                </c:pt>
                <c:pt idx="4">
                  <c:v>H27</c:v>
                </c:pt>
              </c:strCache>
            </c:strRef>
          </c:cat>
          <c:val>
            <c:numRef>
              <c:f>[2]グラフ!$D$12:$D$16</c:f>
              <c:numCache>
                <c:formatCode>General</c:formatCode>
                <c:ptCount val="5"/>
                <c:pt idx="0">
                  <c:v>1096</c:v>
                </c:pt>
                <c:pt idx="1">
                  <c:v>1085</c:v>
                </c:pt>
                <c:pt idx="2">
                  <c:v>1172</c:v>
                </c:pt>
                <c:pt idx="3">
                  <c:v>1149</c:v>
                </c:pt>
                <c:pt idx="4">
                  <c:v>1052</c:v>
                </c:pt>
              </c:numCache>
            </c:numRef>
          </c:val>
          <c:smooth val="0"/>
        </c:ser>
        <c:ser>
          <c:idx val="3"/>
          <c:order val="3"/>
          <c:tx>
            <c:strRef>
              <c:f>[2]グラフ!$E$3</c:f>
              <c:strCache>
                <c:ptCount val="1"/>
                <c:pt idx="0">
                  <c:v>転出</c:v>
                </c:pt>
              </c:strCache>
            </c:strRef>
          </c:tx>
          <c:spPr>
            <a:ln w="12700">
              <a:solidFill>
                <a:srgbClr val="000000"/>
              </a:solidFill>
              <a:prstDash val="solid"/>
            </a:ln>
          </c:spPr>
          <c:marker>
            <c:symbol val="square"/>
            <c:size val="4"/>
            <c:spPr>
              <a:solidFill>
                <a:srgbClr val="000000"/>
              </a:solidFill>
              <a:ln>
                <a:solidFill>
                  <a:srgbClr val="000000"/>
                </a:solidFill>
                <a:prstDash val="solid"/>
              </a:ln>
            </c:spPr>
          </c:marker>
          <c:cat>
            <c:strRef>
              <c:f>[2]グラフ!$A$12:$A$16</c:f>
              <c:strCache>
                <c:ptCount val="5"/>
                <c:pt idx="0">
                  <c:v>Ｈ23</c:v>
                </c:pt>
                <c:pt idx="1">
                  <c:v>H24</c:v>
                </c:pt>
                <c:pt idx="2">
                  <c:v>H25</c:v>
                </c:pt>
                <c:pt idx="3">
                  <c:v>H26</c:v>
                </c:pt>
                <c:pt idx="4">
                  <c:v>H27</c:v>
                </c:pt>
              </c:strCache>
            </c:strRef>
          </c:cat>
          <c:val>
            <c:numRef>
              <c:f>[2]グラフ!$E$12:$E$16</c:f>
              <c:numCache>
                <c:formatCode>General</c:formatCode>
                <c:ptCount val="5"/>
                <c:pt idx="0">
                  <c:v>1395</c:v>
                </c:pt>
                <c:pt idx="1">
                  <c:v>1418</c:v>
                </c:pt>
                <c:pt idx="2">
                  <c:v>1452</c:v>
                </c:pt>
                <c:pt idx="3">
                  <c:v>1415</c:v>
                </c:pt>
                <c:pt idx="4">
                  <c:v>1329</c:v>
                </c:pt>
              </c:numCache>
            </c:numRef>
          </c:val>
          <c:smooth val="0"/>
        </c:ser>
        <c:dLbls>
          <c:showLegendKey val="0"/>
          <c:showVal val="0"/>
          <c:showCatName val="0"/>
          <c:showSerName val="0"/>
          <c:showPercent val="0"/>
          <c:showBubbleSize val="0"/>
        </c:dLbls>
        <c:marker val="1"/>
        <c:smooth val="0"/>
        <c:axId val="102003456"/>
        <c:axId val="102004992"/>
      </c:lineChart>
      <c:catAx>
        <c:axId val="101994880"/>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（出生・死亡：人）</a:t>
                </a:r>
              </a:p>
            </c:rich>
          </c:tx>
          <c:layout>
            <c:manualLayout>
              <c:xMode val="edge"/>
              <c:yMode val="edge"/>
              <c:x val="9.0252707581227436E-3"/>
              <c:y val="0.2258064516129032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01997184"/>
        <c:crosses val="autoZero"/>
        <c:auto val="0"/>
        <c:lblAlgn val="ctr"/>
        <c:lblOffset val="100"/>
        <c:tickLblSkip val="1"/>
        <c:tickMarkSkip val="1"/>
        <c:noMultiLvlLbl val="0"/>
      </c:catAx>
      <c:valAx>
        <c:axId val="101997184"/>
        <c:scaling>
          <c:orientation val="minMax"/>
        </c:scaling>
        <c:delete val="0"/>
        <c:axPos val="l"/>
        <c:majorGridlines>
          <c:spPr>
            <a:ln w="12700">
              <a:solidFill>
                <a:srgbClr val="000000"/>
              </a:solidFill>
              <a:prstDash val="solid"/>
            </a:ln>
          </c:spPr>
        </c:majorGridlines>
        <c:title>
          <c:tx>
            <c:rich>
              <a:bodyPr rot="0" vert="horz"/>
              <a:lstStyle/>
              <a:p>
                <a:pPr algn="ctr">
                  <a:defRPr sz="800" b="0" i="0" u="none" strike="noStrike" baseline="0">
                    <a:solidFill>
                      <a:srgbClr val="000000"/>
                    </a:solidFill>
                    <a:latin typeface="ＭＳ Ｐゴシック"/>
                    <a:ea typeface="ＭＳ Ｐゴシック"/>
                    <a:cs typeface="ＭＳ Ｐゴシック"/>
                  </a:defRPr>
                </a:pPr>
                <a:r>
                  <a:rPr lang="ja-JP" altLang="en-US"/>
                  <a:t>（転入・転出：人）</a:t>
                </a:r>
              </a:p>
            </c:rich>
          </c:tx>
          <c:layout>
            <c:manualLayout>
              <c:xMode val="edge"/>
              <c:yMode val="edge"/>
              <c:x val="0.70758122743682306"/>
              <c:y val="0.22287390029325513"/>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01994880"/>
        <c:crosses val="autoZero"/>
        <c:crossBetween val="between"/>
      </c:valAx>
      <c:catAx>
        <c:axId val="102003456"/>
        <c:scaling>
          <c:orientation val="minMax"/>
        </c:scaling>
        <c:delete val="1"/>
        <c:axPos val="b"/>
        <c:majorTickMark val="out"/>
        <c:minorTickMark val="none"/>
        <c:tickLblPos val="nextTo"/>
        <c:crossAx val="102004992"/>
        <c:crosses val="autoZero"/>
        <c:auto val="0"/>
        <c:lblAlgn val="ctr"/>
        <c:lblOffset val="100"/>
        <c:noMultiLvlLbl val="0"/>
      </c:catAx>
      <c:valAx>
        <c:axId val="102004992"/>
        <c:scaling>
          <c:orientation val="minMax"/>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02003456"/>
        <c:crosses val="max"/>
        <c:crossBetween val="between"/>
      </c:valAx>
      <c:spPr>
        <a:noFill/>
        <a:ln w="12700">
          <a:solidFill>
            <a:srgbClr val="808080"/>
          </a:solidFill>
          <a:prstDash val="solid"/>
        </a:ln>
      </c:spPr>
    </c:plotArea>
    <c:legend>
      <c:legendPos val="t"/>
      <c:layout>
        <c:manualLayout>
          <c:xMode val="edge"/>
          <c:yMode val="edge"/>
          <c:x val="0.54693140794223827"/>
          <c:y val="3.8123167155425221E-2"/>
          <c:w val="0.20758122743682306"/>
          <c:h val="0.12903225806451613"/>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5</xdr:col>
      <xdr:colOff>323850</xdr:colOff>
      <xdr:row>12</xdr:row>
      <xdr:rowOff>0</xdr:rowOff>
    </xdr:from>
    <xdr:to>
      <xdr:col>6</xdr:col>
      <xdr:colOff>85725</xdr:colOff>
      <xdr:row>12</xdr:row>
      <xdr:rowOff>0</xdr:rowOff>
    </xdr:to>
    <xdr:sp macro="" textlink="">
      <xdr:nvSpPr>
        <xdr:cNvPr id="2" name="AutoShape 6"/>
        <xdr:cNvSpPr>
          <a:spLocks noChangeArrowheads="1"/>
        </xdr:cNvSpPr>
      </xdr:nvSpPr>
      <xdr:spPr bwMode="auto">
        <a:xfrm>
          <a:off x="3695700" y="3400425"/>
          <a:ext cx="447675" cy="0"/>
        </a:xfrm>
        <a:prstGeom prst="roundRect">
          <a:avLst>
            <a:gd name="adj" fmla="val 16667"/>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5</xdr:col>
      <xdr:colOff>323850</xdr:colOff>
      <xdr:row>12</xdr:row>
      <xdr:rowOff>0</xdr:rowOff>
    </xdr:from>
    <xdr:to>
      <xdr:col>6</xdr:col>
      <xdr:colOff>85725</xdr:colOff>
      <xdr:row>12</xdr:row>
      <xdr:rowOff>0</xdr:rowOff>
    </xdr:to>
    <xdr:sp macro="" textlink="">
      <xdr:nvSpPr>
        <xdr:cNvPr id="3" name="AutoShape 7"/>
        <xdr:cNvSpPr>
          <a:spLocks noChangeArrowheads="1"/>
        </xdr:cNvSpPr>
      </xdr:nvSpPr>
      <xdr:spPr bwMode="auto">
        <a:xfrm>
          <a:off x="3695700" y="3400425"/>
          <a:ext cx="447675" cy="0"/>
        </a:xfrm>
        <a:prstGeom prst="roundRect">
          <a:avLst>
            <a:gd name="adj" fmla="val 16667"/>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5</xdr:col>
      <xdr:colOff>323850</xdr:colOff>
      <xdr:row>12</xdr:row>
      <xdr:rowOff>0</xdr:rowOff>
    </xdr:from>
    <xdr:to>
      <xdr:col>6</xdr:col>
      <xdr:colOff>85725</xdr:colOff>
      <xdr:row>12</xdr:row>
      <xdr:rowOff>0</xdr:rowOff>
    </xdr:to>
    <xdr:sp macro="" textlink="">
      <xdr:nvSpPr>
        <xdr:cNvPr id="4" name="AutoShape 8"/>
        <xdr:cNvSpPr>
          <a:spLocks noChangeArrowheads="1"/>
        </xdr:cNvSpPr>
      </xdr:nvSpPr>
      <xdr:spPr bwMode="auto">
        <a:xfrm>
          <a:off x="3695700" y="3400425"/>
          <a:ext cx="447675" cy="0"/>
        </a:xfrm>
        <a:prstGeom prst="roundRect">
          <a:avLst>
            <a:gd name="adj" fmla="val 16667"/>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5</xdr:col>
      <xdr:colOff>323850</xdr:colOff>
      <xdr:row>12</xdr:row>
      <xdr:rowOff>0</xdr:rowOff>
    </xdr:from>
    <xdr:to>
      <xdr:col>6</xdr:col>
      <xdr:colOff>85725</xdr:colOff>
      <xdr:row>12</xdr:row>
      <xdr:rowOff>0</xdr:rowOff>
    </xdr:to>
    <xdr:sp macro="" textlink="">
      <xdr:nvSpPr>
        <xdr:cNvPr id="5" name="AutoShape 9"/>
        <xdr:cNvSpPr>
          <a:spLocks noChangeArrowheads="1"/>
        </xdr:cNvSpPr>
      </xdr:nvSpPr>
      <xdr:spPr bwMode="auto">
        <a:xfrm>
          <a:off x="3695700" y="3400425"/>
          <a:ext cx="447675" cy="0"/>
        </a:xfrm>
        <a:prstGeom prst="roundRect">
          <a:avLst>
            <a:gd name="adj" fmla="val 16667"/>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5</xdr:col>
      <xdr:colOff>323850</xdr:colOff>
      <xdr:row>12</xdr:row>
      <xdr:rowOff>0</xdr:rowOff>
    </xdr:from>
    <xdr:to>
      <xdr:col>6</xdr:col>
      <xdr:colOff>85725</xdr:colOff>
      <xdr:row>12</xdr:row>
      <xdr:rowOff>0</xdr:rowOff>
    </xdr:to>
    <xdr:sp macro="" textlink="">
      <xdr:nvSpPr>
        <xdr:cNvPr id="6" name="AutoShape 10"/>
        <xdr:cNvSpPr>
          <a:spLocks noChangeArrowheads="1"/>
        </xdr:cNvSpPr>
      </xdr:nvSpPr>
      <xdr:spPr bwMode="auto">
        <a:xfrm>
          <a:off x="3695700" y="3400425"/>
          <a:ext cx="447675" cy="0"/>
        </a:xfrm>
        <a:prstGeom prst="roundRect">
          <a:avLst>
            <a:gd name="adj" fmla="val 16667"/>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5</xdr:col>
      <xdr:colOff>323850</xdr:colOff>
      <xdr:row>12</xdr:row>
      <xdr:rowOff>0</xdr:rowOff>
    </xdr:from>
    <xdr:to>
      <xdr:col>6</xdr:col>
      <xdr:colOff>85725</xdr:colOff>
      <xdr:row>12</xdr:row>
      <xdr:rowOff>0</xdr:rowOff>
    </xdr:to>
    <xdr:sp macro="" textlink="">
      <xdr:nvSpPr>
        <xdr:cNvPr id="7" name="AutoShape 11"/>
        <xdr:cNvSpPr>
          <a:spLocks noChangeArrowheads="1"/>
        </xdr:cNvSpPr>
      </xdr:nvSpPr>
      <xdr:spPr bwMode="auto">
        <a:xfrm>
          <a:off x="3695700" y="3400425"/>
          <a:ext cx="447675" cy="0"/>
        </a:xfrm>
        <a:prstGeom prst="roundRect">
          <a:avLst>
            <a:gd name="adj" fmla="val 16667"/>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5</xdr:col>
      <xdr:colOff>323850</xdr:colOff>
      <xdr:row>12</xdr:row>
      <xdr:rowOff>0</xdr:rowOff>
    </xdr:from>
    <xdr:to>
      <xdr:col>6</xdr:col>
      <xdr:colOff>85725</xdr:colOff>
      <xdr:row>12</xdr:row>
      <xdr:rowOff>0</xdr:rowOff>
    </xdr:to>
    <xdr:sp macro="" textlink="">
      <xdr:nvSpPr>
        <xdr:cNvPr id="8" name="AutoShape 12"/>
        <xdr:cNvSpPr>
          <a:spLocks noChangeArrowheads="1"/>
        </xdr:cNvSpPr>
      </xdr:nvSpPr>
      <xdr:spPr bwMode="auto">
        <a:xfrm>
          <a:off x="3695700" y="3400425"/>
          <a:ext cx="447675" cy="0"/>
        </a:xfrm>
        <a:prstGeom prst="roundRect">
          <a:avLst>
            <a:gd name="adj" fmla="val 16667"/>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5</xdr:col>
      <xdr:colOff>323850</xdr:colOff>
      <xdr:row>12</xdr:row>
      <xdr:rowOff>0</xdr:rowOff>
    </xdr:from>
    <xdr:to>
      <xdr:col>6</xdr:col>
      <xdr:colOff>85725</xdr:colOff>
      <xdr:row>12</xdr:row>
      <xdr:rowOff>0</xdr:rowOff>
    </xdr:to>
    <xdr:sp macro="" textlink="">
      <xdr:nvSpPr>
        <xdr:cNvPr id="9" name="AutoShape 13"/>
        <xdr:cNvSpPr>
          <a:spLocks noChangeArrowheads="1"/>
        </xdr:cNvSpPr>
      </xdr:nvSpPr>
      <xdr:spPr bwMode="auto">
        <a:xfrm>
          <a:off x="3695700" y="3400425"/>
          <a:ext cx="447675" cy="0"/>
        </a:xfrm>
        <a:prstGeom prst="roundRect">
          <a:avLst>
            <a:gd name="adj" fmla="val 16667"/>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5</xdr:col>
      <xdr:colOff>323850</xdr:colOff>
      <xdr:row>12</xdr:row>
      <xdr:rowOff>0</xdr:rowOff>
    </xdr:from>
    <xdr:to>
      <xdr:col>6</xdr:col>
      <xdr:colOff>85725</xdr:colOff>
      <xdr:row>12</xdr:row>
      <xdr:rowOff>0</xdr:rowOff>
    </xdr:to>
    <xdr:sp macro="" textlink="">
      <xdr:nvSpPr>
        <xdr:cNvPr id="10" name="AutoShape 14"/>
        <xdr:cNvSpPr>
          <a:spLocks noChangeArrowheads="1"/>
        </xdr:cNvSpPr>
      </xdr:nvSpPr>
      <xdr:spPr bwMode="auto">
        <a:xfrm>
          <a:off x="3695700" y="3400425"/>
          <a:ext cx="447675" cy="0"/>
        </a:xfrm>
        <a:prstGeom prst="roundRect">
          <a:avLst>
            <a:gd name="adj" fmla="val 16667"/>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5</xdr:col>
      <xdr:colOff>323850</xdr:colOff>
      <xdr:row>12</xdr:row>
      <xdr:rowOff>0</xdr:rowOff>
    </xdr:from>
    <xdr:to>
      <xdr:col>6</xdr:col>
      <xdr:colOff>85725</xdr:colOff>
      <xdr:row>12</xdr:row>
      <xdr:rowOff>0</xdr:rowOff>
    </xdr:to>
    <xdr:sp macro="" textlink="">
      <xdr:nvSpPr>
        <xdr:cNvPr id="11" name="AutoShape 15"/>
        <xdr:cNvSpPr>
          <a:spLocks noChangeArrowheads="1"/>
        </xdr:cNvSpPr>
      </xdr:nvSpPr>
      <xdr:spPr bwMode="auto">
        <a:xfrm>
          <a:off x="3695700" y="3400425"/>
          <a:ext cx="447675" cy="0"/>
        </a:xfrm>
        <a:prstGeom prst="roundRect">
          <a:avLst>
            <a:gd name="adj" fmla="val 16667"/>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5</xdr:col>
      <xdr:colOff>323850</xdr:colOff>
      <xdr:row>12</xdr:row>
      <xdr:rowOff>0</xdr:rowOff>
    </xdr:from>
    <xdr:to>
      <xdr:col>6</xdr:col>
      <xdr:colOff>85725</xdr:colOff>
      <xdr:row>12</xdr:row>
      <xdr:rowOff>0</xdr:rowOff>
    </xdr:to>
    <xdr:sp macro="" textlink="">
      <xdr:nvSpPr>
        <xdr:cNvPr id="12" name="AutoShape 16"/>
        <xdr:cNvSpPr>
          <a:spLocks noChangeArrowheads="1"/>
        </xdr:cNvSpPr>
      </xdr:nvSpPr>
      <xdr:spPr bwMode="auto">
        <a:xfrm>
          <a:off x="3695700" y="3400425"/>
          <a:ext cx="447675" cy="0"/>
        </a:xfrm>
        <a:prstGeom prst="roundRect">
          <a:avLst>
            <a:gd name="adj" fmla="val 16667"/>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6</xdr:col>
      <xdr:colOff>323850</xdr:colOff>
      <xdr:row>12</xdr:row>
      <xdr:rowOff>0</xdr:rowOff>
    </xdr:from>
    <xdr:to>
      <xdr:col>7</xdr:col>
      <xdr:colOff>85725</xdr:colOff>
      <xdr:row>12</xdr:row>
      <xdr:rowOff>0</xdr:rowOff>
    </xdr:to>
    <xdr:sp macro="" textlink="">
      <xdr:nvSpPr>
        <xdr:cNvPr id="13" name="AutoShape 22"/>
        <xdr:cNvSpPr>
          <a:spLocks noChangeArrowheads="1"/>
        </xdr:cNvSpPr>
      </xdr:nvSpPr>
      <xdr:spPr bwMode="auto">
        <a:xfrm>
          <a:off x="4381500" y="3400425"/>
          <a:ext cx="209550" cy="0"/>
        </a:xfrm>
        <a:prstGeom prst="roundRect">
          <a:avLst>
            <a:gd name="adj" fmla="val 16667"/>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6</xdr:col>
      <xdr:colOff>323850</xdr:colOff>
      <xdr:row>12</xdr:row>
      <xdr:rowOff>0</xdr:rowOff>
    </xdr:from>
    <xdr:to>
      <xdr:col>7</xdr:col>
      <xdr:colOff>85725</xdr:colOff>
      <xdr:row>12</xdr:row>
      <xdr:rowOff>0</xdr:rowOff>
    </xdr:to>
    <xdr:sp macro="" textlink="">
      <xdr:nvSpPr>
        <xdr:cNvPr id="14" name="AutoShape 23"/>
        <xdr:cNvSpPr>
          <a:spLocks noChangeArrowheads="1"/>
        </xdr:cNvSpPr>
      </xdr:nvSpPr>
      <xdr:spPr bwMode="auto">
        <a:xfrm>
          <a:off x="4381500" y="3400425"/>
          <a:ext cx="209550" cy="0"/>
        </a:xfrm>
        <a:prstGeom prst="roundRect">
          <a:avLst>
            <a:gd name="adj" fmla="val 16667"/>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6</xdr:col>
      <xdr:colOff>323850</xdr:colOff>
      <xdr:row>12</xdr:row>
      <xdr:rowOff>0</xdr:rowOff>
    </xdr:from>
    <xdr:to>
      <xdr:col>7</xdr:col>
      <xdr:colOff>85725</xdr:colOff>
      <xdr:row>12</xdr:row>
      <xdr:rowOff>0</xdr:rowOff>
    </xdr:to>
    <xdr:sp macro="" textlink="">
      <xdr:nvSpPr>
        <xdr:cNvPr id="15" name="AutoShape 24"/>
        <xdr:cNvSpPr>
          <a:spLocks noChangeArrowheads="1"/>
        </xdr:cNvSpPr>
      </xdr:nvSpPr>
      <xdr:spPr bwMode="auto">
        <a:xfrm>
          <a:off x="4381500" y="3400425"/>
          <a:ext cx="209550" cy="0"/>
        </a:xfrm>
        <a:prstGeom prst="roundRect">
          <a:avLst>
            <a:gd name="adj" fmla="val 16667"/>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6</xdr:col>
      <xdr:colOff>323850</xdr:colOff>
      <xdr:row>12</xdr:row>
      <xdr:rowOff>0</xdr:rowOff>
    </xdr:from>
    <xdr:to>
      <xdr:col>7</xdr:col>
      <xdr:colOff>85725</xdr:colOff>
      <xdr:row>12</xdr:row>
      <xdr:rowOff>0</xdr:rowOff>
    </xdr:to>
    <xdr:sp macro="" textlink="">
      <xdr:nvSpPr>
        <xdr:cNvPr id="16" name="AutoShape 25"/>
        <xdr:cNvSpPr>
          <a:spLocks noChangeArrowheads="1"/>
        </xdr:cNvSpPr>
      </xdr:nvSpPr>
      <xdr:spPr bwMode="auto">
        <a:xfrm>
          <a:off x="4381500" y="3400425"/>
          <a:ext cx="209550" cy="0"/>
        </a:xfrm>
        <a:prstGeom prst="roundRect">
          <a:avLst>
            <a:gd name="adj" fmla="val 16667"/>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6</xdr:col>
      <xdr:colOff>323850</xdr:colOff>
      <xdr:row>12</xdr:row>
      <xdr:rowOff>0</xdr:rowOff>
    </xdr:from>
    <xdr:to>
      <xdr:col>7</xdr:col>
      <xdr:colOff>85725</xdr:colOff>
      <xdr:row>12</xdr:row>
      <xdr:rowOff>0</xdr:rowOff>
    </xdr:to>
    <xdr:sp macro="" textlink="">
      <xdr:nvSpPr>
        <xdr:cNvPr id="17" name="AutoShape 26"/>
        <xdr:cNvSpPr>
          <a:spLocks noChangeArrowheads="1"/>
        </xdr:cNvSpPr>
      </xdr:nvSpPr>
      <xdr:spPr bwMode="auto">
        <a:xfrm>
          <a:off x="4381500" y="3400425"/>
          <a:ext cx="209550" cy="0"/>
        </a:xfrm>
        <a:prstGeom prst="roundRect">
          <a:avLst>
            <a:gd name="adj" fmla="val 16667"/>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6</xdr:col>
      <xdr:colOff>323850</xdr:colOff>
      <xdr:row>12</xdr:row>
      <xdr:rowOff>0</xdr:rowOff>
    </xdr:from>
    <xdr:to>
      <xdr:col>7</xdr:col>
      <xdr:colOff>85725</xdr:colOff>
      <xdr:row>12</xdr:row>
      <xdr:rowOff>0</xdr:rowOff>
    </xdr:to>
    <xdr:sp macro="" textlink="">
      <xdr:nvSpPr>
        <xdr:cNvPr id="18" name="AutoShape 27"/>
        <xdr:cNvSpPr>
          <a:spLocks noChangeArrowheads="1"/>
        </xdr:cNvSpPr>
      </xdr:nvSpPr>
      <xdr:spPr bwMode="auto">
        <a:xfrm>
          <a:off x="4381500" y="3400425"/>
          <a:ext cx="209550" cy="0"/>
        </a:xfrm>
        <a:prstGeom prst="roundRect">
          <a:avLst>
            <a:gd name="adj" fmla="val 16667"/>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6</xdr:col>
      <xdr:colOff>323850</xdr:colOff>
      <xdr:row>12</xdr:row>
      <xdr:rowOff>0</xdr:rowOff>
    </xdr:from>
    <xdr:to>
      <xdr:col>7</xdr:col>
      <xdr:colOff>85725</xdr:colOff>
      <xdr:row>12</xdr:row>
      <xdr:rowOff>0</xdr:rowOff>
    </xdr:to>
    <xdr:sp macro="" textlink="">
      <xdr:nvSpPr>
        <xdr:cNvPr id="19" name="AutoShape 28"/>
        <xdr:cNvSpPr>
          <a:spLocks noChangeArrowheads="1"/>
        </xdr:cNvSpPr>
      </xdr:nvSpPr>
      <xdr:spPr bwMode="auto">
        <a:xfrm>
          <a:off x="4381500" y="3400425"/>
          <a:ext cx="209550" cy="0"/>
        </a:xfrm>
        <a:prstGeom prst="roundRect">
          <a:avLst>
            <a:gd name="adj" fmla="val 16667"/>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6</xdr:col>
      <xdr:colOff>323850</xdr:colOff>
      <xdr:row>12</xdr:row>
      <xdr:rowOff>0</xdr:rowOff>
    </xdr:from>
    <xdr:to>
      <xdr:col>7</xdr:col>
      <xdr:colOff>85725</xdr:colOff>
      <xdr:row>12</xdr:row>
      <xdr:rowOff>0</xdr:rowOff>
    </xdr:to>
    <xdr:sp macro="" textlink="">
      <xdr:nvSpPr>
        <xdr:cNvPr id="20" name="AutoShape 29"/>
        <xdr:cNvSpPr>
          <a:spLocks noChangeArrowheads="1"/>
        </xdr:cNvSpPr>
      </xdr:nvSpPr>
      <xdr:spPr bwMode="auto">
        <a:xfrm>
          <a:off x="4381500" y="3400425"/>
          <a:ext cx="209550" cy="0"/>
        </a:xfrm>
        <a:prstGeom prst="roundRect">
          <a:avLst>
            <a:gd name="adj" fmla="val 16667"/>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6</xdr:col>
      <xdr:colOff>323850</xdr:colOff>
      <xdr:row>12</xdr:row>
      <xdr:rowOff>0</xdr:rowOff>
    </xdr:from>
    <xdr:to>
      <xdr:col>7</xdr:col>
      <xdr:colOff>85725</xdr:colOff>
      <xdr:row>12</xdr:row>
      <xdr:rowOff>0</xdr:rowOff>
    </xdr:to>
    <xdr:sp macro="" textlink="">
      <xdr:nvSpPr>
        <xdr:cNvPr id="21" name="AutoShape 30"/>
        <xdr:cNvSpPr>
          <a:spLocks noChangeArrowheads="1"/>
        </xdr:cNvSpPr>
      </xdr:nvSpPr>
      <xdr:spPr bwMode="auto">
        <a:xfrm>
          <a:off x="4381500" y="3400425"/>
          <a:ext cx="209550" cy="0"/>
        </a:xfrm>
        <a:prstGeom prst="roundRect">
          <a:avLst>
            <a:gd name="adj" fmla="val 16667"/>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6</xdr:col>
      <xdr:colOff>323850</xdr:colOff>
      <xdr:row>12</xdr:row>
      <xdr:rowOff>0</xdr:rowOff>
    </xdr:from>
    <xdr:to>
      <xdr:col>7</xdr:col>
      <xdr:colOff>85725</xdr:colOff>
      <xdr:row>12</xdr:row>
      <xdr:rowOff>0</xdr:rowOff>
    </xdr:to>
    <xdr:sp macro="" textlink="">
      <xdr:nvSpPr>
        <xdr:cNvPr id="22" name="AutoShape 31"/>
        <xdr:cNvSpPr>
          <a:spLocks noChangeArrowheads="1"/>
        </xdr:cNvSpPr>
      </xdr:nvSpPr>
      <xdr:spPr bwMode="auto">
        <a:xfrm>
          <a:off x="4381500" y="3400425"/>
          <a:ext cx="209550" cy="0"/>
        </a:xfrm>
        <a:prstGeom prst="roundRect">
          <a:avLst>
            <a:gd name="adj" fmla="val 16667"/>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6</xdr:col>
      <xdr:colOff>323850</xdr:colOff>
      <xdr:row>12</xdr:row>
      <xdr:rowOff>0</xdr:rowOff>
    </xdr:from>
    <xdr:to>
      <xdr:col>7</xdr:col>
      <xdr:colOff>85725</xdr:colOff>
      <xdr:row>12</xdr:row>
      <xdr:rowOff>0</xdr:rowOff>
    </xdr:to>
    <xdr:sp macro="" textlink="">
      <xdr:nvSpPr>
        <xdr:cNvPr id="23" name="AutoShape 32"/>
        <xdr:cNvSpPr>
          <a:spLocks noChangeArrowheads="1"/>
        </xdr:cNvSpPr>
      </xdr:nvSpPr>
      <xdr:spPr bwMode="auto">
        <a:xfrm>
          <a:off x="4381500" y="3400425"/>
          <a:ext cx="209550" cy="0"/>
        </a:xfrm>
        <a:prstGeom prst="roundRect">
          <a:avLst>
            <a:gd name="adj" fmla="val 16667"/>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6</xdr:col>
      <xdr:colOff>266700</xdr:colOff>
      <xdr:row>4</xdr:row>
      <xdr:rowOff>0</xdr:rowOff>
    </xdr:from>
    <xdr:to>
      <xdr:col>12</xdr:col>
      <xdr:colOff>85725</xdr:colOff>
      <xdr:row>5</xdr:row>
      <xdr:rowOff>0</xdr:rowOff>
    </xdr:to>
    <xdr:grpSp>
      <xdr:nvGrpSpPr>
        <xdr:cNvPr id="24" name="Group 49"/>
        <xdr:cNvGrpSpPr>
          <a:grpSpLocks/>
        </xdr:cNvGrpSpPr>
      </xdr:nvGrpSpPr>
      <xdr:grpSpPr bwMode="auto">
        <a:xfrm>
          <a:off x="4324350" y="1190625"/>
          <a:ext cx="3105150" cy="371475"/>
          <a:chOff x="548" y="125"/>
          <a:chExt cx="289" cy="39"/>
        </a:xfrm>
      </xdr:grpSpPr>
      <xdr:sp macro="" textlink="">
        <xdr:nvSpPr>
          <xdr:cNvPr id="25" name="AutoShape 45"/>
          <xdr:cNvSpPr>
            <a:spLocks noChangeArrowheads="1"/>
          </xdr:cNvSpPr>
        </xdr:nvSpPr>
        <xdr:spPr bwMode="auto">
          <a:xfrm>
            <a:off x="548" y="125"/>
            <a:ext cx="257" cy="39"/>
          </a:xfrm>
          <a:prstGeom prst="roundRect">
            <a:avLst>
              <a:gd name="adj" fmla="val 15384"/>
            </a:avLst>
          </a:prstGeom>
          <a:solidFill>
            <a:srgbClr xmlns:mc="http://schemas.openxmlformats.org/markup-compatibility/2006" xmlns:a14="http://schemas.microsoft.com/office/drawing/2010/main" val="C0C0C0" mc:Ignorable="a14" a14:legacySpreadsheetColorIndex="22"/>
          </a:solidFill>
          <a:ln w="12700">
            <a:solidFill>
              <a:srgbClr xmlns:mc="http://schemas.openxmlformats.org/markup-compatibility/2006" xmlns:a14="http://schemas.microsoft.com/office/drawing/2010/main" val="C0C0C0" mc:Ignorable="a14" a14:legacySpreadsheetColorIndex="22"/>
            </a:solidFill>
            <a:round/>
            <a:headEnd/>
            <a:tailEnd/>
          </a:ln>
        </xdr:spPr>
      </xdr:sp>
      <xdr:sp macro="" textlink="">
        <xdr:nvSpPr>
          <xdr:cNvPr id="26" name="Text Box 46"/>
          <xdr:cNvSpPr txBox="1">
            <a:spLocks noChangeArrowheads="1"/>
          </xdr:cNvSpPr>
        </xdr:nvSpPr>
        <xdr:spPr bwMode="auto">
          <a:xfrm>
            <a:off x="622" y="125"/>
            <a:ext cx="160" cy="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45720" bIns="22860" anchor="ctr" upright="1"/>
          <a:lstStyle/>
          <a:p>
            <a:pPr algn="dist" rtl="0">
              <a:defRPr sz="1000"/>
            </a:pPr>
            <a:r>
              <a:rPr lang="ja-JP" altLang="en-US" sz="1400" b="1" i="1" u="none" strike="noStrike" baseline="0">
                <a:solidFill>
                  <a:srgbClr val="000000"/>
                </a:solidFill>
                <a:latin typeface="HG丸ｺﾞｼｯｸM-PRO"/>
                <a:ea typeface="HG丸ｺﾞｼｯｸM-PRO"/>
              </a:rPr>
              <a:t>人口</a:t>
            </a:r>
            <a:endParaRPr lang="ja-JP" altLang="en-US"/>
          </a:p>
        </xdr:txBody>
      </xdr:sp>
      <xdr:sp macro="" textlink="">
        <xdr:nvSpPr>
          <xdr:cNvPr id="27" name="Text Box 47"/>
          <xdr:cNvSpPr txBox="1">
            <a:spLocks noChangeArrowheads="1"/>
          </xdr:cNvSpPr>
        </xdr:nvSpPr>
        <xdr:spPr bwMode="auto">
          <a:xfrm>
            <a:off x="567" y="125"/>
            <a:ext cx="55" cy="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54864" tIns="22860" rIns="0" bIns="22860" anchor="ctr" upright="1"/>
          <a:lstStyle/>
          <a:p>
            <a:pPr algn="l" rtl="0">
              <a:defRPr sz="1000"/>
            </a:pPr>
            <a:r>
              <a:rPr lang="ja-JP" altLang="en-US" sz="1600" b="1" i="1" u="none" strike="noStrike" baseline="0">
                <a:solidFill>
                  <a:srgbClr val="000000"/>
                </a:solidFill>
                <a:latin typeface="HG丸ｺﾞｼｯｸM-PRO"/>
                <a:ea typeface="HG丸ｺﾞｼｯｸM-PRO"/>
              </a:rPr>
              <a:t>2</a:t>
            </a:r>
            <a:endParaRPr lang="ja-JP" altLang="en-US"/>
          </a:p>
        </xdr:txBody>
      </xdr:sp>
      <xdr:sp macro="" textlink="">
        <xdr:nvSpPr>
          <xdr:cNvPr id="28" name="Rectangle 48"/>
          <xdr:cNvSpPr>
            <a:spLocks noChangeArrowheads="1"/>
          </xdr:cNvSpPr>
        </xdr:nvSpPr>
        <xdr:spPr bwMode="auto">
          <a:xfrm>
            <a:off x="788" y="125"/>
            <a:ext cx="49" cy="39"/>
          </a:xfrm>
          <a:prstGeom prst="rect">
            <a:avLst/>
          </a:prstGeom>
          <a:solidFill>
            <a:srgbClr xmlns:mc="http://schemas.openxmlformats.org/markup-compatibility/2006" xmlns:a14="http://schemas.microsoft.com/office/drawing/2010/main" val="000000" mc:Ignorable="a14" a14:legacySpreadsheetColorIndex="8"/>
          </a:solidFill>
          <a:ln w="12700">
            <a:solidFill>
              <a:srgbClr xmlns:mc="http://schemas.openxmlformats.org/markup-compatibility/2006" xmlns:a14="http://schemas.microsoft.com/office/drawing/2010/main" val="000000" mc:Ignorable="a14" a14:legacySpreadsheetColorIndex="8"/>
            </a:solidFill>
            <a:miter lim="800000"/>
            <a:headEnd/>
            <a:tailEnd/>
          </a:ln>
        </xdr:spPr>
      </xdr:sp>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xdr:row>
      <xdr:rowOff>9525</xdr:rowOff>
    </xdr:from>
    <xdr:to>
      <xdr:col>4</xdr:col>
      <xdr:colOff>0</xdr:colOff>
      <xdr:row>4</xdr:row>
      <xdr:rowOff>0</xdr:rowOff>
    </xdr:to>
    <xdr:sp macro="" textlink="">
      <xdr:nvSpPr>
        <xdr:cNvPr id="3" name="Line 2"/>
        <xdr:cNvSpPr>
          <a:spLocks noChangeShapeType="1"/>
        </xdr:cNvSpPr>
      </xdr:nvSpPr>
      <xdr:spPr bwMode="auto">
        <a:xfrm>
          <a:off x="0" y="466725"/>
          <a:ext cx="1962150" cy="6191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4</xdr:row>
      <xdr:rowOff>0</xdr:rowOff>
    </xdr:to>
    <xdr:sp macro="" textlink="">
      <xdr:nvSpPr>
        <xdr:cNvPr id="3" name="Line 1"/>
        <xdr:cNvSpPr>
          <a:spLocks noChangeShapeType="1"/>
        </xdr:cNvSpPr>
      </xdr:nvSpPr>
      <xdr:spPr bwMode="auto">
        <a:xfrm>
          <a:off x="0" y="457200"/>
          <a:ext cx="1257300" cy="5715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xdr:colOff>
      <xdr:row>2</xdr:row>
      <xdr:rowOff>0</xdr:rowOff>
    </xdr:from>
    <xdr:to>
      <xdr:col>6</xdr:col>
      <xdr:colOff>9525</xdr:colOff>
      <xdr:row>4</xdr:row>
      <xdr:rowOff>0</xdr:rowOff>
    </xdr:to>
    <xdr:sp macro="" textlink="">
      <xdr:nvSpPr>
        <xdr:cNvPr id="3" name="Line 1026"/>
        <xdr:cNvSpPr>
          <a:spLocks noChangeShapeType="1"/>
        </xdr:cNvSpPr>
      </xdr:nvSpPr>
      <xdr:spPr bwMode="auto">
        <a:xfrm>
          <a:off x="9525" y="466725"/>
          <a:ext cx="1190625" cy="5715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209550</xdr:colOff>
      <xdr:row>17</xdr:row>
      <xdr:rowOff>95250</xdr:rowOff>
    </xdr:from>
    <xdr:to>
      <xdr:col>16</xdr:col>
      <xdr:colOff>561975</xdr:colOff>
      <xdr:row>28</xdr:row>
      <xdr:rowOff>57150</xdr:rowOff>
    </xdr:to>
    <xdr:sp macro="" textlink="">
      <xdr:nvSpPr>
        <xdr:cNvPr id="2" name="テキスト ボックス 1"/>
        <xdr:cNvSpPr txBox="1"/>
      </xdr:nvSpPr>
      <xdr:spPr>
        <a:xfrm>
          <a:off x="304800" y="3238500"/>
          <a:ext cx="5667375" cy="1847850"/>
        </a:xfrm>
        <a:prstGeom prst="rect">
          <a:avLst/>
        </a:prstGeom>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t>～用語の解説～</a:t>
          </a:r>
          <a:endParaRPr kumimoji="1" lang="en-US" altLang="ja-JP" sz="1100"/>
        </a:p>
        <a:p>
          <a:endParaRPr kumimoji="1" lang="en-US" altLang="ja-JP" sz="1100"/>
        </a:p>
        <a:p>
          <a:r>
            <a:rPr kumimoji="1" lang="ja-JP" altLang="en-US" sz="1100"/>
            <a:t>○人口集中地区（</a:t>
          </a:r>
          <a:r>
            <a:rPr kumimoji="1" lang="en-US" altLang="ja-JP" sz="1100"/>
            <a:t>Densely  inhadited  district : DID)</a:t>
          </a:r>
        </a:p>
        <a:p>
          <a:r>
            <a:rPr kumimoji="1" lang="en-US" altLang="ja-JP" sz="1100"/>
            <a:t>    </a:t>
          </a:r>
          <a:r>
            <a:rPr kumimoji="1" lang="ja-JP" altLang="en-US" sz="1100"/>
            <a:t>都市的地域の特質を明らかにする統計上の地域単位として、昭和</a:t>
          </a:r>
          <a:r>
            <a:rPr kumimoji="1" lang="en-US" altLang="ja-JP" sz="1100"/>
            <a:t>35</a:t>
          </a:r>
          <a:r>
            <a:rPr kumimoji="1" lang="ja-JP" altLang="en-US" sz="1100"/>
            <a:t>年（</a:t>
          </a:r>
          <a:r>
            <a:rPr kumimoji="1" lang="en-US" altLang="ja-JP" sz="1100"/>
            <a:t>1960</a:t>
          </a:r>
          <a:r>
            <a:rPr kumimoji="1" lang="ja-JP" altLang="en-US" sz="1100"/>
            <a:t>年）国勢調査時に新たに設定されたもの。国勢調査の基本単位区を基礎単位として、①原則として人口密度が</a:t>
          </a:r>
          <a:r>
            <a:rPr kumimoji="1" lang="en-US" altLang="ja-JP" sz="1100"/>
            <a:t>1</a:t>
          </a:r>
          <a:r>
            <a:rPr kumimoji="1" lang="ja-JP" altLang="en-US" sz="1100"/>
            <a:t>平方キロメートル当たり</a:t>
          </a:r>
          <a:r>
            <a:rPr kumimoji="1" lang="en-US" altLang="ja-JP" sz="1100"/>
            <a:t>4,000</a:t>
          </a:r>
          <a:r>
            <a:rPr kumimoji="1" lang="ja-JP" altLang="en-US" sz="1100"/>
            <a:t>人以上の基本単位区が市区町村の境域内で互いに隣接して、②それらの隣接した地域の人口が</a:t>
          </a:r>
          <a:r>
            <a:rPr kumimoji="1" lang="en-US" altLang="ja-JP" sz="1100"/>
            <a:t>5,000</a:t>
          </a:r>
          <a:r>
            <a:rPr kumimoji="1" lang="ja-JP" altLang="en-US" sz="1100"/>
            <a:t>人以上を有する地域を「人口集中地区」とする。　</a:t>
          </a:r>
          <a:endParaRPr kumimoji="1" lang="en-US" altLang="ja-JP" sz="1100"/>
        </a:p>
        <a:p>
          <a:endParaRPr kumimoji="1" lang="en-US" altLang="ja-JP" sz="1100"/>
        </a:p>
        <a:p>
          <a:r>
            <a:rPr kumimoji="1" lang="ja-JP" altLang="en-US" sz="1100"/>
            <a:t>　　　　　　　　　　　　　　　　　　　　　　　　　　　　　　　　　　　　　　　　資料：「統計小事典」より抜粋</a:t>
          </a:r>
          <a:endParaRPr kumimoji="1" lang="en-US" altLang="ja-JP" sz="1100"/>
        </a:p>
        <a:p>
          <a:endParaRPr kumimoji="1" lang="en-US" altLang="ja-JP" sz="1100"/>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3</xdr:row>
      <xdr:rowOff>123825</xdr:rowOff>
    </xdr:from>
    <xdr:to>
      <xdr:col>8</xdr:col>
      <xdr:colOff>514350</xdr:colOff>
      <xdr:row>23</xdr:row>
      <xdr:rowOff>95251</xdr:rowOff>
    </xdr:to>
    <xdr:graphicFrame macro="">
      <xdr:nvGraphicFramePr>
        <xdr:cNvPr id="2" name="グラフ 10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114300</xdr:colOff>
      <xdr:row>26</xdr:row>
      <xdr:rowOff>38100</xdr:rowOff>
    </xdr:from>
    <xdr:to>
      <xdr:col>8</xdr:col>
      <xdr:colOff>628650</xdr:colOff>
      <xdr:row>57</xdr:row>
      <xdr:rowOff>85725</xdr:rowOff>
    </xdr:to>
    <xdr:sp macro="" textlink="">
      <xdr:nvSpPr>
        <xdr:cNvPr id="5" name="AutoShape 1027"/>
        <xdr:cNvSpPr>
          <a:spLocks noChangeArrowheads="1"/>
        </xdr:cNvSpPr>
      </xdr:nvSpPr>
      <xdr:spPr bwMode="auto">
        <a:xfrm>
          <a:off x="114300" y="4495800"/>
          <a:ext cx="6000750" cy="5362575"/>
        </a:xfrm>
        <a:prstGeom prst="foldedCorner">
          <a:avLst>
            <a:gd name="adj" fmla="val 12500"/>
          </a:avLst>
        </a:prstGeom>
        <a:solidFill>
          <a:srgbClr val="FFFFFF"/>
        </a:solidFill>
        <a:ln w="9525">
          <a:solidFill>
            <a:srgbClr val="000000"/>
          </a:solidFill>
          <a:round/>
          <a:headEnd/>
          <a:tailEnd/>
        </a:ln>
        <a:effectLst>
          <a:outerShdw dist="35921" dir="2700000" algn="ctr" rotWithShape="0">
            <a:srgbClr val="000000"/>
          </a:outerShdw>
        </a:effectLst>
      </xdr:spPr>
      <xdr:txBody>
        <a:bodyPr vertOverflow="clip" wrap="square" lIns="91440" tIns="45720" rIns="91440" bIns="45720" anchor="t" upright="1"/>
        <a:lstStyle/>
        <a:p>
          <a:pPr algn="l" rtl="0">
            <a:lnSpc>
              <a:spcPts val="1400"/>
            </a:lnSpc>
            <a:defRPr sz="1000"/>
          </a:pPr>
          <a:r>
            <a:rPr lang="ja-JP" altLang="en-US" sz="1200" b="0" i="0" u="none" strike="noStrike" baseline="0">
              <a:solidFill>
                <a:srgbClr val="000000"/>
              </a:solidFill>
              <a:latin typeface="HG丸ｺﾞｼｯｸM-PRO"/>
              <a:ea typeface="HG丸ｺﾞｼｯｸM-PRO"/>
            </a:rPr>
            <a:t>～用語の解説～</a:t>
          </a:r>
        </a:p>
        <a:p>
          <a:pPr algn="l" rtl="0">
            <a:lnSpc>
              <a:spcPts val="1400"/>
            </a:lnSpc>
            <a:defRPr sz="1000"/>
          </a:pPr>
          <a:endParaRPr lang="ja-JP" altLang="en-US" sz="1200" b="0" i="0" u="none" strike="noStrike" baseline="0">
            <a:solidFill>
              <a:srgbClr val="000000"/>
            </a:solidFill>
            <a:latin typeface="HG丸ｺﾞｼｯｸM-PRO"/>
            <a:ea typeface="HG丸ｺﾞｼｯｸM-PRO"/>
          </a:endParaRPr>
        </a:p>
        <a:p>
          <a:pPr algn="l" rtl="0">
            <a:lnSpc>
              <a:spcPts val="1400"/>
            </a:lnSpc>
            <a:defRPr sz="1000"/>
          </a:pPr>
          <a:r>
            <a:rPr lang="ja-JP" altLang="en-US" sz="1200" b="0" i="0" u="none" strike="noStrike" baseline="0">
              <a:solidFill>
                <a:srgbClr val="000000"/>
              </a:solidFill>
              <a:latin typeface="HG丸ｺﾞｼｯｸM-PRO"/>
              <a:ea typeface="HG丸ｺﾞｼｯｸM-PRO"/>
            </a:rPr>
            <a:t>○国勢調査</a:t>
          </a:r>
          <a:endParaRPr lang="ja-JP" altLang="en-US" sz="1200" b="0" i="0" u="none" strike="noStrike" baseline="0">
            <a:solidFill>
              <a:srgbClr val="000000"/>
            </a:solidFill>
            <a:latin typeface="Times New Roman"/>
            <a:ea typeface="HG丸ｺﾞｼｯｸM-PRO"/>
            <a:cs typeface="Times New Roman"/>
          </a:endParaRPr>
        </a:p>
        <a:p>
          <a:pPr algn="l" rtl="0">
            <a:lnSpc>
              <a:spcPts val="1400"/>
            </a:lnSpc>
            <a:defRPr sz="1000"/>
          </a:pPr>
          <a:r>
            <a:rPr lang="ja-JP" altLang="en-US" sz="1200" b="0" i="0" u="none" strike="noStrike" baseline="0">
              <a:solidFill>
                <a:srgbClr val="000000"/>
              </a:solidFill>
              <a:latin typeface="HG丸ｺﾞｼｯｸM-PRO"/>
              <a:ea typeface="HG丸ｺﾞｼｯｸM-PRO"/>
            </a:rPr>
            <a:t>　</a:t>
          </a:r>
          <a:r>
            <a:rPr lang="ja-JP" altLang="en-US" sz="1200" b="0" i="0" u="none" strike="noStrike" baseline="0">
              <a:solidFill>
                <a:srgbClr val="000000"/>
              </a:solidFill>
              <a:latin typeface="ＭＳ Ｐ明朝"/>
              <a:ea typeface="ＭＳ Ｐ明朝"/>
            </a:rPr>
            <a:t>  </a:t>
          </a:r>
          <a:r>
            <a:rPr lang="ja-JP" altLang="en-US" sz="1000" b="0" i="0" u="none" strike="noStrike" baseline="0">
              <a:solidFill>
                <a:srgbClr val="000000"/>
              </a:solidFill>
              <a:latin typeface="ＭＳ 明朝"/>
              <a:ea typeface="ＭＳ 明朝"/>
            </a:rPr>
            <a:t>全国を対象地域とする「人口センサス」の日本における固有名詞である。人口センサ</a:t>
          </a:r>
        </a:p>
        <a:p>
          <a:pPr algn="l" rtl="0">
            <a:lnSpc>
              <a:spcPts val="1200"/>
            </a:lnSpc>
            <a:defRPr sz="1000"/>
          </a:pPr>
          <a:r>
            <a:rPr lang="ja-JP" altLang="en-US" sz="1000" b="0" i="0" u="none" strike="noStrike" baseline="0">
              <a:solidFill>
                <a:srgbClr val="000000"/>
              </a:solidFill>
              <a:latin typeface="ＭＳ 明朝"/>
              <a:ea typeface="ＭＳ 明朝"/>
            </a:rPr>
            <a:t>　スとは、全国又は特定地域における、特定時点において実施される人口に関する全数調</a:t>
          </a:r>
        </a:p>
        <a:p>
          <a:pPr algn="l" rtl="0">
            <a:lnSpc>
              <a:spcPts val="1200"/>
            </a:lnSpc>
            <a:defRPr sz="1000"/>
          </a:pPr>
          <a:r>
            <a:rPr lang="ja-JP" altLang="en-US" sz="1000" b="0" i="0" u="none" strike="noStrike" baseline="0">
              <a:solidFill>
                <a:srgbClr val="000000"/>
              </a:solidFill>
              <a:latin typeface="ＭＳ 明朝"/>
              <a:ea typeface="ＭＳ 明朝"/>
            </a:rPr>
            <a:t>　査であるが、通常、国家権力により、統計調査組織を通じて、５年ごと、１０年ごとと</a:t>
          </a:r>
        </a:p>
        <a:p>
          <a:pPr algn="l" rtl="0">
            <a:lnSpc>
              <a:spcPts val="1200"/>
            </a:lnSpc>
            <a:defRPr sz="1000"/>
          </a:pPr>
          <a:r>
            <a:rPr lang="ja-JP" altLang="en-US" sz="1000" b="0" i="0" u="none" strike="noStrike" baseline="0">
              <a:solidFill>
                <a:srgbClr val="000000"/>
              </a:solidFill>
              <a:latin typeface="ＭＳ 明朝"/>
              <a:ea typeface="ＭＳ 明朝"/>
            </a:rPr>
            <a:t>　いった定期的に行われ、単に人口数を数えるのみでなく、人口の種々の属性に関する統</a:t>
          </a:r>
        </a:p>
        <a:p>
          <a:pPr algn="l" rtl="0">
            <a:lnSpc>
              <a:spcPts val="1200"/>
            </a:lnSpc>
            <a:defRPr sz="1000"/>
          </a:pPr>
          <a:r>
            <a:rPr lang="ja-JP" altLang="en-US" sz="1000" b="0" i="0" u="none" strike="noStrike" baseline="0">
              <a:solidFill>
                <a:srgbClr val="000000"/>
              </a:solidFill>
              <a:latin typeface="ＭＳ 明朝"/>
              <a:ea typeface="ＭＳ 明朝"/>
            </a:rPr>
            <a:t>　計を作成することを目的とするものである。</a:t>
          </a:r>
          <a:endParaRPr lang="ja-JP" altLang="en-US" sz="1000" b="0" i="0" u="none" strike="noStrike" baseline="0">
            <a:solidFill>
              <a:srgbClr val="000000"/>
            </a:solidFill>
            <a:latin typeface="Times New Roman"/>
            <a:ea typeface="ＭＳ 明朝"/>
            <a:cs typeface="Times New Roman"/>
          </a:endParaRPr>
        </a:p>
        <a:p>
          <a:pPr algn="l" rtl="0">
            <a:lnSpc>
              <a:spcPts val="1200"/>
            </a:lnSpc>
            <a:defRPr sz="1000"/>
          </a:pPr>
          <a:r>
            <a:rPr lang="ja-JP" altLang="en-US" sz="1000" b="0" i="0" u="none" strike="noStrike" baseline="0">
              <a:solidFill>
                <a:srgbClr val="000000"/>
              </a:solidFill>
              <a:latin typeface="ＭＳ 明朝"/>
              <a:ea typeface="ＭＳ 明朝"/>
            </a:rPr>
            <a:t>　　日本では、明治</a:t>
          </a:r>
          <a:r>
            <a:rPr lang="ja-JP" altLang="en-US" sz="1000" b="0" i="0" u="none" strike="noStrike" baseline="0">
              <a:solidFill>
                <a:srgbClr val="000000"/>
              </a:solidFill>
              <a:latin typeface="ＭＳ Ｐ明朝"/>
              <a:ea typeface="ＭＳ Ｐ明朝"/>
            </a:rPr>
            <a:t>35</a:t>
          </a:r>
          <a:r>
            <a:rPr lang="ja-JP" altLang="en-US" sz="1000" b="0" i="0" u="none" strike="noStrike" baseline="0">
              <a:solidFill>
                <a:srgbClr val="000000"/>
              </a:solidFill>
              <a:latin typeface="ＭＳ 明朝"/>
              <a:ea typeface="ＭＳ 明朝"/>
            </a:rPr>
            <a:t>（</a:t>
          </a:r>
          <a:r>
            <a:rPr lang="ja-JP" altLang="en-US" sz="1000" b="0" i="0" u="none" strike="noStrike" baseline="0">
              <a:solidFill>
                <a:srgbClr val="000000"/>
              </a:solidFill>
              <a:latin typeface="ＭＳ Ｐ明朝"/>
              <a:ea typeface="ＭＳ Ｐ明朝"/>
            </a:rPr>
            <a:t>1902</a:t>
          </a:r>
          <a:r>
            <a:rPr lang="ja-JP" altLang="en-US" sz="1000" b="0" i="0" u="none" strike="noStrike" baseline="0">
              <a:solidFill>
                <a:srgbClr val="000000"/>
              </a:solidFill>
              <a:latin typeface="ＭＳ 明朝"/>
              <a:ea typeface="ＭＳ 明朝"/>
            </a:rPr>
            <a:t>）年に「国勢調査に関する法律」が制定、公布され、大正</a:t>
          </a:r>
          <a:r>
            <a:rPr lang="ja-JP" altLang="en-US" sz="1000" b="0" i="0" u="none" strike="noStrike" baseline="0">
              <a:solidFill>
                <a:srgbClr val="000000"/>
              </a:solidFill>
              <a:latin typeface="ＭＳ Ｐ明朝"/>
              <a:ea typeface="ＭＳ Ｐ明朝"/>
            </a:rPr>
            <a:t>9　　　</a:t>
          </a:r>
        </a:p>
        <a:p>
          <a:pPr algn="l" rtl="0">
            <a:lnSpc>
              <a:spcPts val="1200"/>
            </a:lnSpc>
            <a:defRPr sz="1000"/>
          </a:pPr>
          <a:r>
            <a:rPr lang="ja-JP" altLang="en-US" sz="1000" b="0" i="0" u="none" strike="noStrike" baseline="0">
              <a:solidFill>
                <a:srgbClr val="000000"/>
              </a:solidFill>
              <a:latin typeface="ＭＳ Ｐ明朝"/>
              <a:ea typeface="ＭＳ Ｐ明朝"/>
            </a:rPr>
            <a:t>　</a:t>
          </a:r>
          <a:r>
            <a:rPr lang="ja-JP" altLang="en-US" sz="1000" b="0" i="0" u="none" strike="noStrike" baseline="0">
              <a:solidFill>
                <a:srgbClr val="000000"/>
              </a:solidFill>
              <a:latin typeface="ＭＳ 明朝"/>
              <a:ea typeface="ＭＳ 明朝"/>
            </a:rPr>
            <a:t>（</a:t>
          </a:r>
          <a:r>
            <a:rPr lang="ja-JP" altLang="en-US" sz="1000" b="0" i="0" u="none" strike="noStrike" baseline="0">
              <a:solidFill>
                <a:srgbClr val="000000"/>
              </a:solidFill>
              <a:latin typeface="ＭＳ Ｐ明朝"/>
              <a:ea typeface="ＭＳ Ｐ明朝"/>
            </a:rPr>
            <a:t>1920</a:t>
          </a:r>
          <a:r>
            <a:rPr lang="ja-JP" altLang="en-US" sz="1000" b="0" i="0" u="none" strike="noStrike" baseline="0">
              <a:solidFill>
                <a:srgbClr val="000000"/>
              </a:solidFill>
              <a:latin typeface="ＭＳ 明朝"/>
              <a:ea typeface="ＭＳ 明朝"/>
            </a:rPr>
            <a:t>）年に第１回国勢調査が実施された。国勢調査はこの法律では１０年ごとに実施</a:t>
          </a:r>
        </a:p>
        <a:p>
          <a:pPr algn="l" rtl="0">
            <a:lnSpc>
              <a:spcPts val="1200"/>
            </a:lnSpc>
            <a:defRPr sz="1000"/>
          </a:pPr>
          <a:r>
            <a:rPr lang="ja-JP" altLang="en-US" sz="1000" b="0" i="0" u="none" strike="noStrike" baseline="0">
              <a:solidFill>
                <a:srgbClr val="000000"/>
              </a:solidFill>
              <a:latin typeface="ＭＳ 明朝"/>
              <a:ea typeface="ＭＳ 明朝"/>
            </a:rPr>
            <a:t>　すると規定されていたが、大正</a:t>
          </a:r>
          <a:r>
            <a:rPr lang="ja-JP" altLang="en-US" sz="1000" b="0" i="0" u="none" strike="noStrike" baseline="0">
              <a:solidFill>
                <a:srgbClr val="000000"/>
              </a:solidFill>
              <a:latin typeface="ＭＳ Ｐ明朝"/>
              <a:ea typeface="ＭＳ Ｐ明朝"/>
            </a:rPr>
            <a:t>11</a:t>
          </a:r>
          <a:r>
            <a:rPr lang="ja-JP" altLang="en-US" sz="1000" b="0" i="0" u="none" strike="noStrike" baseline="0">
              <a:solidFill>
                <a:srgbClr val="000000"/>
              </a:solidFill>
              <a:latin typeface="ＭＳ 明朝"/>
              <a:ea typeface="ＭＳ 明朝"/>
            </a:rPr>
            <a:t>（</a:t>
          </a:r>
          <a:r>
            <a:rPr lang="ja-JP" altLang="en-US" sz="1000" b="0" i="0" u="none" strike="noStrike" baseline="0">
              <a:solidFill>
                <a:srgbClr val="000000"/>
              </a:solidFill>
              <a:latin typeface="ＭＳ Ｐ明朝"/>
              <a:ea typeface="ＭＳ Ｐ明朝"/>
            </a:rPr>
            <a:t>1922</a:t>
          </a:r>
          <a:r>
            <a:rPr lang="ja-JP" altLang="en-US" sz="1000" b="0" i="0" u="none" strike="noStrike" baseline="0">
              <a:solidFill>
                <a:srgbClr val="000000"/>
              </a:solidFill>
              <a:latin typeface="ＭＳ 明朝"/>
              <a:ea typeface="ＭＳ 明朝"/>
            </a:rPr>
            <a:t>）年にその中間の５年ごとに簡易な国勢調査を</a:t>
          </a:r>
        </a:p>
        <a:p>
          <a:pPr algn="l" rtl="0">
            <a:lnSpc>
              <a:spcPts val="1200"/>
            </a:lnSpc>
            <a:defRPr sz="1000"/>
          </a:pPr>
          <a:r>
            <a:rPr lang="ja-JP" altLang="en-US" sz="1000" b="0" i="0" u="none" strike="noStrike" baseline="0">
              <a:solidFill>
                <a:srgbClr val="000000"/>
              </a:solidFill>
              <a:latin typeface="ＭＳ 明朝"/>
              <a:ea typeface="ＭＳ 明朝"/>
            </a:rPr>
            <a:t>　実施するという改正が行われ、大正</a:t>
          </a:r>
          <a:r>
            <a:rPr lang="ja-JP" altLang="en-US" sz="1000" b="0" i="0" u="none" strike="noStrike" baseline="0">
              <a:solidFill>
                <a:srgbClr val="000000"/>
              </a:solidFill>
              <a:latin typeface="ＭＳ Ｐ明朝"/>
              <a:ea typeface="ＭＳ Ｐ明朝"/>
            </a:rPr>
            <a:t>14</a:t>
          </a:r>
          <a:r>
            <a:rPr lang="ja-JP" altLang="en-US" sz="1000" b="0" i="0" u="none" strike="noStrike" baseline="0">
              <a:solidFill>
                <a:srgbClr val="000000"/>
              </a:solidFill>
              <a:latin typeface="ＭＳ 明朝"/>
              <a:ea typeface="ＭＳ 明朝"/>
            </a:rPr>
            <a:t>（</a:t>
          </a:r>
          <a:r>
            <a:rPr lang="ja-JP" altLang="en-US" sz="1000" b="0" i="0" u="none" strike="noStrike" baseline="0">
              <a:solidFill>
                <a:srgbClr val="000000"/>
              </a:solidFill>
              <a:latin typeface="ＭＳ Ｐ明朝"/>
              <a:ea typeface="ＭＳ Ｐ明朝"/>
            </a:rPr>
            <a:t>1925</a:t>
          </a:r>
          <a:r>
            <a:rPr lang="ja-JP" altLang="en-US" sz="1000" b="0" i="0" u="none" strike="noStrike" baseline="0">
              <a:solidFill>
                <a:srgbClr val="000000"/>
              </a:solidFill>
              <a:latin typeface="ＭＳ 明朝"/>
              <a:ea typeface="ＭＳ 明朝"/>
            </a:rPr>
            <a:t>）年に第２回国勢調査が実施された。以後、</a:t>
          </a:r>
        </a:p>
        <a:p>
          <a:pPr algn="l" rtl="0">
            <a:lnSpc>
              <a:spcPts val="1200"/>
            </a:lnSpc>
            <a:defRPr sz="1000"/>
          </a:pPr>
          <a:r>
            <a:rPr lang="ja-JP" altLang="en-US" sz="1000" b="0" i="0" u="none" strike="noStrike" baseline="0">
              <a:solidFill>
                <a:srgbClr val="000000"/>
              </a:solidFill>
              <a:latin typeface="ＭＳ 明朝"/>
              <a:ea typeface="ＭＳ 明朝"/>
            </a:rPr>
            <a:t>　５年ごとに国勢調査が実施されることになったが、昭和</a:t>
          </a:r>
          <a:r>
            <a:rPr lang="ja-JP" altLang="en-US" sz="1000" b="0" i="0" u="none" strike="noStrike" baseline="0">
              <a:solidFill>
                <a:srgbClr val="000000"/>
              </a:solidFill>
              <a:latin typeface="ＭＳ Ｐ明朝"/>
              <a:ea typeface="ＭＳ Ｐ明朝"/>
            </a:rPr>
            <a:t>20</a:t>
          </a:r>
          <a:r>
            <a:rPr lang="ja-JP" altLang="en-US" sz="1000" b="0" i="0" u="none" strike="noStrike" baseline="0">
              <a:solidFill>
                <a:srgbClr val="000000"/>
              </a:solidFill>
              <a:latin typeface="ＭＳ 明朝"/>
              <a:ea typeface="ＭＳ 明朝"/>
            </a:rPr>
            <a:t>（</a:t>
          </a:r>
          <a:r>
            <a:rPr lang="ja-JP" altLang="en-US" sz="1000" b="0" i="0" u="none" strike="noStrike" baseline="0">
              <a:solidFill>
                <a:srgbClr val="000000"/>
              </a:solidFill>
              <a:latin typeface="ＭＳ Ｐ明朝"/>
              <a:ea typeface="ＭＳ Ｐ明朝"/>
            </a:rPr>
            <a:t>1945</a:t>
          </a:r>
          <a:r>
            <a:rPr lang="ja-JP" altLang="en-US" sz="1000" b="0" i="0" u="none" strike="noStrike" baseline="0">
              <a:solidFill>
                <a:srgbClr val="000000"/>
              </a:solidFill>
              <a:latin typeface="ＭＳ 明朝"/>
              <a:ea typeface="ＭＳ 明朝"/>
            </a:rPr>
            <a:t>）年は太平洋戦争終戦</a:t>
          </a:r>
        </a:p>
        <a:p>
          <a:pPr algn="l" rtl="0">
            <a:lnSpc>
              <a:spcPts val="1200"/>
            </a:lnSpc>
            <a:defRPr sz="1000"/>
          </a:pPr>
          <a:r>
            <a:rPr lang="ja-JP" altLang="en-US" sz="1000" b="0" i="0" u="none" strike="noStrike" baseline="0">
              <a:solidFill>
                <a:srgbClr val="000000"/>
              </a:solidFill>
              <a:latin typeface="ＭＳ 明朝"/>
              <a:ea typeface="ＭＳ 明朝"/>
            </a:rPr>
            <a:t>　の混乱のために実施されず、昭和</a:t>
          </a:r>
          <a:r>
            <a:rPr lang="ja-JP" altLang="en-US" sz="1000" b="0" i="0" u="none" strike="noStrike" baseline="0">
              <a:solidFill>
                <a:srgbClr val="000000"/>
              </a:solidFill>
              <a:latin typeface="ＭＳ Ｐ明朝"/>
              <a:ea typeface="ＭＳ Ｐ明朝"/>
            </a:rPr>
            <a:t>22</a:t>
          </a:r>
          <a:r>
            <a:rPr lang="ja-JP" altLang="en-US" sz="1000" b="0" i="0" u="none" strike="noStrike" baseline="0">
              <a:solidFill>
                <a:srgbClr val="000000"/>
              </a:solidFill>
              <a:latin typeface="ＭＳ 明朝"/>
              <a:ea typeface="ＭＳ 明朝"/>
            </a:rPr>
            <a:t>（</a:t>
          </a:r>
          <a:r>
            <a:rPr lang="ja-JP" altLang="en-US" sz="1000" b="0" i="0" u="none" strike="noStrike" baseline="0">
              <a:solidFill>
                <a:srgbClr val="000000"/>
              </a:solidFill>
              <a:latin typeface="ＭＳ Ｐ明朝"/>
              <a:ea typeface="ＭＳ Ｐ明朝"/>
            </a:rPr>
            <a:t>1947</a:t>
          </a:r>
          <a:r>
            <a:rPr lang="ja-JP" altLang="en-US" sz="1000" b="0" i="0" u="none" strike="noStrike" baseline="0">
              <a:solidFill>
                <a:srgbClr val="000000"/>
              </a:solidFill>
              <a:latin typeface="ＭＳ 明朝"/>
              <a:ea typeface="ＭＳ 明朝"/>
            </a:rPr>
            <a:t>）年に臨時国勢調査が行われた。この年以降</a:t>
          </a:r>
        </a:p>
        <a:p>
          <a:pPr algn="l" rtl="0">
            <a:lnSpc>
              <a:spcPts val="1200"/>
            </a:lnSpc>
            <a:defRPr sz="1000"/>
          </a:pPr>
          <a:r>
            <a:rPr lang="ja-JP" altLang="en-US" sz="1000" b="0" i="0" u="none" strike="noStrike" baseline="0">
              <a:solidFill>
                <a:srgbClr val="000000"/>
              </a:solidFill>
              <a:latin typeface="ＭＳ 明朝"/>
              <a:ea typeface="ＭＳ 明朝"/>
            </a:rPr>
            <a:t>　の国勢調査は、同年に国勢調査に関する法律が廃止され、新しく制定、公布された「統</a:t>
          </a:r>
        </a:p>
        <a:p>
          <a:pPr algn="l" rtl="0">
            <a:lnSpc>
              <a:spcPts val="1200"/>
            </a:lnSpc>
            <a:defRPr sz="1000"/>
          </a:pPr>
          <a:r>
            <a:rPr lang="ja-JP" altLang="en-US" sz="1000" b="0" i="0" u="none" strike="noStrike" baseline="0">
              <a:solidFill>
                <a:srgbClr val="000000"/>
              </a:solidFill>
              <a:latin typeface="ＭＳ 明朝"/>
              <a:ea typeface="ＭＳ 明朝"/>
            </a:rPr>
            <a:t>　計法」第４条の規定に基づいて実施されており、昭和</a:t>
          </a:r>
          <a:r>
            <a:rPr lang="ja-JP" altLang="en-US" sz="1000" b="0" i="0" u="none" strike="noStrike" baseline="0">
              <a:solidFill>
                <a:srgbClr val="000000"/>
              </a:solidFill>
              <a:latin typeface="ＭＳ Ｐ明朝"/>
              <a:ea typeface="ＭＳ Ｐ明朝"/>
            </a:rPr>
            <a:t>25</a:t>
          </a:r>
          <a:r>
            <a:rPr lang="ja-JP" altLang="en-US" sz="1000" b="0" i="0" u="none" strike="noStrike" baseline="0">
              <a:solidFill>
                <a:srgbClr val="000000"/>
              </a:solidFill>
              <a:latin typeface="ＭＳ 明朝"/>
              <a:ea typeface="ＭＳ 明朝"/>
            </a:rPr>
            <a:t>（</a:t>
          </a:r>
          <a:r>
            <a:rPr lang="ja-JP" altLang="en-US" sz="1000" b="0" i="0" u="none" strike="noStrike" baseline="0">
              <a:solidFill>
                <a:srgbClr val="000000"/>
              </a:solidFill>
              <a:latin typeface="ＭＳ Ｐ明朝"/>
              <a:ea typeface="ＭＳ Ｐ明朝"/>
            </a:rPr>
            <a:t>1950</a:t>
          </a:r>
          <a:r>
            <a:rPr lang="ja-JP" altLang="en-US" sz="1000" b="0" i="0" u="none" strike="noStrike" baseline="0">
              <a:solidFill>
                <a:srgbClr val="000000"/>
              </a:solidFill>
              <a:latin typeface="ＭＳ 明朝"/>
              <a:ea typeface="ＭＳ 明朝"/>
            </a:rPr>
            <a:t>）年以降は再び５年ごと</a:t>
          </a:r>
        </a:p>
        <a:p>
          <a:pPr algn="l" rtl="0">
            <a:lnSpc>
              <a:spcPts val="1200"/>
            </a:lnSpc>
            <a:defRPr sz="1000"/>
          </a:pPr>
          <a:r>
            <a:rPr lang="ja-JP" altLang="en-US" sz="1000" b="0" i="0" u="none" strike="noStrike" baseline="0">
              <a:solidFill>
                <a:srgbClr val="000000"/>
              </a:solidFill>
              <a:latin typeface="ＭＳ 明朝"/>
              <a:ea typeface="ＭＳ 明朝"/>
            </a:rPr>
            <a:t>　に行われている。</a:t>
          </a: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a:t>
          </a:r>
          <a:endParaRPr lang="ja-JP" altLang="en-US" sz="1000" b="0" i="0" u="none" strike="noStrike" baseline="0">
            <a:solidFill>
              <a:srgbClr val="000000"/>
            </a:solidFill>
            <a:latin typeface="ＭＳ 明朝"/>
            <a:ea typeface="ＭＳ 明朝"/>
          </a:endParaRPr>
        </a:p>
        <a:p>
          <a:pPr algn="l" rtl="0">
            <a:lnSpc>
              <a:spcPts val="1300"/>
            </a:lnSpc>
            <a:defRPr sz="1000"/>
          </a:pPr>
          <a:r>
            <a:rPr lang="ja-JP" altLang="en-US" sz="1200" b="0" i="0" u="none" strike="noStrike" baseline="0">
              <a:solidFill>
                <a:srgbClr val="000000"/>
              </a:solidFill>
              <a:latin typeface="HG丸ｺﾞｼｯｸM-PRO"/>
              <a:ea typeface="HG丸ｺﾞｼｯｸM-PRO"/>
            </a:rPr>
            <a:t>○常住人口</a:t>
          </a:r>
          <a:endParaRPr lang="ja-JP" altLang="en-US" sz="1000" b="0" i="0" u="none" strike="noStrike" baseline="0">
            <a:solidFill>
              <a:srgbClr val="000000"/>
            </a:solidFill>
            <a:latin typeface="ＭＳ 明朝"/>
            <a:ea typeface="ＭＳ 明朝"/>
          </a:endParaRPr>
        </a:p>
        <a:p>
          <a:pPr algn="l" rtl="0">
            <a:lnSpc>
              <a:spcPts val="1100"/>
            </a:lnSpc>
            <a:defRPr sz="1000"/>
          </a:pPr>
          <a:r>
            <a:rPr lang="ja-JP" altLang="en-US" sz="1000" b="0" i="0" u="none" strike="noStrike" baseline="0">
              <a:solidFill>
                <a:srgbClr val="000000"/>
              </a:solidFill>
              <a:latin typeface="ＭＳ 明朝"/>
              <a:ea typeface="ＭＳ 明朝"/>
            </a:rPr>
            <a:t>　　調査時において調査の場所に常住している人口をいう。</a:t>
          </a:r>
        </a:p>
        <a:p>
          <a:pPr algn="l" rtl="0">
            <a:lnSpc>
              <a:spcPts val="1100"/>
            </a:lnSpc>
            <a:defRPr sz="1000"/>
          </a:pPr>
          <a:r>
            <a:rPr lang="ja-JP" altLang="en-US" sz="1000" b="0" i="0" u="none" strike="noStrike" baseline="0">
              <a:solidFill>
                <a:srgbClr val="000000"/>
              </a:solidFill>
              <a:latin typeface="ＭＳ 明朝"/>
              <a:ea typeface="ＭＳ 明朝"/>
            </a:rPr>
            <a:t>　　日本では</a:t>
          </a:r>
          <a:r>
            <a:rPr lang="ja-JP" altLang="en-US" sz="1000" b="0" i="0" u="none" strike="noStrike" baseline="0">
              <a:solidFill>
                <a:srgbClr val="000000"/>
              </a:solidFill>
              <a:latin typeface="ＭＳ Ｐ明朝"/>
              <a:ea typeface="ＭＳ Ｐ明朝"/>
            </a:rPr>
            <a:t>、</a:t>
          </a:r>
          <a:r>
            <a:rPr lang="ja-JP" altLang="en-US" sz="1000" b="0" i="0" u="none" strike="noStrike" baseline="0">
              <a:solidFill>
                <a:srgbClr val="000000"/>
              </a:solidFill>
              <a:latin typeface="ＭＳ 明朝"/>
              <a:ea typeface="ＭＳ 明朝"/>
            </a:rPr>
            <a:t>昭和25（1950）年以降の国勢調査に採用されてきた人口の概念である。こ</a:t>
          </a:r>
        </a:p>
        <a:p>
          <a:pPr algn="l" rtl="0">
            <a:lnSpc>
              <a:spcPts val="1100"/>
            </a:lnSpc>
            <a:defRPr sz="1000"/>
          </a:pPr>
          <a:r>
            <a:rPr lang="ja-JP" altLang="en-US" sz="1000" b="0" i="0" u="none" strike="noStrike" baseline="0">
              <a:solidFill>
                <a:srgbClr val="000000"/>
              </a:solidFill>
              <a:latin typeface="ＭＳ 明朝"/>
              <a:ea typeface="ＭＳ 明朝"/>
            </a:rPr>
            <a:t>　こで、「常住している」とは、原則として、昭和30（1955）年以降の国勢調査の定義に</a:t>
          </a:r>
        </a:p>
        <a:p>
          <a:pPr algn="l" rtl="0">
            <a:lnSpc>
              <a:spcPts val="1100"/>
            </a:lnSpc>
            <a:defRPr sz="1000"/>
          </a:pPr>
          <a:r>
            <a:rPr lang="ja-JP" altLang="en-US" sz="1000" b="0" i="0" u="none" strike="noStrike" baseline="0">
              <a:solidFill>
                <a:srgbClr val="000000"/>
              </a:solidFill>
              <a:latin typeface="ＭＳ 明朝"/>
              <a:ea typeface="ＭＳ 明朝"/>
            </a:rPr>
            <a:t>　よれば、１つの住居に３ヵ月以上（昭和25年国勢調査では６ヵ月以上）にわたって住ん</a:t>
          </a:r>
        </a:p>
        <a:p>
          <a:pPr algn="l" rtl="0">
            <a:lnSpc>
              <a:spcPts val="1100"/>
            </a:lnSpc>
            <a:defRPr sz="1000"/>
          </a:pPr>
          <a:r>
            <a:rPr lang="ja-JP" altLang="en-US" sz="1000" b="0" i="0" u="none" strike="noStrike" baseline="0">
              <a:solidFill>
                <a:srgbClr val="000000"/>
              </a:solidFill>
              <a:latin typeface="ＭＳ 明朝"/>
              <a:ea typeface="ＭＳ 明朝"/>
            </a:rPr>
            <a:t>　でいるか、あるいは３ヵ月以上（昭和25年国勢調査では６ヵ月以上）にわたって住むこ</a:t>
          </a:r>
        </a:p>
        <a:p>
          <a:pPr algn="l" rtl="0">
            <a:lnSpc>
              <a:spcPts val="1100"/>
            </a:lnSpc>
            <a:defRPr sz="1000"/>
          </a:pPr>
          <a:r>
            <a:rPr lang="ja-JP" altLang="en-US" sz="1000" b="0" i="0" u="none" strike="noStrike" baseline="0">
              <a:solidFill>
                <a:srgbClr val="000000"/>
              </a:solidFill>
              <a:latin typeface="ＭＳ 明朝"/>
              <a:ea typeface="ＭＳ 明朝"/>
            </a:rPr>
            <a:t>　とになっていることをいう。</a:t>
          </a:r>
        </a:p>
        <a:p>
          <a:pPr algn="l" rtl="0">
            <a:lnSpc>
              <a:spcPts val="1100"/>
            </a:lnSpc>
            <a:defRPr sz="1000"/>
          </a:pPr>
          <a:r>
            <a:rPr lang="ja-JP" altLang="en-US" sz="1000" b="0" i="0" u="none" strike="noStrike" baseline="0">
              <a:solidFill>
                <a:srgbClr val="000000"/>
              </a:solidFill>
              <a:latin typeface="ＭＳ 明朝"/>
              <a:ea typeface="ＭＳ 明朝"/>
            </a:rPr>
            <a:t>　　なお、３ヵ月以上にわたって住んでいるところ又は住むことになっているところがな</a:t>
          </a:r>
        </a:p>
        <a:p>
          <a:pPr algn="l" rtl="0">
            <a:lnSpc>
              <a:spcPts val="1100"/>
            </a:lnSpc>
            <a:defRPr sz="1000"/>
          </a:pPr>
          <a:r>
            <a:rPr lang="ja-JP" altLang="en-US" sz="1000" b="0" i="0" u="none" strike="noStrike" baseline="0">
              <a:solidFill>
                <a:srgbClr val="000000"/>
              </a:solidFill>
              <a:latin typeface="ＭＳ 明朝"/>
              <a:ea typeface="ＭＳ 明朝"/>
            </a:rPr>
            <a:t>　い者は、調査時現在，その者がいた場所に常住しているとみなされた。</a:t>
          </a:r>
        </a:p>
        <a:p>
          <a:pPr algn="l" rtl="0">
            <a:lnSpc>
              <a:spcPts val="11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r>
            <a:rPr lang="ja-JP" altLang="en-US" sz="1000" b="0" i="0" u="none" strike="noStrike" baseline="0">
              <a:solidFill>
                <a:srgbClr val="000000"/>
              </a:solidFill>
              <a:latin typeface="ＭＳ 明朝"/>
              <a:ea typeface="ＭＳ 明朝"/>
            </a:rPr>
            <a:t>　　　　　　　　　　　　　　　　　　　資料：「統計小事典」より抜粋</a:t>
          </a:r>
        </a:p>
        <a:p>
          <a:pPr algn="l" rtl="0">
            <a:lnSpc>
              <a:spcPts val="1000"/>
            </a:lnSpc>
            <a:defRPr sz="1000"/>
          </a:pPr>
          <a:endParaRPr lang="ja-JP" altLang="en-US" sz="1000" b="0" i="0" u="none" strike="noStrike" baseline="0">
            <a:solidFill>
              <a:srgbClr val="000000"/>
            </a:solidFill>
            <a:latin typeface="ＭＳ Ｐ明朝"/>
            <a:ea typeface="ＭＳ Ｐ明朝"/>
          </a:endParaRPr>
        </a:p>
        <a:p>
          <a:pPr algn="l" rtl="0">
            <a:lnSpc>
              <a:spcPts val="1100"/>
            </a:lnSpc>
            <a:defRPr sz="1000"/>
          </a:pPr>
          <a:endParaRPr lang="ja-JP" altLang="en-US"/>
        </a:p>
      </xdr:txBody>
    </xdr:sp>
    <xdr:clientData/>
  </xdr:twoCellAnchor>
  <xdr:twoCellAnchor>
    <xdr:from>
      <xdr:col>0</xdr:col>
      <xdr:colOff>485775</xdr:colOff>
      <xdr:row>0</xdr:row>
      <xdr:rowOff>47625</xdr:rowOff>
    </xdr:from>
    <xdr:to>
      <xdr:col>2</xdr:col>
      <xdr:colOff>676275</xdr:colOff>
      <xdr:row>2</xdr:row>
      <xdr:rowOff>9525</xdr:rowOff>
    </xdr:to>
    <xdr:sp macro="" textlink="">
      <xdr:nvSpPr>
        <xdr:cNvPr id="6" name="テキスト ボックス 5"/>
        <xdr:cNvSpPr txBox="1"/>
      </xdr:nvSpPr>
      <xdr:spPr>
        <a:xfrm>
          <a:off x="485775" y="47625"/>
          <a:ext cx="1562100" cy="304800"/>
        </a:xfrm>
        <a:prstGeom prst="rect">
          <a:avLst/>
        </a:prstGeom>
        <a:no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HG丸ｺﾞｼｯｸM-PRO" panose="020F0600000000000000" pitchFamily="50" charset="-128"/>
              <a:ea typeface="HG丸ｺﾞｼｯｸM-PRO" panose="020F0600000000000000" pitchFamily="50" charset="-128"/>
            </a:rPr>
            <a:t>人口と世帯の推移</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171450</xdr:colOff>
      <xdr:row>19</xdr:row>
      <xdr:rowOff>28575</xdr:rowOff>
    </xdr:from>
    <xdr:to>
      <xdr:col>22</xdr:col>
      <xdr:colOff>428625</xdr:colOff>
      <xdr:row>38</xdr:row>
      <xdr:rowOff>47625</xdr:rowOff>
    </xdr:to>
    <xdr:graphicFrame macro="">
      <xdr:nvGraphicFramePr>
        <xdr:cNvPr id="2"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314325</xdr:colOff>
      <xdr:row>13</xdr:row>
      <xdr:rowOff>142875</xdr:rowOff>
    </xdr:from>
    <xdr:to>
      <xdr:col>7</xdr:col>
      <xdr:colOff>76200</xdr:colOff>
      <xdr:row>15</xdr:row>
      <xdr:rowOff>133350</xdr:rowOff>
    </xdr:to>
    <xdr:sp macro="" textlink="">
      <xdr:nvSpPr>
        <xdr:cNvPr id="3" name="テキスト ボックス 2"/>
        <xdr:cNvSpPr txBox="1"/>
      </xdr:nvSpPr>
      <xdr:spPr>
        <a:xfrm>
          <a:off x="638175" y="3295650"/>
          <a:ext cx="1447800" cy="333375"/>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HG丸ｺﾞｼｯｸM-PRO" panose="020F0600000000000000" pitchFamily="50" charset="-128"/>
              <a:ea typeface="HG丸ｺﾞｼｯｸM-PRO" panose="020F0600000000000000" pitchFamily="50" charset="-128"/>
            </a:rPr>
            <a:t>人口動態の推移</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0</xdr:rowOff>
    </xdr:from>
    <xdr:to>
      <xdr:col>5</xdr:col>
      <xdr:colOff>19050</xdr:colOff>
      <xdr:row>4</xdr:row>
      <xdr:rowOff>9525</xdr:rowOff>
    </xdr:to>
    <xdr:sp macro="" textlink="">
      <xdr:nvSpPr>
        <xdr:cNvPr id="3" name="Line 16"/>
        <xdr:cNvSpPr>
          <a:spLocks noChangeShapeType="1"/>
        </xdr:cNvSpPr>
      </xdr:nvSpPr>
      <xdr:spPr bwMode="auto">
        <a:xfrm>
          <a:off x="0" y="457200"/>
          <a:ext cx="1162050" cy="37147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19050</xdr:rowOff>
    </xdr:from>
    <xdr:to>
      <xdr:col>3</xdr:col>
      <xdr:colOff>0</xdr:colOff>
      <xdr:row>3</xdr:row>
      <xdr:rowOff>0</xdr:rowOff>
    </xdr:to>
    <xdr:sp macro="" textlink="">
      <xdr:nvSpPr>
        <xdr:cNvPr id="4" name="Line 2"/>
        <xdr:cNvSpPr>
          <a:spLocks noChangeShapeType="1"/>
        </xdr:cNvSpPr>
      </xdr:nvSpPr>
      <xdr:spPr bwMode="auto">
        <a:xfrm>
          <a:off x="0" y="476250"/>
          <a:ext cx="971550" cy="36195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xdr:row>
      <xdr:rowOff>19050</xdr:rowOff>
    </xdr:from>
    <xdr:to>
      <xdr:col>3</xdr:col>
      <xdr:colOff>0</xdr:colOff>
      <xdr:row>3</xdr:row>
      <xdr:rowOff>0</xdr:rowOff>
    </xdr:to>
    <xdr:sp macro="" textlink="">
      <xdr:nvSpPr>
        <xdr:cNvPr id="5" name="Line 11"/>
        <xdr:cNvSpPr>
          <a:spLocks noChangeShapeType="1"/>
        </xdr:cNvSpPr>
      </xdr:nvSpPr>
      <xdr:spPr bwMode="auto">
        <a:xfrm>
          <a:off x="0" y="476250"/>
          <a:ext cx="971550" cy="36195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0</xdr:rowOff>
    </xdr:from>
    <xdr:to>
      <xdr:col>4</xdr:col>
      <xdr:colOff>66675</xdr:colOff>
      <xdr:row>4</xdr:row>
      <xdr:rowOff>9525</xdr:rowOff>
    </xdr:to>
    <xdr:sp macro="" textlink="">
      <xdr:nvSpPr>
        <xdr:cNvPr id="3" name="Line 3"/>
        <xdr:cNvSpPr>
          <a:spLocks noChangeShapeType="1"/>
        </xdr:cNvSpPr>
      </xdr:nvSpPr>
      <xdr:spPr bwMode="auto">
        <a:xfrm>
          <a:off x="0" y="457200"/>
          <a:ext cx="1619250" cy="581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19050</xdr:rowOff>
    </xdr:from>
    <xdr:to>
      <xdr:col>9</xdr:col>
      <xdr:colOff>0</xdr:colOff>
      <xdr:row>4</xdr:row>
      <xdr:rowOff>9525</xdr:rowOff>
    </xdr:to>
    <xdr:sp macro="" textlink="">
      <xdr:nvSpPr>
        <xdr:cNvPr id="3" name="Line 1"/>
        <xdr:cNvSpPr>
          <a:spLocks noChangeShapeType="1"/>
        </xdr:cNvSpPr>
      </xdr:nvSpPr>
      <xdr:spPr bwMode="auto">
        <a:xfrm>
          <a:off x="0" y="476250"/>
          <a:ext cx="2390775" cy="56197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xdr:colOff>
      <xdr:row>2</xdr:row>
      <xdr:rowOff>0</xdr:rowOff>
    </xdr:from>
    <xdr:to>
      <xdr:col>7</xdr:col>
      <xdr:colOff>0</xdr:colOff>
      <xdr:row>5</xdr:row>
      <xdr:rowOff>0</xdr:rowOff>
    </xdr:to>
    <xdr:sp macro="" textlink="">
      <xdr:nvSpPr>
        <xdr:cNvPr id="3" name="Line 15"/>
        <xdr:cNvSpPr>
          <a:spLocks noChangeShapeType="1"/>
        </xdr:cNvSpPr>
      </xdr:nvSpPr>
      <xdr:spPr bwMode="auto">
        <a:xfrm>
          <a:off x="9525" y="466725"/>
          <a:ext cx="1238250" cy="8001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7</xdr:col>
      <xdr:colOff>0</xdr:colOff>
      <xdr:row>5</xdr:row>
      <xdr:rowOff>0</xdr:rowOff>
    </xdr:to>
    <xdr:sp macro="" textlink="">
      <xdr:nvSpPr>
        <xdr:cNvPr id="4" name="Line 15"/>
        <xdr:cNvSpPr>
          <a:spLocks noChangeShapeType="1"/>
        </xdr:cNvSpPr>
      </xdr:nvSpPr>
      <xdr:spPr bwMode="auto">
        <a:xfrm>
          <a:off x="9525" y="466725"/>
          <a:ext cx="1181100" cy="8001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xdr:row>
      <xdr:rowOff>9525</xdr:rowOff>
    </xdr:from>
    <xdr:to>
      <xdr:col>4</xdr:col>
      <xdr:colOff>0</xdr:colOff>
      <xdr:row>4</xdr:row>
      <xdr:rowOff>0</xdr:rowOff>
    </xdr:to>
    <xdr:sp macro="" textlink="">
      <xdr:nvSpPr>
        <xdr:cNvPr id="3" name="Line 2"/>
        <xdr:cNvSpPr>
          <a:spLocks noChangeShapeType="1"/>
        </xdr:cNvSpPr>
      </xdr:nvSpPr>
      <xdr:spPr bwMode="auto">
        <a:xfrm>
          <a:off x="0" y="466725"/>
          <a:ext cx="1962150" cy="6191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36</xdr:row>
      <xdr:rowOff>0</xdr:rowOff>
    </xdr:from>
    <xdr:to>
      <xdr:col>4</xdr:col>
      <xdr:colOff>0</xdr:colOff>
      <xdr:row>36</xdr:row>
      <xdr:rowOff>0</xdr:rowOff>
    </xdr:to>
    <xdr:sp macro="" textlink="">
      <xdr:nvSpPr>
        <xdr:cNvPr id="6" name="Line 1"/>
        <xdr:cNvSpPr>
          <a:spLocks noChangeShapeType="1"/>
        </xdr:cNvSpPr>
      </xdr:nvSpPr>
      <xdr:spPr bwMode="auto">
        <a:xfrm>
          <a:off x="0" y="10201275"/>
          <a:ext cx="166687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xdr:row>
      <xdr:rowOff>9525</xdr:rowOff>
    </xdr:from>
    <xdr:to>
      <xdr:col>4</xdr:col>
      <xdr:colOff>0</xdr:colOff>
      <xdr:row>4</xdr:row>
      <xdr:rowOff>0</xdr:rowOff>
    </xdr:to>
    <xdr:sp macro="" textlink="">
      <xdr:nvSpPr>
        <xdr:cNvPr id="7" name="Line 2"/>
        <xdr:cNvSpPr>
          <a:spLocks noChangeShapeType="1"/>
        </xdr:cNvSpPr>
      </xdr:nvSpPr>
      <xdr:spPr bwMode="auto">
        <a:xfrm>
          <a:off x="0" y="466725"/>
          <a:ext cx="1666875" cy="48577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487;&#12540;&#12479;/1&#20154;&#21475;&#12398;&#25512;&#3122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487;&#12540;&#12479;/3&#20154;&#21475;&#21205;&#24907;&#12398;&#25512;&#3122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2113;&#35336;&#38306;&#20418;/&#32113;&#35336;&#26360;/H28&#32113;&#35336;&#26360;/&#32113;&#35336;&#12487;&#12540;&#12479;Ex%20-%20&#12467;&#12500;&#12540;/2&#20154;&#21475;/6&#30010;&#21517;&#21029;&#20154;&#2147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統計書"/>
      <sheetName val="グラフ"/>
    </sheetNames>
    <sheetDataSet>
      <sheetData sheetId="0"/>
      <sheetData sheetId="1"/>
      <sheetData sheetId="2">
        <row r="4">
          <cell r="E4" t="str">
            <v>S22</v>
          </cell>
          <cell r="F4">
            <v>40859</v>
          </cell>
          <cell r="G4">
            <v>7814</v>
          </cell>
        </row>
        <row r="5">
          <cell r="E5" t="str">
            <v>S25</v>
          </cell>
          <cell r="F5">
            <v>40751</v>
          </cell>
          <cell r="G5">
            <v>7716</v>
          </cell>
        </row>
        <row r="6">
          <cell r="E6" t="str">
            <v>S30</v>
          </cell>
          <cell r="F6">
            <v>39630</v>
          </cell>
          <cell r="G6">
            <v>7541</v>
          </cell>
        </row>
        <row r="7">
          <cell r="E7" t="str">
            <v>S35</v>
          </cell>
          <cell r="F7">
            <v>38541</v>
          </cell>
          <cell r="G7">
            <v>7841</v>
          </cell>
        </row>
        <row r="8">
          <cell r="E8" t="str">
            <v>S40</v>
          </cell>
          <cell r="F8">
            <v>36974</v>
          </cell>
          <cell r="G8">
            <v>8171</v>
          </cell>
        </row>
        <row r="9">
          <cell r="E9" t="str">
            <v>S45</v>
          </cell>
          <cell r="F9">
            <v>35470</v>
          </cell>
          <cell r="G9">
            <v>8526</v>
          </cell>
        </row>
        <row r="10">
          <cell r="E10" t="str">
            <v>S50</v>
          </cell>
          <cell r="F10">
            <v>35322</v>
          </cell>
          <cell r="G10">
            <v>8980</v>
          </cell>
        </row>
        <row r="11">
          <cell r="E11" t="str">
            <v>S55</v>
          </cell>
          <cell r="F11">
            <v>35980</v>
          </cell>
          <cell r="G11">
            <v>9595</v>
          </cell>
        </row>
        <row r="12">
          <cell r="E12" t="str">
            <v>S60</v>
          </cell>
          <cell r="F12">
            <v>36628</v>
          </cell>
          <cell r="G12">
            <v>10081</v>
          </cell>
        </row>
        <row r="13">
          <cell r="E13" t="str">
            <v>H2</v>
          </cell>
          <cell r="F13">
            <v>37624</v>
          </cell>
          <cell r="G13">
            <v>10700</v>
          </cell>
        </row>
        <row r="14">
          <cell r="E14" t="str">
            <v>H7</v>
          </cell>
          <cell r="F14">
            <v>39545</v>
          </cell>
          <cell r="G14">
            <v>11872</v>
          </cell>
        </row>
        <row r="15">
          <cell r="E15" t="str">
            <v>H12</v>
          </cell>
          <cell r="F15">
            <v>39680</v>
          </cell>
          <cell r="G15">
            <v>12634</v>
          </cell>
        </row>
        <row r="16">
          <cell r="E16" t="str">
            <v>H16</v>
          </cell>
          <cell r="F16">
            <v>60548</v>
          </cell>
          <cell r="G16">
            <v>20047</v>
          </cell>
        </row>
        <row r="17">
          <cell r="E17" t="str">
            <v>H17</v>
          </cell>
          <cell r="F17">
            <v>59802</v>
          </cell>
          <cell r="G17">
            <v>19810</v>
          </cell>
        </row>
        <row r="18">
          <cell r="E18" t="str">
            <v>H18</v>
          </cell>
          <cell r="F18">
            <v>59109</v>
          </cell>
          <cell r="G18">
            <v>19962</v>
          </cell>
        </row>
        <row r="19">
          <cell r="E19" t="str">
            <v>H19</v>
          </cell>
          <cell r="F19">
            <v>58573</v>
          </cell>
          <cell r="G19">
            <v>20083</v>
          </cell>
        </row>
        <row r="20">
          <cell r="E20" t="str">
            <v>H20</v>
          </cell>
          <cell r="F20">
            <v>57750</v>
          </cell>
          <cell r="G20">
            <v>20197</v>
          </cell>
        </row>
        <row r="21">
          <cell r="E21" t="str">
            <v>H21</v>
          </cell>
          <cell r="F21">
            <v>56987</v>
          </cell>
          <cell r="G21">
            <v>20180</v>
          </cell>
        </row>
        <row r="22">
          <cell r="E22" t="str">
            <v>H22</v>
          </cell>
          <cell r="F22">
            <v>56250</v>
          </cell>
          <cell r="G22">
            <v>19801</v>
          </cell>
        </row>
        <row r="23">
          <cell r="E23" t="str">
            <v>H23</v>
          </cell>
          <cell r="F23">
            <v>55424</v>
          </cell>
          <cell r="G23">
            <v>19802</v>
          </cell>
        </row>
        <row r="24">
          <cell r="E24" t="str">
            <v>H24</v>
          </cell>
          <cell r="F24">
            <v>54573</v>
          </cell>
          <cell r="G24">
            <v>19817</v>
          </cell>
        </row>
        <row r="25">
          <cell r="E25" t="str">
            <v>H25</v>
          </cell>
          <cell r="F25">
            <v>53684</v>
          </cell>
          <cell r="G25">
            <v>19816</v>
          </cell>
        </row>
        <row r="26">
          <cell r="E26" t="str">
            <v>H26</v>
          </cell>
          <cell r="F26">
            <v>52959</v>
          </cell>
          <cell r="G26">
            <v>19882</v>
          </cell>
        </row>
        <row r="27">
          <cell r="E27" t="str">
            <v>H27</v>
          </cell>
          <cell r="F27">
            <v>52294</v>
          </cell>
          <cell r="G27">
            <v>19436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統計書"/>
      <sheetName val="グラフ"/>
    </sheetNames>
    <sheetDataSet>
      <sheetData sheetId="0"/>
      <sheetData sheetId="1"/>
      <sheetData sheetId="2">
        <row r="3">
          <cell r="B3" t="str">
            <v>出生</v>
          </cell>
          <cell r="C3" t="str">
            <v>死亡</v>
          </cell>
          <cell r="D3" t="str">
            <v>転入</v>
          </cell>
          <cell r="E3" t="str">
            <v>転出</v>
          </cell>
        </row>
        <row r="12">
          <cell r="A12" t="str">
            <v>Ｈ23</v>
          </cell>
          <cell r="B12">
            <v>225</v>
          </cell>
          <cell r="C12">
            <v>821</v>
          </cell>
          <cell r="D12">
            <v>1096</v>
          </cell>
          <cell r="E12">
            <v>1395</v>
          </cell>
        </row>
        <row r="13">
          <cell r="A13" t="str">
            <v>H24</v>
          </cell>
          <cell r="B13">
            <v>255</v>
          </cell>
          <cell r="C13">
            <v>805</v>
          </cell>
          <cell r="D13">
            <v>1085</v>
          </cell>
          <cell r="E13">
            <v>1418</v>
          </cell>
        </row>
        <row r="14">
          <cell r="A14" t="str">
            <v>H25</v>
          </cell>
          <cell r="B14">
            <v>253</v>
          </cell>
          <cell r="C14">
            <v>801</v>
          </cell>
          <cell r="D14">
            <v>1172</v>
          </cell>
          <cell r="E14">
            <v>1452</v>
          </cell>
        </row>
        <row r="15">
          <cell r="A15" t="str">
            <v>H26</v>
          </cell>
          <cell r="B15">
            <v>258</v>
          </cell>
          <cell r="C15">
            <v>802</v>
          </cell>
          <cell r="D15">
            <v>1149</v>
          </cell>
          <cell r="E15">
            <v>1415</v>
          </cell>
        </row>
        <row r="16">
          <cell r="A16" t="str">
            <v>H27</v>
          </cell>
          <cell r="B16">
            <v>235</v>
          </cell>
          <cell r="C16">
            <v>793</v>
          </cell>
          <cell r="D16">
            <v>1052</v>
          </cell>
          <cell r="E16">
            <v>1329</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太田"/>
      <sheetName val="金砂・水府・里美"/>
      <sheetName val="Sheet3"/>
    </sheetNames>
    <sheetDataSet>
      <sheetData sheetId="0" refreshError="1"/>
      <sheetData sheetId="1">
        <row r="5">
          <cell r="E5">
            <v>3645</v>
          </cell>
          <cell r="F5">
            <v>10356</v>
          </cell>
          <cell r="G5">
            <v>4959</v>
          </cell>
          <cell r="H5">
            <v>5397</v>
          </cell>
        </row>
        <row r="43">
          <cell r="E43">
            <v>1871</v>
          </cell>
          <cell r="F43">
            <v>4831</v>
          </cell>
          <cell r="G43">
            <v>2376</v>
          </cell>
          <cell r="H43">
            <v>2455</v>
          </cell>
        </row>
        <row r="62">
          <cell r="E62">
            <v>1266</v>
          </cell>
          <cell r="F62">
            <v>3451</v>
          </cell>
          <cell r="G62">
            <v>1674</v>
          </cell>
          <cell r="H62">
            <v>1777</v>
          </cell>
        </row>
      </sheetData>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1:N36"/>
  <sheetViews>
    <sheetView tabSelected="1" view="pageBreakPreview" zoomScaleNormal="100" workbookViewId="0">
      <selection activeCell="C19" sqref="C19"/>
    </sheetView>
  </sheetViews>
  <sheetFormatPr defaultRowHeight="26.25" customHeight="1"/>
  <cols>
    <col min="1" max="4" width="9" style="626"/>
    <col min="5" max="5" width="8.25" style="622" customWidth="1"/>
    <col min="6" max="6" width="9" style="622"/>
    <col min="7" max="7" width="5.875" style="622" customWidth="1"/>
    <col min="8" max="8" width="6.125" style="623" customWidth="1"/>
    <col min="9" max="9" width="0.75" style="624" customWidth="1"/>
    <col min="10" max="10" width="24.625" style="625" customWidth="1"/>
    <col min="11" max="11" width="4.125" style="622" customWidth="1"/>
    <col min="12" max="12" width="1.625" style="626" customWidth="1"/>
    <col min="13" max="260" width="9" style="626"/>
    <col min="261" max="261" width="8.25" style="626" customWidth="1"/>
    <col min="262" max="262" width="9" style="626"/>
    <col min="263" max="263" width="5.875" style="626" customWidth="1"/>
    <col min="264" max="264" width="6.125" style="626" customWidth="1"/>
    <col min="265" max="265" width="0.75" style="626" customWidth="1"/>
    <col min="266" max="266" width="24.625" style="626" customWidth="1"/>
    <col min="267" max="267" width="4.125" style="626" customWidth="1"/>
    <col min="268" max="268" width="1.625" style="626" customWidth="1"/>
    <col min="269" max="516" width="9" style="626"/>
    <col min="517" max="517" width="8.25" style="626" customWidth="1"/>
    <col min="518" max="518" width="9" style="626"/>
    <col min="519" max="519" width="5.875" style="626" customWidth="1"/>
    <col min="520" max="520" width="6.125" style="626" customWidth="1"/>
    <col min="521" max="521" width="0.75" style="626" customWidth="1"/>
    <col min="522" max="522" width="24.625" style="626" customWidth="1"/>
    <col min="523" max="523" width="4.125" style="626" customWidth="1"/>
    <col min="524" max="524" width="1.625" style="626" customWidth="1"/>
    <col min="525" max="772" width="9" style="626"/>
    <col min="773" max="773" width="8.25" style="626" customWidth="1"/>
    <col min="774" max="774" width="9" style="626"/>
    <col min="775" max="775" width="5.875" style="626" customWidth="1"/>
    <col min="776" max="776" width="6.125" style="626" customWidth="1"/>
    <col min="777" max="777" width="0.75" style="626" customWidth="1"/>
    <col min="778" max="778" width="24.625" style="626" customWidth="1"/>
    <col min="779" max="779" width="4.125" style="626" customWidth="1"/>
    <col min="780" max="780" width="1.625" style="626" customWidth="1"/>
    <col min="781" max="1028" width="9" style="626"/>
    <col min="1029" max="1029" width="8.25" style="626" customWidth="1"/>
    <col min="1030" max="1030" width="9" style="626"/>
    <col min="1031" max="1031" width="5.875" style="626" customWidth="1"/>
    <col min="1032" max="1032" width="6.125" style="626" customWidth="1"/>
    <col min="1033" max="1033" width="0.75" style="626" customWidth="1"/>
    <col min="1034" max="1034" width="24.625" style="626" customWidth="1"/>
    <col min="1035" max="1035" width="4.125" style="626" customWidth="1"/>
    <col min="1036" max="1036" width="1.625" style="626" customWidth="1"/>
    <col min="1037" max="1284" width="9" style="626"/>
    <col min="1285" max="1285" width="8.25" style="626" customWidth="1"/>
    <col min="1286" max="1286" width="9" style="626"/>
    <col min="1287" max="1287" width="5.875" style="626" customWidth="1"/>
    <col min="1288" max="1288" width="6.125" style="626" customWidth="1"/>
    <col min="1289" max="1289" width="0.75" style="626" customWidth="1"/>
    <col min="1290" max="1290" width="24.625" style="626" customWidth="1"/>
    <col min="1291" max="1291" width="4.125" style="626" customWidth="1"/>
    <col min="1292" max="1292" width="1.625" style="626" customWidth="1"/>
    <col min="1293" max="1540" width="9" style="626"/>
    <col min="1541" max="1541" width="8.25" style="626" customWidth="1"/>
    <col min="1542" max="1542" width="9" style="626"/>
    <col min="1543" max="1543" width="5.875" style="626" customWidth="1"/>
    <col min="1544" max="1544" width="6.125" style="626" customWidth="1"/>
    <col min="1545" max="1545" width="0.75" style="626" customWidth="1"/>
    <col min="1546" max="1546" width="24.625" style="626" customWidth="1"/>
    <col min="1547" max="1547" width="4.125" style="626" customWidth="1"/>
    <col min="1548" max="1548" width="1.625" style="626" customWidth="1"/>
    <col min="1549" max="1796" width="9" style="626"/>
    <col min="1797" max="1797" width="8.25" style="626" customWidth="1"/>
    <col min="1798" max="1798" width="9" style="626"/>
    <col min="1799" max="1799" width="5.875" style="626" customWidth="1"/>
    <col min="1800" max="1800" width="6.125" style="626" customWidth="1"/>
    <col min="1801" max="1801" width="0.75" style="626" customWidth="1"/>
    <col min="1802" max="1802" width="24.625" style="626" customWidth="1"/>
    <col min="1803" max="1803" width="4.125" style="626" customWidth="1"/>
    <col min="1804" max="1804" width="1.625" style="626" customWidth="1"/>
    <col min="1805" max="2052" width="9" style="626"/>
    <col min="2053" max="2053" width="8.25" style="626" customWidth="1"/>
    <col min="2054" max="2054" width="9" style="626"/>
    <col min="2055" max="2055" width="5.875" style="626" customWidth="1"/>
    <col min="2056" max="2056" width="6.125" style="626" customWidth="1"/>
    <col min="2057" max="2057" width="0.75" style="626" customWidth="1"/>
    <col min="2058" max="2058" width="24.625" style="626" customWidth="1"/>
    <col min="2059" max="2059" width="4.125" style="626" customWidth="1"/>
    <col min="2060" max="2060" width="1.625" style="626" customWidth="1"/>
    <col min="2061" max="2308" width="9" style="626"/>
    <col min="2309" max="2309" width="8.25" style="626" customWidth="1"/>
    <col min="2310" max="2310" width="9" style="626"/>
    <col min="2311" max="2311" width="5.875" style="626" customWidth="1"/>
    <col min="2312" max="2312" width="6.125" style="626" customWidth="1"/>
    <col min="2313" max="2313" width="0.75" style="626" customWidth="1"/>
    <col min="2314" max="2314" width="24.625" style="626" customWidth="1"/>
    <col min="2315" max="2315" width="4.125" style="626" customWidth="1"/>
    <col min="2316" max="2316" width="1.625" style="626" customWidth="1"/>
    <col min="2317" max="2564" width="9" style="626"/>
    <col min="2565" max="2565" width="8.25" style="626" customWidth="1"/>
    <col min="2566" max="2566" width="9" style="626"/>
    <col min="2567" max="2567" width="5.875" style="626" customWidth="1"/>
    <col min="2568" max="2568" width="6.125" style="626" customWidth="1"/>
    <col min="2569" max="2569" width="0.75" style="626" customWidth="1"/>
    <col min="2570" max="2570" width="24.625" style="626" customWidth="1"/>
    <col min="2571" max="2571" width="4.125" style="626" customWidth="1"/>
    <col min="2572" max="2572" width="1.625" style="626" customWidth="1"/>
    <col min="2573" max="2820" width="9" style="626"/>
    <col min="2821" max="2821" width="8.25" style="626" customWidth="1"/>
    <col min="2822" max="2822" width="9" style="626"/>
    <col min="2823" max="2823" width="5.875" style="626" customWidth="1"/>
    <col min="2824" max="2824" width="6.125" style="626" customWidth="1"/>
    <col min="2825" max="2825" width="0.75" style="626" customWidth="1"/>
    <col min="2826" max="2826" width="24.625" style="626" customWidth="1"/>
    <col min="2827" max="2827" width="4.125" style="626" customWidth="1"/>
    <col min="2828" max="2828" width="1.625" style="626" customWidth="1"/>
    <col min="2829" max="3076" width="9" style="626"/>
    <col min="3077" max="3077" width="8.25" style="626" customWidth="1"/>
    <col min="3078" max="3078" width="9" style="626"/>
    <col min="3079" max="3079" width="5.875" style="626" customWidth="1"/>
    <col min="3080" max="3080" width="6.125" style="626" customWidth="1"/>
    <col min="3081" max="3081" width="0.75" style="626" customWidth="1"/>
    <col min="3082" max="3082" width="24.625" style="626" customWidth="1"/>
    <col min="3083" max="3083" width="4.125" style="626" customWidth="1"/>
    <col min="3084" max="3084" width="1.625" style="626" customWidth="1"/>
    <col min="3085" max="3332" width="9" style="626"/>
    <col min="3333" max="3333" width="8.25" style="626" customWidth="1"/>
    <col min="3334" max="3334" width="9" style="626"/>
    <col min="3335" max="3335" width="5.875" style="626" customWidth="1"/>
    <col min="3336" max="3336" width="6.125" style="626" customWidth="1"/>
    <col min="3337" max="3337" width="0.75" style="626" customWidth="1"/>
    <col min="3338" max="3338" width="24.625" style="626" customWidth="1"/>
    <col min="3339" max="3339" width="4.125" style="626" customWidth="1"/>
    <col min="3340" max="3340" width="1.625" style="626" customWidth="1"/>
    <col min="3341" max="3588" width="9" style="626"/>
    <col min="3589" max="3589" width="8.25" style="626" customWidth="1"/>
    <col min="3590" max="3590" width="9" style="626"/>
    <col min="3591" max="3591" width="5.875" style="626" customWidth="1"/>
    <col min="3592" max="3592" width="6.125" style="626" customWidth="1"/>
    <col min="3593" max="3593" width="0.75" style="626" customWidth="1"/>
    <col min="3594" max="3594" width="24.625" style="626" customWidth="1"/>
    <col min="3595" max="3595" width="4.125" style="626" customWidth="1"/>
    <col min="3596" max="3596" width="1.625" style="626" customWidth="1"/>
    <col min="3597" max="3844" width="9" style="626"/>
    <col min="3845" max="3845" width="8.25" style="626" customWidth="1"/>
    <col min="3846" max="3846" width="9" style="626"/>
    <col min="3847" max="3847" width="5.875" style="626" customWidth="1"/>
    <col min="3848" max="3848" width="6.125" style="626" customWidth="1"/>
    <col min="3849" max="3849" width="0.75" style="626" customWidth="1"/>
    <col min="3850" max="3850" width="24.625" style="626" customWidth="1"/>
    <col min="3851" max="3851" width="4.125" style="626" customWidth="1"/>
    <col min="3852" max="3852" width="1.625" style="626" customWidth="1"/>
    <col min="3853" max="4100" width="9" style="626"/>
    <col min="4101" max="4101" width="8.25" style="626" customWidth="1"/>
    <col min="4102" max="4102" width="9" style="626"/>
    <col min="4103" max="4103" width="5.875" style="626" customWidth="1"/>
    <col min="4104" max="4104" width="6.125" style="626" customWidth="1"/>
    <col min="4105" max="4105" width="0.75" style="626" customWidth="1"/>
    <col min="4106" max="4106" width="24.625" style="626" customWidth="1"/>
    <col min="4107" max="4107" width="4.125" style="626" customWidth="1"/>
    <col min="4108" max="4108" width="1.625" style="626" customWidth="1"/>
    <col min="4109" max="4356" width="9" style="626"/>
    <col min="4357" max="4357" width="8.25" style="626" customWidth="1"/>
    <col min="4358" max="4358" width="9" style="626"/>
    <col min="4359" max="4359" width="5.875" style="626" customWidth="1"/>
    <col min="4360" max="4360" width="6.125" style="626" customWidth="1"/>
    <col min="4361" max="4361" width="0.75" style="626" customWidth="1"/>
    <col min="4362" max="4362" width="24.625" style="626" customWidth="1"/>
    <col min="4363" max="4363" width="4.125" style="626" customWidth="1"/>
    <col min="4364" max="4364" width="1.625" style="626" customWidth="1"/>
    <col min="4365" max="4612" width="9" style="626"/>
    <col min="4613" max="4613" width="8.25" style="626" customWidth="1"/>
    <col min="4614" max="4614" width="9" style="626"/>
    <col min="4615" max="4615" width="5.875" style="626" customWidth="1"/>
    <col min="4616" max="4616" width="6.125" style="626" customWidth="1"/>
    <col min="4617" max="4617" width="0.75" style="626" customWidth="1"/>
    <col min="4618" max="4618" width="24.625" style="626" customWidth="1"/>
    <col min="4619" max="4619" width="4.125" style="626" customWidth="1"/>
    <col min="4620" max="4620" width="1.625" style="626" customWidth="1"/>
    <col min="4621" max="4868" width="9" style="626"/>
    <col min="4869" max="4869" width="8.25" style="626" customWidth="1"/>
    <col min="4870" max="4870" width="9" style="626"/>
    <col min="4871" max="4871" width="5.875" style="626" customWidth="1"/>
    <col min="4872" max="4872" width="6.125" style="626" customWidth="1"/>
    <col min="4873" max="4873" width="0.75" style="626" customWidth="1"/>
    <col min="4874" max="4874" width="24.625" style="626" customWidth="1"/>
    <col min="4875" max="4875" width="4.125" style="626" customWidth="1"/>
    <col min="4876" max="4876" width="1.625" style="626" customWidth="1"/>
    <col min="4877" max="5124" width="9" style="626"/>
    <col min="5125" max="5125" width="8.25" style="626" customWidth="1"/>
    <col min="5126" max="5126" width="9" style="626"/>
    <col min="5127" max="5127" width="5.875" style="626" customWidth="1"/>
    <col min="5128" max="5128" width="6.125" style="626" customWidth="1"/>
    <col min="5129" max="5129" width="0.75" style="626" customWidth="1"/>
    <col min="5130" max="5130" width="24.625" style="626" customWidth="1"/>
    <col min="5131" max="5131" width="4.125" style="626" customWidth="1"/>
    <col min="5132" max="5132" width="1.625" style="626" customWidth="1"/>
    <col min="5133" max="5380" width="9" style="626"/>
    <col min="5381" max="5381" width="8.25" style="626" customWidth="1"/>
    <col min="5382" max="5382" width="9" style="626"/>
    <col min="5383" max="5383" width="5.875" style="626" customWidth="1"/>
    <col min="5384" max="5384" width="6.125" style="626" customWidth="1"/>
    <col min="5385" max="5385" width="0.75" style="626" customWidth="1"/>
    <col min="5386" max="5386" width="24.625" style="626" customWidth="1"/>
    <col min="5387" max="5387" width="4.125" style="626" customWidth="1"/>
    <col min="5388" max="5388" width="1.625" style="626" customWidth="1"/>
    <col min="5389" max="5636" width="9" style="626"/>
    <col min="5637" max="5637" width="8.25" style="626" customWidth="1"/>
    <col min="5638" max="5638" width="9" style="626"/>
    <col min="5639" max="5639" width="5.875" style="626" customWidth="1"/>
    <col min="5640" max="5640" width="6.125" style="626" customWidth="1"/>
    <col min="5641" max="5641" width="0.75" style="626" customWidth="1"/>
    <col min="5642" max="5642" width="24.625" style="626" customWidth="1"/>
    <col min="5643" max="5643" width="4.125" style="626" customWidth="1"/>
    <col min="5644" max="5644" width="1.625" style="626" customWidth="1"/>
    <col min="5645" max="5892" width="9" style="626"/>
    <col min="5893" max="5893" width="8.25" style="626" customWidth="1"/>
    <col min="5894" max="5894" width="9" style="626"/>
    <col min="5895" max="5895" width="5.875" style="626" customWidth="1"/>
    <col min="5896" max="5896" width="6.125" style="626" customWidth="1"/>
    <col min="5897" max="5897" width="0.75" style="626" customWidth="1"/>
    <col min="5898" max="5898" width="24.625" style="626" customWidth="1"/>
    <col min="5899" max="5899" width="4.125" style="626" customWidth="1"/>
    <col min="5900" max="5900" width="1.625" style="626" customWidth="1"/>
    <col min="5901" max="6148" width="9" style="626"/>
    <col min="6149" max="6149" width="8.25" style="626" customWidth="1"/>
    <col min="6150" max="6150" width="9" style="626"/>
    <col min="6151" max="6151" width="5.875" style="626" customWidth="1"/>
    <col min="6152" max="6152" width="6.125" style="626" customWidth="1"/>
    <col min="6153" max="6153" width="0.75" style="626" customWidth="1"/>
    <col min="6154" max="6154" width="24.625" style="626" customWidth="1"/>
    <col min="6155" max="6155" width="4.125" style="626" customWidth="1"/>
    <col min="6156" max="6156" width="1.625" style="626" customWidth="1"/>
    <col min="6157" max="6404" width="9" style="626"/>
    <col min="6405" max="6405" width="8.25" style="626" customWidth="1"/>
    <col min="6406" max="6406" width="9" style="626"/>
    <col min="6407" max="6407" width="5.875" style="626" customWidth="1"/>
    <col min="6408" max="6408" width="6.125" style="626" customWidth="1"/>
    <col min="6409" max="6409" width="0.75" style="626" customWidth="1"/>
    <col min="6410" max="6410" width="24.625" style="626" customWidth="1"/>
    <col min="6411" max="6411" width="4.125" style="626" customWidth="1"/>
    <col min="6412" max="6412" width="1.625" style="626" customWidth="1"/>
    <col min="6413" max="6660" width="9" style="626"/>
    <col min="6661" max="6661" width="8.25" style="626" customWidth="1"/>
    <col min="6662" max="6662" width="9" style="626"/>
    <col min="6663" max="6663" width="5.875" style="626" customWidth="1"/>
    <col min="6664" max="6664" width="6.125" style="626" customWidth="1"/>
    <col min="6665" max="6665" width="0.75" style="626" customWidth="1"/>
    <col min="6666" max="6666" width="24.625" style="626" customWidth="1"/>
    <col min="6667" max="6667" width="4.125" style="626" customWidth="1"/>
    <col min="6668" max="6668" width="1.625" style="626" customWidth="1"/>
    <col min="6669" max="6916" width="9" style="626"/>
    <col min="6917" max="6917" width="8.25" style="626" customWidth="1"/>
    <col min="6918" max="6918" width="9" style="626"/>
    <col min="6919" max="6919" width="5.875" style="626" customWidth="1"/>
    <col min="6920" max="6920" width="6.125" style="626" customWidth="1"/>
    <col min="6921" max="6921" width="0.75" style="626" customWidth="1"/>
    <col min="6922" max="6922" width="24.625" style="626" customWidth="1"/>
    <col min="6923" max="6923" width="4.125" style="626" customWidth="1"/>
    <col min="6924" max="6924" width="1.625" style="626" customWidth="1"/>
    <col min="6925" max="7172" width="9" style="626"/>
    <col min="7173" max="7173" width="8.25" style="626" customWidth="1"/>
    <col min="7174" max="7174" width="9" style="626"/>
    <col min="7175" max="7175" width="5.875" style="626" customWidth="1"/>
    <col min="7176" max="7176" width="6.125" style="626" customWidth="1"/>
    <col min="7177" max="7177" width="0.75" style="626" customWidth="1"/>
    <col min="7178" max="7178" width="24.625" style="626" customWidth="1"/>
    <col min="7179" max="7179" width="4.125" style="626" customWidth="1"/>
    <col min="7180" max="7180" width="1.625" style="626" customWidth="1"/>
    <col min="7181" max="7428" width="9" style="626"/>
    <col min="7429" max="7429" width="8.25" style="626" customWidth="1"/>
    <col min="7430" max="7430" width="9" style="626"/>
    <col min="7431" max="7431" width="5.875" style="626" customWidth="1"/>
    <col min="7432" max="7432" width="6.125" style="626" customWidth="1"/>
    <col min="7433" max="7433" width="0.75" style="626" customWidth="1"/>
    <col min="7434" max="7434" width="24.625" style="626" customWidth="1"/>
    <col min="7435" max="7435" width="4.125" style="626" customWidth="1"/>
    <col min="7436" max="7436" width="1.625" style="626" customWidth="1"/>
    <col min="7437" max="7684" width="9" style="626"/>
    <col min="7685" max="7685" width="8.25" style="626" customWidth="1"/>
    <col min="7686" max="7686" width="9" style="626"/>
    <col min="7687" max="7687" width="5.875" style="626" customWidth="1"/>
    <col min="7688" max="7688" width="6.125" style="626" customWidth="1"/>
    <col min="7689" max="7689" width="0.75" style="626" customWidth="1"/>
    <col min="7690" max="7690" width="24.625" style="626" customWidth="1"/>
    <col min="7691" max="7691" width="4.125" style="626" customWidth="1"/>
    <col min="7692" max="7692" width="1.625" style="626" customWidth="1"/>
    <col min="7693" max="7940" width="9" style="626"/>
    <col min="7941" max="7941" width="8.25" style="626" customWidth="1"/>
    <col min="7942" max="7942" width="9" style="626"/>
    <col min="7943" max="7943" width="5.875" style="626" customWidth="1"/>
    <col min="7944" max="7944" width="6.125" style="626" customWidth="1"/>
    <col min="7945" max="7945" width="0.75" style="626" customWidth="1"/>
    <col min="7946" max="7946" width="24.625" style="626" customWidth="1"/>
    <col min="7947" max="7947" width="4.125" style="626" customWidth="1"/>
    <col min="7948" max="7948" width="1.625" style="626" customWidth="1"/>
    <col min="7949" max="8196" width="9" style="626"/>
    <col min="8197" max="8197" width="8.25" style="626" customWidth="1"/>
    <col min="8198" max="8198" width="9" style="626"/>
    <col min="8199" max="8199" width="5.875" style="626" customWidth="1"/>
    <col min="8200" max="8200" width="6.125" style="626" customWidth="1"/>
    <col min="8201" max="8201" width="0.75" style="626" customWidth="1"/>
    <col min="8202" max="8202" width="24.625" style="626" customWidth="1"/>
    <col min="8203" max="8203" width="4.125" style="626" customWidth="1"/>
    <col min="8204" max="8204" width="1.625" style="626" customWidth="1"/>
    <col min="8205" max="8452" width="9" style="626"/>
    <col min="8453" max="8453" width="8.25" style="626" customWidth="1"/>
    <col min="8454" max="8454" width="9" style="626"/>
    <col min="8455" max="8455" width="5.875" style="626" customWidth="1"/>
    <col min="8456" max="8456" width="6.125" style="626" customWidth="1"/>
    <col min="8457" max="8457" width="0.75" style="626" customWidth="1"/>
    <col min="8458" max="8458" width="24.625" style="626" customWidth="1"/>
    <col min="8459" max="8459" width="4.125" style="626" customWidth="1"/>
    <col min="8460" max="8460" width="1.625" style="626" customWidth="1"/>
    <col min="8461" max="8708" width="9" style="626"/>
    <col min="8709" max="8709" width="8.25" style="626" customWidth="1"/>
    <col min="8710" max="8710" width="9" style="626"/>
    <col min="8711" max="8711" width="5.875" style="626" customWidth="1"/>
    <col min="8712" max="8712" width="6.125" style="626" customWidth="1"/>
    <col min="8713" max="8713" width="0.75" style="626" customWidth="1"/>
    <col min="8714" max="8714" width="24.625" style="626" customWidth="1"/>
    <col min="8715" max="8715" width="4.125" style="626" customWidth="1"/>
    <col min="8716" max="8716" width="1.625" style="626" customWidth="1"/>
    <col min="8717" max="8964" width="9" style="626"/>
    <col min="8965" max="8965" width="8.25" style="626" customWidth="1"/>
    <col min="8966" max="8966" width="9" style="626"/>
    <col min="8967" max="8967" width="5.875" style="626" customWidth="1"/>
    <col min="8968" max="8968" width="6.125" style="626" customWidth="1"/>
    <col min="8969" max="8969" width="0.75" style="626" customWidth="1"/>
    <col min="8970" max="8970" width="24.625" style="626" customWidth="1"/>
    <col min="8971" max="8971" width="4.125" style="626" customWidth="1"/>
    <col min="8972" max="8972" width="1.625" style="626" customWidth="1"/>
    <col min="8973" max="9220" width="9" style="626"/>
    <col min="9221" max="9221" width="8.25" style="626" customWidth="1"/>
    <col min="9222" max="9222" width="9" style="626"/>
    <col min="9223" max="9223" width="5.875" style="626" customWidth="1"/>
    <col min="9224" max="9224" width="6.125" style="626" customWidth="1"/>
    <col min="9225" max="9225" width="0.75" style="626" customWidth="1"/>
    <col min="9226" max="9226" width="24.625" style="626" customWidth="1"/>
    <col min="9227" max="9227" width="4.125" style="626" customWidth="1"/>
    <col min="9228" max="9228" width="1.625" style="626" customWidth="1"/>
    <col min="9229" max="9476" width="9" style="626"/>
    <col min="9477" max="9477" width="8.25" style="626" customWidth="1"/>
    <col min="9478" max="9478" width="9" style="626"/>
    <col min="9479" max="9479" width="5.875" style="626" customWidth="1"/>
    <col min="9480" max="9480" width="6.125" style="626" customWidth="1"/>
    <col min="9481" max="9481" width="0.75" style="626" customWidth="1"/>
    <col min="9482" max="9482" width="24.625" style="626" customWidth="1"/>
    <col min="9483" max="9483" width="4.125" style="626" customWidth="1"/>
    <col min="9484" max="9484" width="1.625" style="626" customWidth="1"/>
    <col min="9485" max="9732" width="9" style="626"/>
    <col min="9733" max="9733" width="8.25" style="626" customWidth="1"/>
    <col min="9734" max="9734" width="9" style="626"/>
    <col min="9735" max="9735" width="5.875" style="626" customWidth="1"/>
    <col min="9736" max="9736" width="6.125" style="626" customWidth="1"/>
    <col min="9737" max="9737" width="0.75" style="626" customWidth="1"/>
    <col min="9738" max="9738" width="24.625" style="626" customWidth="1"/>
    <col min="9739" max="9739" width="4.125" style="626" customWidth="1"/>
    <col min="9740" max="9740" width="1.625" style="626" customWidth="1"/>
    <col min="9741" max="9988" width="9" style="626"/>
    <col min="9989" max="9989" width="8.25" style="626" customWidth="1"/>
    <col min="9990" max="9990" width="9" style="626"/>
    <col min="9991" max="9991" width="5.875" style="626" customWidth="1"/>
    <col min="9992" max="9992" width="6.125" style="626" customWidth="1"/>
    <col min="9993" max="9993" width="0.75" style="626" customWidth="1"/>
    <col min="9994" max="9994" width="24.625" style="626" customWidth="1"/>
    <col min="9995" max="9995" width="4.125" style="626" customWidth="1"/>
    <col min="9996" max="9996" width="1.625" style="626" customWidth="1"/>
    <col min="9997" max="10244" width="9" style="626"/>
    <col min="10245" max="10245" width="8.25" style="626" customWidth="1"/>
    <col min="10246" max="10246" width="9" style="626"/>
    <col min="10247" max="10247" width="5.875" style="626" customWidth="1"/>
    <col min="10248" max="10248" width="6.125" style="626" customWidth="1"/>
    <col min="10249" max="10249" width="0.75" style="626" customWidth="1"/>
    <col min="10250" max="10250" width="24.625" style="626" customWidth="1"/>
    <col min="10251" max="10251" width="4.125" style="626" customWidth="1"/>
    <col min="10252" max="10252" width="1.625" style="626" customWidth="1"/>
    <col min="10253" max="10500" width="9" style="626"/>
    <col min="10501" max="10501" width="8.25" style="626" customWidth="1"/>
    <col min="10502" max="10502" width="9" style="626"/>
    <col min="10503" max="10503" width="5.875" style="626" customWidth="1"/>
    <col min="10504" max="10504" width="6.125" style="626" customWidth="1"/>
    <col min="10505" max="10505" width="0.75" style="626" customWidth="1"/>
    <col min="10506" max="10506" width="24.625" style="626" customWidth="1"/>
    <col min="10507" max="10507" width="4.125" style="626" customWidth="1"/>
    <col min="10508" max="10508" width="1.625" style="626" customWidth="1"/>
    <col min="10509" max="10756" width="9" style="626"/>
    <col min="10757" max="10757" width="8.25" style="626" customWidth="1"/>
    <col min="10758" max="10758" width="9" style="626"/>
    <col min="10759" max="10759" width="5.875" style="626" customWidth="1"/>
    <col min="10760" max="10760" width="6.125" style="626" customWidth="1"/>
    <col min="10761" max="10761" width="0.75" style="626" customWidth="1"/>
    <col min="10762" max="10762" width="24.625" style="626" customWidth="1"/>
    <col min="10763" max="10763" width="4.125" style="626" customWidth="1"/>
    <col min="10764" max="10764" width="1.625" style="626" customWidth="1"/>
    <col min="10765" max="11012" width="9" style="626"/>
    <col min="11013" max="11013" width="8.25" style="626" customWidth="1"/>
    <col min="11014" max="11014" width="9" style="626"/>
    <col min="11015" max="11015" width="5.875" style="626" customWidth="1"/>
    <col min="11016" max="11016" width="6.125" style="626" customWidth="1"/>
    <col min="11017" max="11017" width="0.75" style="626" customWidth="1"/>
    <col min="11018" max="11018" width="24.625" style="626" customWidth="1"/>
    <col min="11019" max="11019" width="4.125" style="626" customWidth="1"/>
    <col min="11020" max="11020" width="1.625" style="626" customWidth="1"/>
    <col min="11021" max="11268" width="9" style="626"/>
    <col min="11269" max="11269" width="8.25" style="626" customWidth="1"/>
    <col min="11270" max="11270" width="9" style="626"/>
    <col min="11271" max="11271" width="5.875" style="626" customWidth="1"/>
    <col min="11272" max="11272" width="6.125" style="626" customWidth="1"/>
    <col min="11273" max="11273" width="0.75" style="626" customWidth="1"/>
    <col min="11274" max="11274" width="24.625" style="626" customWidth="1"/>
    <col min="11275" max="11275" width="4.125" style="626" customWidth="1"/>
    <col min="11276" max="11276" width="1.625" style="626" customWidth="1"/>
    <col min="11277" max="11524" width="9" style="626"/>
    <col min="11525" max="11525" width="8.25" style="626" customWidth="1"/>
    <col min="11526" max="11526" width="9" style="626"/>
    <col min="11527" max="11527" width="5.875" style="626" customWidth="1"/>
    <col min="11528" max="11528" width="6.125" style="626" customWidth="1"/>
    <col min="11529" max="11529" width="0.75" style="626" customWidth="1"/>
    <col min="11530" max="11530" width="24.625" style="626" customWidth="1"/>
    <col min="11531" max="11531" width="4.125" style="626" customWidth="1"/>
    <col min="11532" max="11532" width="1.625" style="626" customWidth="1"/>
    <col min="11533" max="11780" width="9" style="626"/>
    <col min="11781" max="11781" width="8.25" style="626" customWidth="1"/>
    <col min="11782" max="11782" width="9" style="626"/>
    <col min="11783" max="11783" width="5.875" style="626" customWidth="1"/>
    <col min="11784" max="11784" width="6.125" style="626" customWidth="1"/>
    <col min="11785" max="11785" width="0.75" style="626" customWidth="1"/>
    <col min="11786" max="11786" width="24.625" style="626" customWidth="1"/>
    <col min="11787" max="11787" width="4.125" style="626" customWidth="1"/>
    <col min="11788" max="11788" width="1.625" style="626" customWidth="1"/>
    <col min="11789" max="12036" width="9" style="626"/>
    <col min="12037" max="12037" width="8.25" style="626" customWidth="1"/>
    <col min="12038" max="12038" width="9" style="626"/>
    <col min="12039" max="12039" width="5.875" style="626" customWidth="1"/>
    <col min="12040" max="12040" width="6.125" style="626" customWidth="1"/>
    <col min="12041" max="12041" width="0.75" style="626" customWidth="1"/>
    <col min="12042" max="12042" width="24.625" style="626" customWidth="1"/>
    <col min="12043" max="12043" width="4.125" style="626" customWidth="1"/>
    <col min="12044" max="12044" width="1.625" style="626" customWidth="1"/>
    <col min="12045" max="12292" width="9" style="626"/>
    <col min="12293" max="12293" width="8.25" style="626" customWidth="1"/>
    <col min="12294" max="12294" width="9" style="626"/>
    <col min="12295" max="12295" width="5.875" style="626" customWidth="1"/>
    <col min="12296" max="12296" width="6.125" style="626" customWidth="1"/>
    <col min="12297" max="12297" width="0.75" style="626" customWidth="1"/>
    <col min="12298" max="12298" width="24.625" style="626" customWidth="1"/>
    <col min="12299" max="12299" width="4.125" style="626" customWidth="1"/>
    <col min="12300" max="12300" width="1.625" style="626" customWidth="1"/>
    <col min="12301" max="12548" width="9" style="626"/>
    <col min="12549" max="12549" width="8.25" style="626" customWidth="1"/>
    <col min="12550" max="12550" width="9" style="626"/>
    <col min="12551" max="12551" width="5.875" style="626" customWidth="1"/>
    <col min="12552" max="12552" width="6.125" style="626" customWidth="1"/>
    <col min="12553" max="12553" width="0.75" style="626" customWidth="1"/>
    <col min="12554" max="12554" width="24.625" style="626" customWidth="1"/>
    <col min="12555" max="12555" width="4.125" style="626" customWidth="1"/>
    <col min="12556" max="12556" width="1.625" style="626" customWidth="1"/>
    <col min="12557" max="12804" width="9" style="626"/>
    <col min="12805" max="12805" width="8.25" style="626" customWidth="1"/>
    <col min="12806" max="12806" width="9" style="626"/>
    <col min="12807" max="12807" width="5.875" style="626" customWidth="1"/>
    <col min="12808" max="12808" width="6.125" style="626" customWidth="1"/>
    <col min="12809" max="12809" width="0.75" style="626" customWidth="1"/>
    <col min="12810" max="12810" width="24.625" style="626" customWidth="1"/>
    <col min="12811" max="12811" width="4.125" style="626" customWidth="1"/>
    <col min="12812" max="12812" width="1.625" style="626" customWidth="1"/>
    <col min="12813" max="13060" width="9" style="626"/>
    <col min="13061" max="13061" width="8.25" style="626" customWidth="1"/>
    <col min="13062" max="13062" width="9" style="626"/>
    <col min="13063" max="13063" width="5.875" style="626" customWidth="1"/>
    <col min="13064" max="13064" width="6.125" style="626" customWidth="1"/>
    <col min="13065" max="13065" width="0.75" style="626" customWidth="1"/>
    <col min="13066" max="13066" width="24.625" style="626" customWidth="1"/>
    <col min="13067" max="13067" width="4.125" style="626" customWidth="1"/>
    <col min="13068" max="13068" width="1.625" style="626" customWidth="1"/>
    <col min="13069" max="13316" width="9" style="626"/>
    <col min="13317" max="13317" width="8.25" style="626" customWidth="1"/>
    <col min="13318" max="13318" width="9" style="626"/>
    <col min="13319" max="13319" width="5.875" style="626" customWidth="1"/>
    <col min="13320" max="13320" width="6.125" style="626" customWidth="1"/>
    <col min="13321" max="13321" width="0.75" style="626" customWidth="1"/>
    <col min="13322" max="13322" width="24.625" style="626" customWidth="1"/>
    <col min="13323" max="13323" width="4.125" style="626" customWidth="1"/>
    <col min="13324" max="13324" width="1.625" style="626" customWidth="1"/>
    <col min="13325" max="13572" width="9" style="626"/>
    <col min="13573" max="13573" width="8.25" style="626" customWidth="1"/>
    <col min="13574" max="13574" width="9" style="626"/>
    <col min="13575" max="13575" width="5.875" style="626" customWidth="1"/>
    <col min="13576" max="13576" width="6.125" style="626" customWidth="1"/>
    <col min="13577" max="13577" width="0.75" style="626" customWidth="1"/>
    <col min="13578" max="13578" width="24.625" style="626" customWidth="1"/>
    <col min="13579" max="13579" width="4.125" style="626" customWidth="1"/>
    <col min="13580" max="13580" width="1.625" style="626" customWidth="1"/>
    <col min="13581" max="13828" width="9" style="626"/>
    <col min="13829" max="13829" width="8.25" style="626" customWidth="1"/>
    <col min="13830" max="13830" width="9" style="626"/>
    <col min="13831" max="13831" width="5.875" style="626" customWidth="1"/>
    <col min="13832" max="13832" width="6.125" style="626" customWidth="1"/>
    <col min="13833" max="13833" width="0.75" style="626" customWidth="1"/>
    <col min="13834" max="13834" width="24.625" style="626" customWidth="1"/>
    <col min="13835" max="13835" width="4.125" style="626" customWidth="1"/>
    <col min="13836" max="13836" width="1.625" style="626" customWidth="1"/>
    <col min="13837" max="14084" width="9" style="626"/>
    <col min="14085" max="14085" width="8.25" style="626" customWidth="1"/>
    <col min="14086" max="14086" width="9" style="626"/>
    <col min="14087" max="14087" width="5.875" style="626" customWidth="1"/>
    <col min="14088" max="14088" width="6.125" style="626" customWidth="1"/>
    <col min="14089" max="14089" width="0.75" style="626" customWidth="1"/>
    <col min="14090" max="14090" width="24.625" style="626" customWidth="1"/>
    <col min="14091" max="14091" width="4.125" style="626" customWidth="1"/>
    <col min="14092" max="14092" width="1.625" style="626" customWidth="1"/>
    <col min="14093" max="14340" width="9" style="626"/>
    <col min="14341" max="14341" width="8.25" style="626" customWidth="1"/>
    <col min="14342" max="14342" width="9" style="626"/>
    <col min="14343" max="14343" width="5.875" style="626" customWidth="1"/>
    <col min="14344" max="14344" width="6.125" style="626" customWidth="1"/>
    <col min="14345" max="14345" width="0.75" style="626" customWidth="1"/>
    <col min="14346" max="14346" width="24.625" style="626" customWidth="1"/>
    <col min="14347" max="14347" width="4.125" style="626" customWidth="1"/>
    <col min="14348" max="14348" width="1.625" style="626" customWidth="1"/>
    <col min="14349" max="14596" width="9" style="626"/>
    <col min="14597" max="14597" width="8.25" style="626" customWidth="1"/>
    <col min="14598" max="14598" width="9" style="626"/>
    <col min="14599" max="14599" width="5.875" style="626" customWidth="1"/>
    <col min="14600" max="14600" width="6.125" style="626" customWidth="1"/>
    <col min="14601" max="14601" width="0.75" style="626" customWidth="1"/>
    <col min="14602" max="14602" width="24.625" style="626" customWidth="1"/>
    <col min="14603" max="14603" width="4.125" style="626" customWidth="1"/>
    <col min="14604" max="14604" width="1.625" style="626" customWidth="1"/>
    <col min="14605" max="14852" width="9" style="626"/>
    <col min="14853" max="14853" width="8.25" style="626" customWidth="1"/>
    <col min="14854" max="14854" width="9" style="626"/>
    <col min="14855" max="14855" width="5.875" style="626" customWidth="1"/>
    <col min="14856" max="14856" width="6.125" style="626" customWidth="1"/>
    <col min="14857" max="14857" width="0.75" style="626" customWidth="1"/>
    <col min="14858" max="14858" width="24.625" style="626" customWidth="1"/>
    <col min="14859" max="14859" width="4.125" style="626" customWidth="1"/>
    <col min="14860" max="14860" width="1.625" style="626" customWidth="1"/>
    <col min="14861" max="15108" width="9" style="626"/>
    <col min="15109" max="15109" width="8.25" style="626" customWidth="1"/>
    <col min="15110" max="15110" width="9" style="626"/>
    <col min="15111" max="15111" width="5.875" style="626" customWidth="1"/>
    <col min="15112" max="15112" width="6.125" style="626" customWidth="1"/>
    <col min="15113" max="15113" width="0.75" style="626" customWidth="1"/>
    <col min="15114" max="15114" width="24.625" style="626" customWidth="1"/>
    <col min="15115" max="15115" width="4.125" style="626" customWidth="1"/>
    <col min="15116" max="15116" width="1.625" style="626" customWidth="1"/>
    <col min="15117" max="15364" width="9" style="626"/>
    <col min="15365" max="15365" width="8.25" style="626" customWidth="1"/>
    <col min="15366" max="15366" width="9" style="626"/>
    <col min="15367" max="15367" width="5.875" style="626" customWidth="1"/>
    <col min="15368" max="15368" width="6.125" style="626" customWidth="1"/>
    <col min="15369" max="15369" width="0.75" style="626" customWidth="1"/>
    <col min="15370" max="15370" width="24.625" style="626" customWidth="1"/>
    <col min="15371" max="15371" width="4.125" style="626" customWidth="1"/>
    <col min="15372" max="15372" width="1.625" style="626" customWidth="1"/>
    <col min="15373" max="15620" width="9" style="626"/>
    <col min="15621" max="15621" width="8.25" style="626" customWidth="1"/>
    <col min="15622" max="15622" width="9" style="626"/>
    <col min="15623" max="15623" width="5.875" style="626" customWidth="1"/>
    <col min="15624" max="15624" width="6.125" style="626" customWidth="1"/>
    <col min="15625" max="15625" width="0.75" style="626" customWidth="1"/>
    <col min="15626" max="15626" width="24.625" style="626" customWidth="1"/>
    <col min="15627" max="15627" width="4.125" style="626" customWidth="1"/>
    <col min="15628" max="15628" width="1.625" style="626" customWidth="1"/>
    <col min="15629" max="15876" width="9" style="626"/>
    <col min="15877" max="15877" width="8.25" style="626" customWidth="1"/>
    <col min="15878" max="15878" width="9" style="626"/>
    <col min="15879" max="15879" width="5.875" style="626" customWidth="1"/>
    <col min="15880" max="15880" width="6.125" style="626" customWidth="1"/>
    <col min="15881" max="15881" width="0.75" style="626" customWidth="1"/>
    <col min="15882" max="15882" width="24.625" style="626" customWidth="1"/>
    <col min="15883" max="15883" width="4.125" style="626" customWidth="1"/>
    <col min="15884" max="15884" width="1.625" style="626" customWidth="1"/>
    <col min="15885" max="16132" width="9" style="626"/>
    <col min="16133" max="16133" width="8.25" style="626" customWidth="1"/>
    <col min="16134" max="16134" width="9" style="626"/>
    <col min="16135" max="16135" width="5.875" style="626" customWidth="1"/>
    <col min="16136" max="16136" width="6.125" style="626" customWidth="1"/>
    <col min="16137" max="16137" width="0.75" style="626" customWidth="1"/>
    <col min="16138" max="16138" width="24.625" style="626" customWidth="1"/>
    <col min="16139" max="16139" width="4.125" style="626" customWidth="1"/>
    <col min="16140" max="16140" width="1.625" style="626" customWidth="1"/>
    <col min="16141" max="16384" width="9" style="626"/>
  </cols>
  <sheetData>
    <row r="1" spans="5:14" s="621" customFormat="1" ht="36" customHeight="1">
      <c r="E1" s="618"/>
      <c r="F1" s="618"/>
      <c r="G1" s="618"/>
      <c r="H1" s="618"/>
      <c r="I1" s="618"/>
      <c r="J1" s="618"/>
      <c r="K1" s="618"/>
      <c r="L1" s="619"/>
      <c r="M1" s="620"/>
      <c r="N1" s="620"/>
    </row>
    <row r="2" spans="5:14" ht="14.25" customHeight="1"/>
    <row r="3" spans="5:14" ht="29.25" customHeight="1">
      <c r="H3" s="627"/>
      <c r="I3" s="628"/>
      <c r="J3" s="629"/>
      <c r="K3" s="630"/>
    </row>
    <row r="4" spans="5:14" ht="14.25" customHeight="1"/>
    <row r="5" spans="5:14" ht="29.25" customHeight="1">
      <c r="H5" s="627"/>
      <c r="I5" s="628"/>
      <c r="J5" s="629"/>
      <c r="K5" s="630"/>
    </row>
    <row r="6" spans="5:14" ht="14.25" customHeight="1"/>
    <row r="7" spans="5:14" ht="29.25" customHeight="1">
      <c r="F7" s="630"/>
      <c r="G7" s="630"/>
      <c r="H7" s="627"/>
      <c r="I7" s="628"/>
      <c r="J7" s="629"/>
      <c r="K7" s="630"/>
    </row>
    <row r="8" spans="5:14" ht="14.25" customHeight="1">
      <c r="F8" s="630"/>
      <c r="G8" s="630"/>
      <c r="H8" s="631"/>
      <c r="I8" s="632"/>
      <c r="K8" s="630"/>
    </row>
    <row r="9" spans="5:14" ht="29.25" customHeight="1">
      <c r="F9" s="630"/>
      <c r="G9" s="630"/>
      <c r="H9" s="627"/>
      <c r="I9" s="628"/>
      <c r="J9" s="629"/>
      <c r="K9" s="630"/>
    </row>
    <row r="10" spans="5:14" ht="14.25" customHeight="1">
      <c r="F10" s="630"/>
      <c r="G10" s="630"/>
      <c r="H10" s="631"/>
      <c r="I10" s="632"/>
      <c r="K10" s="630"/>
    </row>
    <row r="11" spans="5:14" ht="29.25" customHeight="1">
      <c r="F11" s="630"/>
      <c r="G11" s="630"/>
      <c r="H11" s="627"/>
      <c r="I11" s="628"/>
      <c r="J11" s="629"/>
      <c r="K11" s="630"/>
    </row>
    <row r="12" spans="5:14" ht="14.25" customHeight="1">
      <c r="F12" s="630"/>
      <c r="G12" s="630"/>
      <c r="H12" s="631"/>
      <c r="I12" s="632"/>
      <c r="K12" s="630"/>
    </row>
    <row r="36" spans="12:12" ht="26.25" customHeight="1">
      <c r="L36" s="633"/>
    </row>
  </sheetData>
  <phoneticPr fontId="9"/>
  <pageMargins left="0.78740157480314965" right="0" top="0.78740157480314965" bottom="0.98425196850393704"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2"/>
  <sheetViews>
    <sheetView showGridLines="0" topLeftCell="A25" zoomScaleNormal="100" zoomScaleSheetLayoutView="100" workbookViewId="0">
      <selection activeCell="S10" sqref="S10"/>
    </sheetView>
  </sheetViews>
  <sheetFormatPr defaultRowHeight="13.5"/>
  <cols>
    <col min="1" max="1" width="1" customWidth="1"/>
    <col min="2" max="2" width="1.625" customWidth="1"/>
    <col min="3" max="3" width="10.25" customWidth="1"/>
    <col min="4" max="4" width="1.375" customWidth="1"/>
    <col min="5" max="8" width="0" hidden="1" customWidth="1"/>
    <col min="9" max="16" width="8.25" customWidth="1"/>
    <col min="257" max="257" width="1" customWidth="1"/>
    <col min="258" max="258" width="1.625" customWidth="1"/>
    <col min="259" max="259" width="10.25" customWidth="1"/>
    <col min="260" max="260" width="1.375" customWidth="1"/>
    <col min="261" max="264" width="0" hidden="1" customWidth="1"/>
    <col min="265" max="272" width="8.25" customWidth="1"/>
    <col min="513" max="513" width="1" customWidth="1"/>
    <col min="514" max="514" width="1.625" customWidth="1"/>
    <col min="515" max="515" width="10.25" customWidth="1"/>
    <col min="516" max="516" width="1.375" customWidth="1"/>
    <col min="517" max="520" width="0" hidden="1" customWidth="1"/>
    <col min="521" max="528" width="8.25" customWidth="1"/>
    <col min="769" max="769" width="1" customWidth="1"/>
    <col min="770" max="770" width="1.625" customWidth="1"/>
    <col min="771" max="771" width="10.25" customWidth="1"/>
    <col min="772" max="772" width="1.375" customWidth="1"/>
    <col min="773" max="776" width="0" hidden="1" customWidth="1"/>
    <col min="777" max="784" width="8.25" customWidth="1"/>
    <col min="1025" max="1025" width="1" customWidth="1"/>
    <col min="1026" max="1026" width="1.625" customWidth="1"/>
    <col min="1027" max="1027" width="10.25" customWidth="1"/>
    <col min="1028" max="1028" width="1.375" customWidth="1"/>
    <col min="1029" max="1032" width="0" hidden="1" customWidth="1"/>
    <col min="1033" max="1040" width="8.25" customWidth="1"/>
    <col min="1281" max="1281" width="1" customWidth="1"/>
    <col min="1282" max="1282" width="1.625" customWidth="1"/>
    <col min="1283" max="1283" width="10.25" customWidth="1"/>
    <col min="1284" max="1284" width="1.375" customWidth="1"/>
    <col min="1285" max="1288" width="0" hidden="1" customWidth="1"/>
    <col min="1289" max="1296" width="8.25" customWidth="1"/>
    <col min="1537" max="1537" width="1" customWidth="1"/>
    <col min="1538" max="1538" width="1.625" customWidth="1"/>
    <col min="1539" max="1539" width="10.25" customWidth="1"/>
    <col min="1540" max="1540" width="1.375" customWidth="1"/>
    <col min="1541" max="1544" width="0" hidden="1" customWidth="1"/>
    <col min="1545" max="1552" width="8.25" customWidth="1"/>
    <col min="1793" max="1793" width="1" customWidth="1"/>
    <col min="1794" max="1794" width="1.625" customWidth="1"/>
    <col min="1795" max="1795" width="10.25" customWidth="1"/>
    <col min="1796" max="1796" width="1.375" customWidth="1"/>
    <col min="1797" max="1800" width="0" hidden="1" customWidth="1"/>
    <col min="1801" max="1808" width="8.25" customWidth="1"/>
    <col min="2049" max="2049" width="1" customWidth="1"/>
    <col min="2050" max="2050" width="1.625" customWidth="1"/>
    <col min="2051" max="2051" width="10.25" customWidth="1"/>
    <col min="2052" max="2052" width="1.375" customWidth="1"/>
    <col min="2053" max="2056" width="0" hidden="1" customWidth="1"/>
    <col min="2057" max="2064" width="8.25" customWidth="1"/>
    <col min="2305" max="2305" width="1" customWidth="1"/>
    <col min="2306" max="2306" width="1.625" customWidth="1"/>
    <col min="2307" max="2307" width="10.25" customWidth="1"/>
    <col min="2308" max="2308" width="1.375" customWidth="1"/>
    <col min="2309" max="2312" width="0" hidden="1" customWidth="1"/>
    <col min="2313" max="2320" width="8.25" customWidth="1"/>
    <col min="2561" max="2561" width="1" customWidth="1"/>
    <col min="2562" max="2562" width="1.625" customWidth="1"/>
    <col min="2563" max="2563" width="10.25" customWidth="1"/>
    <col min="2564" max="2564" width="1.375" customWidth="1"/>
    <col min="2565" max="2568" width="0" hidden="1" customWidth="1"/>
    <col min="2569" max="2576" width="8.25" customWidth="1"/>
    <col min="2817" max="2817" width="1" customWidth="1"/>
    <col min="2818" max="2818" width="1.625" customWidth="1"/>
    <col min="2819" max="2819" width="10.25" customWidth="1"/>
    <col min="2820" max="2820" width="1.375" customWidth="1"/>
    <col min="2821" max="2824" width="0" hidden="1" customWidth="1"/>
    <col min="2825" max="2832" width="8.25" customWidth="1"/>
    <col min="3073" max="3073" width="1" customWidth="1"/>
    <col min="3074" max="3074" width="1.625" customWidth="1"/>
    <col min="3075" max="3075" width="10.25" customWidth="1"/>
    <col min="3076" max="3076" width="1.375" customWidth="1"/>
    <col min="3077" max="3080" width="0" hidden="1" customWidth="1"/>
    <col min="3081" max="3088" width="8.25" customWidth="1"/>
    <col min="3329" max="3329" width="1" customWidth="1"/>
    <col min="3330" max="3330" width="1.625" customWidth="1"/>
    <col min="3331" max="3331" width="10.25" customWidth="1"/>
    <col min="3332" max="3332" width="1.375" customWidth="1"/>
    <col min="3333" max="3336" width="0" hidden="1" customWidth="1"/>
    <col min="3337" max="3344" width="8.25" customWidth="1"/>
    <col min="3585" max="3585" width="1" customWidth="1"/>
    <col min="3586" max="3586" width="1.625" customWidth="1"/>
    <col min="3587" max="3587" width="10.25" customWidth="1"/>
    <col min="3588" max="3588" width="1.375" customWidth="1"/>
    <col min="3589" max="3592" width="0" hidden="1" customWidth="1"/>
    <col min="3593" max="3600" width="8.25" customWidth="1"/>
    <col min="3841" max="3841" width="1" customWidth="1"/>
    <col min="3842" max="3842" width="1.625" customWidth="1"/>
    <col min="3843" max="3843" width="10.25" customWidth="1"/>
    <col min="3844" max="3844" width="1.375" customWidth="1"/>
    <col min="3845" max="3848" width="0" hidden="1" customWidth="1"/>
    <col min="3849" max="3856" width="8.25" customWidth="1"/>
    <col min="4097" max="4097" width="1" customWidth="1"/>
    <col min="4098" max="4098" width="1.625" customWidth="1"/>
    <col min="4099" max="4099" width="10.25" customWidth="1"/>
    <col min="4100" max="4100" width="1.375" customWidth="1"/>
    <col min="4101" max="4104" width="0" hidden="1" customWidth="1"/>
    <col min="4105" max="4112" width="8.25" customWidth="1"/>
    <col min="4353" max="4353" width="1" customWidth="1"/>
    <col min="4354" max="4354" width="1.625" customWidth="1"/>
    <col min="4355" max="4355" width="10.25" customWidth="1"/>
    <col min="4356" max="4356" width="1.375" customWidth="1"/>
    <col min="4357" max="4360" width="0" hidden="1" customWidth="1"/>
    <col min="4361" max="4368" width="8.25" customWidth="1"/>
    <col min="4609" max="4609" width="1" customWidth="1"/>
    <col min="4610" max="4610" width="1.625" customWidth="1"/>
    <col min="4611" max="4611" width="10.25" customWidth="1"/>
    <col min="4612" max="4612" width="1.375" customWidth="1"/>
    <col min="4613" max="4616" width="0" hidden="1" customWidth="1"/>
    <col min="4617" max="4624" width="8.25" customWidth="1"/>
    <col min="4865" max="4865" width="1" customWidth="1"/>
    <col min="4866" max="4866" width="1.625" customWidth="1"/>
    <col min="4867" max="4867" width="10.25" customWidth="1"/>
    <col min="4868" max="4868" width="1.375" customWidth="1"/>
    <col min="4869" max="4872" width="0" hidden="1" customWidth="1"/>
    <col min="4873" max="4880" width="8.25" customWidth="1"/>
    <col min="5121" max="5121" width="1" customWidth="1"/>
    <col min="5122" max="5122" width="1.625" customWidth="1"/>
    <col min="5123" max="5123" width="10.25" customWidth="1"/>
    <col min="5124" max="5124" width="1.375" customWidth="1"/>
    <col min="5125" max="5128" width="0" hidden="1" customWidth="1"/>
    <col min="5129" max="5136" width="8.25" customWidth="1"/>
    <col min="5377" max="5377" width="1" customWidth="1"/>
    <col min="5378" max="5378" width="1.625" customWidth="1"/>
    <col min="5379" max="5379" width="10.25" customWidth="1"/>
    <col min="5380" max="5380" width="1.375" customWidth="1"/>
    <col min="5381" max="5384" width="0" hidden="1" customWidth="1"/>
    <col min="5385" max="5392" width="8.25" customWidth="1"/>
    <col min="5633" max="5633" width="1" customWidth="1"/>
    <col min="5634" max="5634" width="1.625" customWidth="1"/>
    <col min="5635" max="5635" width="10.25" customWidth="1"/>
    <col min="5636" max="5636" width="1.375" customWidth="1"/>
    <col min="5637" max="5640" width="0" hidden="1" customWidth="1"/>
    <col min="5641" max="5648" width="8.25" customWidth="1"/>
    <col min="5889" max="5889" width="1" customWidth="1"/>
    <col min="5890" max="5890" width="1.625" customWidth="1"/>
    <col min="5891" max="5891" width="10.25" customWidth="1"/>
    <col min="5892" max="5892" width="1.375" customWidth="1"/>
    <col min="5893" max="5896" width="0" hidden="1" customWidth="1"/>
    <col min="5897" max="5904" width="8.25" customWidth="1"/>
    <col min="6145" max="6145" width="1" customWidth="1"/>
    <col min="6146" max="6146" width="1.625" customWidth="1"/>
    <col min="6147" max="6147" width="10.25" customWidth="1"/>
    <col min="6148" max="6148" width="1.375" customWidth="1"/>
    <col min="6149" max="6152" width="0" hidden="1" customWidth="1"/>
    <col min="6153" max="6160" width="8.25" customWidth="1"/>
    <col min="6401" max="6401" width="1" customWidth="1"/>
    <col min="6402" max="6402" width="1.625" customWidth="1"/>
    <col min="6403" max="6403" width="10.25" customWidth="1"/>
    <col min="6404" max="6404" width="1.375" customWidth="1"/>
    <col min="6405" max="6408" width="0" hidden="1" customWidth="1"/>
    <col min="6409" max="6416" width="8.25" customWidth="1"/>
    <col min="6657" max="6657" width="1" customWidth="1"/>
    <col min="6658" max="6658" width="1.625" customWidth="1"/>
    <col min="6659" max="6659" width="10.25" customWidth="1"/>
    <col min="6660" max="6660" width="1.375" customWidth="1"/>
    <col min="6661" max="6664" width="0" hidden="1" customWidth="1"/>
    <col min="6665" max="6672" width="8.25" customWidth="1"/>
    <col min="6913" max="6913" width="1" customWidth="1"/>
    <col min="6914" max="6914" width="1.625" customWidth="1"/>
    <col min="6915" max="6915" width="10.25" customWidth="1"/>
    <col min="6916" max="6916" width="1.375" customWidth="1"/>
    <col min="6917" max="6920" width="0" hidden="1" customWidth="1"/>
    <col min="6921" max="6928" width="8.25" customWidth="1"/>
    <col min="7169" max="7169" width="1" customWidth="1"/>
    <col min="7170" max="7170" width="1.625" customWidth="1"/>
    <col min="7171" max="7171" width="10.25" customWidth="1"/>
    <col min="7172" max="7172" width="1.375" customWidth="1"/>
    <col min="7173" max="7176" width="0" hidden="1" customWidth="1"/>
    <col min="7177" max="7184" width="8.25" customWidth="1"/>
    <col min="7425" max="7425" width="1" customWidth="1"/>
    <col min="7426" max="7426" width="1.625" customWidth="1"/>
    <col min="7427" max="7427" width="10.25" customWidth="1"/>
    <col min="7428" max="7428" width="1.375" customWidth="1"/>
    <col min="7429" max="7432" width="0" hidden="1" customWidth="1"/>
    <col min="7433" max="7440" width="8.25" customWidth="1"/>
    <col min="7681" max="7681" width="1" customWidth="1"/>
    <col min="7682" max="7682" width="1.625" customWidth="1"/>
    <col min="7683" max="7683" width="10.25" customWidth="1"/>
    <col min="7684" max="7684" width="1.375" customWidth="1"/>
    <col min="7685" max="7688" width="0" hidden="1" customWidth="1"/>
    <col min="7689" max="7696" width="8.25" customWidth="1"/>
    <col min="7937" max="7937" width="1" customWidth="1"/>
    <col min="7938" max="7938" width="1.625" customWidth="1"/>
    <col min="7939" max="7939" width="10.25" customWidth="1"/>
    <col min="7940" max="7940" width="1.375" customWidth="1"/>
    <col min="7941" max="7944" width="0" hidden="1" customWidth="1"/>
    <col min="7945" max="7952" width="8.25" customWidth="1"/>
    <col min="8193" max="8193" width="1" customWidth="1"/>
    <col min="8194" max="8194" width="1.625" customWidth="1"/>
    <col min="8195" max="8195" width="10.25" customWidth="1"/>
    <col min="8196" max="8196" width="1.375" customWidth="1"/>
    <col min="8197" max="8200" width="0" hidden="1" customWidth="1"/>
    <col min="8201" max="8208" width="8.25" customWidth="1"/>
    <col min="8449" max="8449" width="1" customWidth="1"/>
    <col min="8450" max="8450" width="1.625" customWidth="1"/>
    <col min="8451" max="8451" width="10.25" customWidth="1"/>
    <col min="8452" max="8452" width="1.375" customWidth="1"/>
    <col min="8453" max="8456" width="0" hidden="1" customWidth="1"/>
    <col min="8457" max="8464" width="8.25" customWidth="1"/>
    <col min="8705" max="8705" width="1" customWidth="1"/>
    <col min="8706" max="8706" width="1.625" customWidth="1"/>
    <col min="8707" max="8707" width="10.25" customWidth="1"/>
    <col min="8708" max="8708" width="1.375" customWidth="1"/>
    <col min="8709" max="8712" width="0" hidden="1" customWidth="1"/>
    <col min="8713" max="8720" width="8.25" customWidth="1"/>
    <col min="8961" max="8961" width="1" customWidth="1"/>
    <col min="8962" max="8962" width="1.625" customWidth="1"/>
    <col min="8963" max="8963" width="10.25" customWidth="1"/>
    <col min="8964" max="8964" width="1.375" customWidth="1"/>
    <col min="8965" max="8968" width="0" hidden="1" customWidth="1"/>
    <col min="8969" max="8976" width="8.25" customWidth="1"/>
    <col min="9217" max="9217" width="1" customWidth="1"/>
    <col min="9218" max="9218" width="1.625" customWidth="1"/>
    <col min="9219" max="9219" width="10.25" customWidth="1"/>
    <col min="9220" max="9220" width="1.375" customWidth="1"/>
    <col min="9221" max="9224" width="0" hidden="1" customWidth="1"/>
    <col min="9225" max="9232" width="8.25" customWidth="1"/>
    <col min="9473" max="9473" width="1" customWidth="1"/>
    <col min="9474" max="9474" width="1.625" customWidth="1"/>
    <col min="9475" max="9475" width="10.25" customWidth="1"/>
    <col min="9476" max="9476" width="1.375" customWidth="1"/>
    <col min="9477" max="9480" width="0" hidden="1" customWidth="1"/>
    <col min="9481" max="9488" width="8.25" customWidth="1"/>
    <col min="9729" max="9729" width="1" customWidth="1"/>
    <col min="9730" max="9730" width="1.625" customWidth="1"/>
    <col min="9731" max="9731" width="10.25" customWidth="1"/>
    <col min="9732" max="9732" width="1.375" customWidth="1"/>
    <col min="9733" max="9736" width="0" hidden="1" customWidth="1"/>
    <col min="9737" max="9744" width="8.25" customWidth="1"/>
    <col min="9985" max="9985" width="1" customWidth="1"/>
    <col min="9986" max="9986" width="1.625" customWidth="1"/>
    <col min="9987" max="9987" width="10.25" customWidth="1"/>
    <col min="9988" max="9988" width="1.375" customWidth="1"/>
    <col min="9989" max="9992" width="0" hidden="1" customWidth="1"/>
    <col min="9993" max="10000" width="8.25" customWidth="1"/>
    <col min="10241" max="10241" width="1" customWidth="1"/>
    <col min="10242" max="10242" width="1.625" customWidth="1"/>
    <col min="10243" max="10243" width="10.25" customWidth="1"/>
    <col min="10244" max="10244" width="1.375" customWidth="1"/>
    <col min="10245" max="10248" width="0" hidden="1" customWidth="1"/>
    <col min="10249" max="10256" width="8.25" customWidth="1"/>
    <col min="10497" max="10497" width="1" customWidth="1"/>
    <col min="10498" max="10498" width="1.625" customWidth="1"/>
    <col min="10499" max="10499" width="10.25" customWidth="1"/>
    <col min="10500" max="10500" width="1.375" customWidth="1"/>
    <col min="10501" max="10504" width="0" hidden="1" customWidth="1"/>
    <col min="10505" max="10512" width="8.25" customWidth="1"/>
    <col min="10753" max="10753" width="1" customWidth="1"/>
    <col min="10754" max="10754" width="1.625" customWidth="1"/>
    <col min="10755" max="10755" width="10.25" customWidth="1"/>
    <col min="10756" max="10756" width="1.375" customWidth="1"/>
    <col min="10757" max="10760" width="0" hidden="1" customWidth="1"/>
    <col min="10761" max="10768" width="8.25" customWidth="1"/>
    <col min="11009" max="11009" width="1" customWidth="1"/>
    <col min="11010" max="11010" width="1.625" customWidth="1"/>
    <col min="11011" max="11011" width="10.25" customWidth="1"/>
    <col min="11012" max="11012" width="1.375" customWidth="1"/>
    <col min="11013" max="11016" width="0" hidden="1" customWidth="1"/>
    <col min="11017" max="11024" width="8.25" customWidth="1"/>
    <col min="11265" max="11265" width="1" customWidth="1"/>
    <col min="11266" max="11266" width="1.625" customWidth="1"/>
    <col min="11267" max="11267" width="10.25" customWidth="1"/>
    <col min="11268" max="11268" width="1.375" customWidth="1"/>
    <col min="11269" max="11272" width="0" hidden="1" customWidth="1"/>
    <col min="11273" max="11280" width="8.25" customWidth="1"/>
    <col min="11521" max="11521" width="1" customWidth="1"/>
    <col min="11522" max="11522" width="1.625" customWidth="1"/>
    <col min="11523" max="11523" width="10.25" customWidth="1"/>
    <col min="11524" max="11524" width="1.375" customWidth="1"/>
    <col min="11525" max="11528" width="0" hidden="1" customWidth="1"/>
    <col min="11529" max="11536" width="8.25" customWidth="1"/>
    <col min="11777" max="11777" width="1" customWidth="1"/>
    <col min="11778" max="11778" width="1.625" customWidth="1"/>
    <col min="11779" max="11779" width="10.25" customWidth="1"/>
    <col min="11780" max="11780" width="1.375" customWidth="1"/>
    <col min="11781" max="11784" width="0" hidden="1" customWidth="1"/>
    <col min="11785" max="11792" width="8.25" customWidth="1"/>
    <col min="12033" max="12033" width="1" customWidth="1"/>
    <col min="12034" max="12034" width="1.625" customWidth="1"/>
    <col min="12035" max="12035" width="10.25" customWidth="1"/>
    <col min="12036" max="12036" width="1.375" customWidth="1"/>
    <col min="12037" max="12040" width="0" hidden="1" customWidth="1"/>
    <col min="12041" max="12048" width="8.25" customWidth="1"/>
    <col min="12289" max="12289" width="1" customWidth="1"/>
    <col min="12290" max="12290" width="1.625" customWidth="1"/>
    <col min="12291" max="12291" width="10.25" customWidth="1"/>
    <col min="12292" max="12292" width="1.375" customWidth="1"/>
    <col min="12293" max="12296" width="0" hidden="1" customWidth="1"/>
    <col min="12297" max="12304" width="8.25" customWidth="1"/>
    <col min="12545" max="12545" width="1" customWidth="1"/>
    <col min="12546" max="12546" width="1.625" customWidth="1"/>
    <col min="12547" max="12547" width="10.25" customWidth="1"/>
    <col min="12548" max="12548" width="1.375" customWidth="1"/>
    <col min="12549" max="12552" width="0" hidden="1" customWidth="1"/>
    <col min="12553" max="12560" width="8.25" customWidth="1"/>
    <col min="12801" max="12801" width="1" customWidth="1"/>
    <col min="12802" max="12802" width="1.625" customWidth="1"/>
    <col min="12803" max="12803" width="10.25" customWidth="1"/>
    <col min="12804" max="12804" width="1.375" customWidth="1"/>
    <col min="12805" max="12808" width="0" hidden="1" customWidth="1"/>
    <col min="12809" max="12816" width="8.25" customWidth="1"/>
    <col min="13057" max="13057" width="1" customWidth="1"/>
    <col min="13058" max="13058" width="1.625" customWidth="1"/>
    <col min="13059" max="13059" width="10.25" customWidth="1"/>
    <col min="13060" max="13060" width="1.375" customWidth="1"/>
    <col min="13061" max="13064" width="0" hidden="1" customWidth="1"/>
    <col min="13065" max="13072" width="8.25" customWidth="1"/>
    <col min="13313" max="13313" width="1" customWidth="1"/>
    <col min="13314" max="13314" width="1.625" customWidth="1"/>
    <col min="13315" max="13315" width="10.25" customWidth="1"/>
    <col min="13316" max="13316" width="1.375" customWidth="1"/>
    <col min="13317" max="13320" width="0" hidden="1" customWidth="1"/>
    <col min="13321" max="13328" width="8.25" customWidth="1"/>
    <col min="13569" max="13569" width="1" customWidth="1"/>
    <col min="13570" max="13570" width="1.625" customWidth="1"/>
    <col min="13571" max="13571" width="10.25" customWidth="1"/>
    <col min="13572" max="13572" width="1.375" customWidth="1"/>
    <col min="13573" max="13576" width="0" hidden="1" customWidth="1"/>
    <col min="13577" max="13584" width="8.25" customWidth="1"/>
    <col min="13825" max="13825" width="1" customWidth="1"/>
    <col min="13826" max="13826" width="1.625" customWidth="1"/>
    <col min="13827" max="13827" width="10.25" customWidth="1"/>
    <col min="13828" max="13828" width="1.375" customWidth="1"/>
    <col min="13829" max="13832" width="0" hidden="1" customWidth="1"/>
    <col min="13833" max="13840" width="8.25" customWidth="1"/>
    <col min="14081" max="14081" width="1" customWidth="1"/>
    <col min="14082" max="14082" width="1.625" customWidth="1"/>
    <col min="14083" max="14083" width="10.25" customWidth="1"/>
    <col min="14084" max="14084" width="1.375" customWidth="1"/>
    <col min="14085" max="14088" width="0" hidden="1" customWidth="1"/>
    <col min="14089" max="14096" width="8.25" customWidth="1"/>
    <col min="14337" max="14337" width="1" customWidth="1"/>
    <col min="14338" max="14338" width="1.625" customWidth="1"/>
    <col min="14339" max="14339" width="10.25" customWidth="1"/>
    <col min="14340" max="14340" width="1.375" customWidth="1"/>
    <col min="14341" max="14344" width="0" hidden="1" customWidth="1"/>
    <col min="14345" max="14352" width="8.25" customWidth="1"/>
    <col min="14593" max="14593" width="1" customWidth="1"/>
    <col min="14594" max="14594" width="1.625" customWidth="1"/>
    <col min="14595" max="14595" width="10.25" customWidth="1"/>
    <col min="14596" max="14596" width="1.375" customWidth="1"/>
    <col min="14597" max="14600" width="0" hidden="1" customWidth="1"/>
    <col min="14601" max="14608" width="8.25" customWidth="1"/>
    <col min="14849" max="14849" width="1" customWidth="1"/>
    <col min="14850" max="14850" width="1.625" customWidth="1"/>
    <col min="14851" max="14851" width="10.25" customWidth="1"/>
    <col min="14852" max="14852" width="1.375" customWidth="1"/>
    <col min="14853" max="14856" width="0" hidden="1" customWidth="1"/>
    <col min="14857" max="14864" width="8.25" customWidth="1"/>
    <col min="15105" max="15105" width="1" customWidth="1"/>
    <col min="15106" max="15106" width="1.625" customWidth="1"/>
    <col min="15107" max="15107" width="10.25" customWidth="1"/>
    <col min="15108" max="15108" width="1.375" customWidth="1"/>
    <col min="15109" max="15112" width="0" hidden="1" customWidth="1"/>
    <col min="15113" max="15120" width="8.25" customWidth="1"/>
    <col min="15361" max="15361" width="1" customWidth="1"/>
    <col min="15362" max="15362" width="1.625" customWidth="1"/>
    <col min="15363" max="15363" width="10.25" customWidth="1"/>
    <col min="15364" max="15364" width="1.375" customWidth="1"/>
    <col min="15365" max="15368" width="0" hidden="1" customWidth="1"/>
    <col min="15369" max="15376" width="8.25" customWidth="1"/>
    <col min="15617" max="15617" width="1" customWidth="1"/>
    <col min="15618" max="15618" width="1.625" customWidth="1"/>
    <col min="15619" max="15619" width="10.25" customWidth="1"/>
    <col min="15620" max="15620" width="1.375" customWidth="1"/>
    <col min="15621" max="15624" width="0" hidden="1" customWidth="1"/>
    <col min="15625" max="15632" width="8.25" customWidth="1"/>
    <col min="15873" max="15873" width="1" customWidth="1"/>
    <col min="15874" max="15874" width="1.625" customWidth="1"/>
    <col min="15875" max="15875" width="10.25" customWidth="1"/>
    <col min="15876" max="15876" width="1.375" customWidth="1"/>
    <col min="15877" max="15880" width="0" hidden="1" customWidth="1"/>
    <col min="15881" max="15888" width="8.25" customWidth="1"/>
    <col min="16129" max="16129" width="1" customWidth="1"/>
    <col min="16130" max="16130" width="1.625" customWidth="1"/>
    <col min="16131" max="16131" width="10.25" customWidth="1"/>
    <col min="16132" max="16132" width="1.375" customWidth="1"/>
    <col min="16133" max="16136" width="0" hidden="1" customWidth="1"/>
    <col min="16137" max="16144" width="8.25" customWidth="1"/>
  </cols>
  <sheetData>
    <row r="1" spans="1:16" s="152" customFormat="1" ht="18" customHeight="1">
      <c r="A1" s="609" t="s">
        <v>204</v>
      </c>
      <c r="B1" s="597"/>
      <c r="C1" s="597"/>
      <c r="D1" s="591"/>
      <c r="I1" s="149"/>
    </row>
    <row r="2" spans="1:16" s="152" customFormat="1" ht="18" customHeight="1">
      <c r="B2" s="39"/>
      <c r="C2" s="39"/>
      <c r="D2" s="39"/>
      <c r="I2" s="149"/>
      <c r="M2" s="722" t="s">
        <v>243</v>
      </c>
      <c r="N2" s="723"/>
      <c r="O2" s="723"/>
      <c r="P2" s="723"/>
    </row>
    <row r="3" spans="1:16" s="152" customFormat="1" ht="22.5" customHeight="1">
      <c r="A3" s="154"/>
      <c r="B3" s="693"/>
      <c r="C3" s="693" t="s">
        <v>205</v>
      </c>
      <c r="D3" s="693"/>
      <c r="E3" s="719" t="s">
        <v>206</v>
      </c>
      <c r="F3" s="719"/>
      <c r="G3" s="719"/>
      <c r="H3" s="694"/>
      <c r="I3" s="719" t="s">
        <v>207</v>
      </c>
      <c r="J3" s="719"/>
      <c r="K3" s="719"/>
      <c r="L3" s="694"/>
      <c r="M3" s="721" t="s">
        <v>208</v>
      </c>
      <c r="N3" s="719"/>
      <c r="O3" s="719"/>
      <c r="P3" s="694"/>
    </row>
    <row r="4" spans="1:16" s="152" customFormat="1" ht="22.5" customHeight="1">
      <c r="A4" s="175"/>
      <c r="B4" s="693"/>
      <c r="C4" s="693"/>
      <c r="D4" s="693"/>
      <c r="E4" s="215" t="s">
        <v>3</v>
      </c>
      <c r="F4" s="215" t="s">
        <v>8</v>
      </c>
      <c r="G4" s="215" t="s">
        <v>9</v>
      </c>
      <c r="H4" s="148" t="s">
        <v>10</v>
      </c>
      <c r="I4" s="215" t="s">
        <v>3</v>
      </c>
      <c r="J4" s="215" t="s">
        <v>8</v>
      </c>
      <c r="K4" s="215" t="s">
        <v>9</v>
      </c>
      <c r="L4" s="148" t="s">
        <v>10</v>
      </c>
      <c r="M4" s="225" t="s">
        <v>3</v>
      </c>
      <c r="N4" s="215" t="s">
        <v>8</v>
      </c>
      <c r="O4" s="215" t="s">
        <v>9</v>
      </c>
      <c r="P4" s="148" t="s">
        <v>10</v>
      </c>
    </row>
    <row r="5" spans="1:16" s="152" customFormat="1" ht="18.75" customHeight="1">
      <c r="A5" s="154"/>
      <c r="B5" s="697" t="s">
        <v>29</v>
      </c>
      <c r="C5" s="697"/>
      <c r="D5" s="155"/>
      <c r="E5" s="226">
        <f>E7+[3]金砂・水府・里美!E5+[3]金砂・水府・里美!E43+[3]金砂・水府・里美!E62</f>
        <v>19816</v>
      </c>
      <c r="F5" s="227">
        <f>F7+[3]金砂・水府・里美!F5+[3]金砂・水府・里美!F43+[3]金砂・水府・里美!F62</f>
        <v>53684</v>
      </c>
      <c r="G5" s="227">
        <f>G7+[3]金砂・水府・里美!G5+[3]金砂・水府・里美!G43+[3]金砂・水府・里美!G62</f>
        <v>26048</v>
      </c>
      <c r="H5" s="227">
        <f>H7+[3]金砂・水府・里美!H5+[3]金砂・水府・里美!H43+[3]金砂・水府・里美!H62</f>
        <v>27636</v>
      </c>
      <c r="I5" s="226">
        <v>19882</v>
      </c>
      <c r="J5" s="227">
        <v>52959</v>
      </c>
      <c r="K5" s="227">
        <v>25696</v>
      </c>
      <c r="L5" s="227">
        <v>27263</v>
      </c>
      <c r="M5" s="228">
        <v>19801</v>
      </c>
      <c r="N5" s="227">
        <v>56250</v>
      </c>
      <c r="O5" s="227">
        <v>27292</v>
      </c>
      <c r="P5" s="227">
        <v>28958</v>
      </c>
    </row>
    <row r="6" spans="1:16" s="152" customFormat="1" ht="6" customHeight="1">
      <c r="A6" s="149"/>
      <c r="B6" s="126"/>
      <c r="C6" s="126"/>
      <c r="D6" s="168"/>
      <c r="E6" s="229"/>
      <c r="F6" s="230"/>
      <c r="G6" s="230"/>
      <c r="H6" s="230"/>
      <c r="I6" s="229"/>
      <c r="J6" s="230"/>
      <c r="K6" s="230"/>
      <c r="L6" s="230"/>
      <c r="M6" s="231"/>
      <c r="N6" s="230"/>
      <c r="O6" s="230"/>
      <c r="P6" s="230"/>
    </row>
    <row r="7" spans="1:16" s="149" customFormat="1" ht="18.75" customHeight="1">
      <c r="B7" s="699" t="s">
        <v>209</v>
      </c>
      <c r="C7" s="699"/>
      <c r="D7" s="171"/>
      <c r="E7" s="232">
        <f>E8+E25+E32+E47+E53+E58+E65+E71+E76</f>
        <v>13034</v>
      </c>
      <c r="F7" s="124">
        <f>F8+F25+F32+F47+F53+F58+F65+F71+F76</f>
        <v>35046</v>
      </c>
      <c r="G7" s="124">
        <f>G8+G25+G32+G47+G53+G58+G65+G71+G76</f>
        <v>17039</v>
      </c>
      <c r="H7" s="124">
        <f>H8+H25+H32+H47+H53+H58+H65+H71+H76</f>
        <v>18007</v>
      </c>
      <c r="I7" s="232">
        <v>13120</v>
      </c>
      <c r="J7" s="124">
        <v>34699</v>
      </c>
      <c r="K7" s="124">
        <v>16875</v>
      </c>
      <c r="L7" s="124">
        <v>17824</v>
      </c>
      <c r="M7" s="200">
        <v>12968</v>
      </c>
      <c r="N7" s="124">
        <v>36380</v>
      </c>
      <c r="O7" s="124">
        <v>17622</v>
      </c>
      <c r="P7" s="124">
        <v>18758</v>
      </c>
    </row>
    <row r="8" spans="1:16" s="149" customFormat="1" ht="18.75" customHeight="1">
      <c r="B8" s="720" t="s">
        <v>210</v>
      </c>
      <c r="C8" s="720"/>
      <c r="D8" s="171"/>
      <c r="E8" s="232">
        <f t="shared" ref="E8:P8" si="0">SUM(E9:E24)</f>
        <v>3339</v>
      </c>
      <c r="F8" s="124">
        <f>SUM(F9:F24)</f>
        <v>8348</v>
      </c>
      <c r="G8" s="124">
        <f t="shared" si="0"/>
        <v>4028</v>
      </c>
      <c r="H8" s="124">
        <f t="shared" si="0"/>
        <v>4320</v>
      </c>
      <c r="I8" s="232">
        <v>3364</v>
      </c>
      <c r="J8" s="124">
        <v>8332</v>
      </c>
      <c r="K8" s="124">
        <v>4011</v>
      </c>
      <c r="L8" s="124">
        <v>4321</v>
      </c>
      <c r="M8" s="200">
        <f>SUM(M9:M24)</f>
        <v>3282</v>
      </c>
      <c r="N8" s="124">
        <f t="shared" si="0"/>
        <v>8459</v>
      </c>
      <c r="O8" s="124">
        <f t="shared" si="0"/>
        <v>4058</v>
      </c>
      <c r="P8" s="124">
        <f t="shared" si="0"/>
        <v>4401</v>
      </c>
    </row>
    <row r="9" spans="1:16" s="152" customFormat="1" ht="18.75" customHeight="1">
      <c r="A9" s="149"/>
      <c r="B9" s="171"/>
      <c r="C9" s="171" t="s">
        <v>211</v>
      </c>
      <c r="D9" s="167"/>
      <c r="E9" s="233">
        <v>281</v>
      </c>
      <c r="F9" s="124">
        <v>698</v>
      </c>
      <c r="G9" s="124">
        <v>325</v>
      </c>
      <c r="H9" s="234">
        <v>373</v>
      </c>
      <c r="I9" s="235">
        <v>285</v>
      </c>
      <c r="J9" s="236">
        <v>697</v>
      </c>
      <c r="K9" s="237">
        <v>327</v>
      </c>
      <c r="L9" s="238">
        <v>370</v>
      </c>
      <c r="M9" s="239">
        <v>281</v>
      </c>
      <c r="N9" s="131">
        <v>715</v>
      </c>
      <c r="O9" s="131">
        <v>334</v>
      </c>
      <c r="P9" s="131">
        <v>381</v>
      </c>
    </row>
    <row r="10" spans="1:16" s="152" customFormat="1" ht="18.75" customHeight="1">
      <c r="A10" s="149"/>
      <c r="B10" s="171"/>
      <c r="C10" s="171" t="s">
        <v>212</v>
      </c>
      <c r="D10" s="167"/>
      <c r="E10" s="233">
        <v>238</v>
      </c>
      <c r="F10" s="124">
        <v>633</v>
      </c>
      <c r="G10" s="124">
        <v>318</v>
      </c>
      <c r="H10" s="234">
        <v>315</v>
      </c>
      <c r="I10" s="235">
        <v>244</v>
      </c>
      <c r="J10" s="236">
        <v>646</v>
      </c>
      <c r="K10" s="237">
        <v>322</v>
      </c>
      <c r="L10" s="238">
        <v>324</v>
      </c>
      <c r="M10" s="239">
        <v>214</v>
      </c>
      <c r="N10" s="131">
        <v>598</v>
      </c>
      <c r="O10" s="131">
        <v>298</v>
      </c>
      <c r="P10" s="131">
        <v>300</v>
      </c>
    </row>
    <row r="11" spans="1:16" s="152" customFormat="1" ht="18.75" customHeight="1">
      <c r="A11" s="149"/>
      <c r="B11" s="167"/>
      <c r="C11" s="167" t="s">
        <v>213</v>
      </c>
      <c r="D11" s="167"/>
      <c r="E11" s="233">
        <v>253</v>
      </c>
      <c r="F11" s="124">
        <v>689</v>
      </c>
      <c r="G11" s="124">
        <v>334</v>
      </c>
      <c r="H11" s="234">
        <v>355</v>
      </c>
      <c r="I11" s="235">
        <v>249</v>
      </c>
      <c r="J11" s="236">
        <v>674</v>
      </c>
      <c r="K11" s="237">
        <v>330</v>
      </c>
      <c r="L11" s="238">
        <v>344</v>
      </c>
      <c r="M11" s="239">
        <v>232</v>
      </c>
      <c r="N11" s="131">
        <v>662</v>
      </c>
      <c r="O11" s="131">
        <v>320</v>
      </c>
      <c r="P11" s="131">
        <v>342</v>
      </c>
    </row>
    <row r="12" spans="1:16" s="152" customFormat="1" ht="18.75" customHeight="1">
      <c r="A12" s="149"/>
      <c r="B12" s="167"/>
      <c r="C12" s="167" t="s">
        <v>214</v>
      </c>
      <c r="D12" s="167"/>
      <c r="E12" s="233">
        <v>237</v>
      </c>
      <c r="F12" s="124">
        <v>561</v>
      </c>
      <c r="G12" s="124">
        <v>263</v>
      </c>
      <c r="H12" s="234">
        <v>298</v>
      </c>
      <c r="I12" s="235">
        <v>232</v>
      </c>
      <c r="J12" s="236">
        <v>547</v>
      </c>
      <c r="K12" s="237">
        <v>251</v>
      </c>
      <c r="L12" s="238">
        <v>296</v>
      </c>
      <c r="M12" s="239">
        <v>235</v>
      </c>
      <c r="N12" s="131">
        <v>574</v>
      </c>
      <c r="O12" s="131">
        <v>266</v>
      </c>
      <c r="P12" s="131">
        <v>308</v>
      </c>
    </row>
    <row r="13" spans="1:16" s="152" customFormat="1" ht="18.75" customHeight="1">
      <c r="A13" s="149"/>
      <c r="B13" s="167"/>
      <c r="C13" s="167" t="s">
        <v>215</v>
      </c>
      <c r="D13" s="168"/>
      <c r="E13" s="233">
        <v>23</v>
      </c>
      <c r="F13" s="124">
        <v>62</v>
      </c>
      <c r="G13" s="124">
        <v>25</v>
      </c>
      <c r="H13" s="234">
        <v>37</v>
      </c>
      <c r="I13" s="235">
        <v>24</v>
      </c>
      <c r="J13" s="236">
        <v>62</v>
      </c>
      <c r="K13" s="237">
        <v>25</v>
      </c>
      <c r="L13" s="238">
        <v>37</v>
      </c>
      <c r="M13" s="239">
        <v>23</v>
      </c>
      <c r="N13" s="131">
        <v>62</v>
      </c>
      <c r="O13" s="131">
        <v>27</v>
      </c>
      <c r="P13" s="131">
        <v>35</v>
      </c>
    </row>
    <row r="14" spans="1:16" s="152" customFormat="1" ht="18.75" customHeight="1">
      <c r="A14" s="149"/>
      <c r="B14" s="167"/>
      <c r="C14" s="167" t="s">
        <v>216</v>
      </c>
      <c r="D14" s="167"/>
      <c r="E14" s="233">
        <v>130</v>
      </c>
      <c r="F14" s="124">
        <v>337</v>
      </c>
      <c r="G14" s="124">
        <v>168</v>
      </c>
      <c r="H14" s="234">
        <v>169</v>
      </c>
      <c r="I14" s="235">
        <v>129</v>
      </c>
      <c r="J14" s="236">
        <v>333</v>
      </c>
      <c r="K14" s="237">
        <v>167</v>
      </c>
      <c r="L14" s="238">
        <v>166</v>
      </c>
      <c r="M14" s="239">
        <v>120</v>
      </c>
      <c r="N14" s="131">
        <v>316</v>
      </c>
      <c r="O14" s="131">
        <v>156</v>
      </c>
      <c r="P14" s="131">
        <v>160</v>
      </c>
    </row>
    <row r="15" spans="1:16" s="152" customFormat="1" ht="18.75" customHeight="1">
      <c r="A15" s="149"/>
      <c r="B15" s="167"/>
      <c r="C15" s="167" t="s">
        <v>217</v>
      </c>
      <c r="D15" s="167"/>
      <c r="E15" s="233">
        <v>433</v>
      </c>
      <c r="F15" s="124">
        <v>1131</v>
      </c>
      <c r="G15" s="124">
        <v>534</v>
      </c>
      <c r="H15" s="234">
        <v>597</v>
      </c>
      <c r="I15" s="235">
        <v>442</v>
      </c>
      <c r="J15" s="240">
        <v>1125</v>
      </c>
      <c r="K15" s="237">
        <v>536</v>
      </c>
      <c r="L15" s="238">
        <v>589</v>
      </c>
      <c r="M15" s="239">
        <v>436</v>
      </c>
      <c r="N15" s="131">
        <v>1191</v>
      </c>
      <c r="O15" s="131">
        <v>571</v>
      </c>
      <c r="P15" s="131">
        <v>620</v>
      </c>
    </row>
    <row r="16" spans="1:16" s="152" customFormat="1" ht="18.75" customHeight="1">
      <c r="A16" s="149"/>
      <c r="B16" s="167"/>
      <c r="C16" s="167" t="s">
        <v>218</v>
      </c>
      <c r="D16" s="167"/>
      <c r="E16" s="233">
        <v>46</v>
      </c>
      <c r="F16" s="124">
        <v>105</v>
      </c>
      <c r="G16" s="124">
        <v>57</v>
      </c>
      <c r="H16" s="234">
        <v>48</v>
      </c>
      <c r="I16" s="235">
        <v>47</v>
      </c>
      <c r="J16" s="236">
        <v>100</v>
      </c>
      <c r="K16" s="237">
        <v>55</v>
      </c>
      <c r="L16" s="238">
        <v>45</v>
      </c>
      <c r="M16" s="239">
        <v>45</v>
      </c>
      <c r="N16" s="131">
        <v>109</v>
      </c>
      <c r="O16" s="131">
        <v>57</v>
      </c>
      <c r="P16" s="131">
        <v>52</v>
      </c>
    </row>
    <row r="17" spans="1:16" s="152" customFormat="1" ht="18.75" customHeight="1">
      <c r="A17" s="149"/>
      <c r="B17" s="167"/>
      <c r="C17" s="167" t="s">
        <v>219</v>
      </c>
      <c r="D17" s="167"/>
      <c r="E17" s="233">
        <v>18</v>
      </c>
      <c r="F17" s="124">
        <v>33</v>
      </c>
      <c r="G17" s="124">
        <v>15</v>
      </c>
      <c r="H17" s="234">
        <v>18</v>
      </c>
      <c r="I17" s="235">
        <v>17</v>
      </c>
      <c r="J17" s="236">
        <v>30</v>
      </c>
      <c r="K17" s="237">
        <v>13</v>
      </c>
      <c r="L17" s="238">
        <v>17</v>
      </c>
      <c r="M17" s="239">
        <v>20</v>
      </c>
      <c r="N17" s="131">
        <v>40</v>
      </c>
      <c r="O17" s="131">
        <v>18</v>
      </c>
      <c r="P17" s="131">
        <v>22</v>
      </c>
    </row>
    <row r="18" spans="1:16" s="152" customFormat="1" ht="18.75" customHeight="1">
      <c r="A18" s="149"/>
      <c r="B18" s="167"/>
      <c r="C18" s="167" t="s">
        <v>220</v>
      </c>
      <c r="D18" s="167"/>
      <c r="E18" s="233">
        <v>216</v>
      </c>
      <c r="F18" s="124">
        <v>551</v>
      </c>
      <c r="G18" s="124">
        <v>271</v>
      </c>
      <c r="H18" s="234">
        <v>280</v>
      </c>
      <c r="I18" s="235">
        <v>215</v>
      </c>
      <c r="J18" s="236">
        <v>550</v>
      </c>
      <c r="K18" s="237">
        <v>269</v>
      </c>
      <c r="L18" s="238">
        <v>281</v>
      </c>
      <c r="M18" s="239">
        <v>220</v>
      </c>
      <c r="N18" s="131">
        <v>559</v>
      </c>
      <c r="O18" s="131">
        <v>272</v>
      </c>
      <c r="P18" s="131">
        <v>287</v>
      </c>
    </row>
    <row r="19" spans="1:16" s="152" customFormat="1" ht="18.75" customHeight="1">
      <c r="A19" s="149"/>
      <c r="B19" s="167"/>
      <c r="C19" s="167" t="s">
        <v>221</v>
      </c>
      <c r="D19" s="168"/>
      <c r="E19" s="233">
        <v>353</v>
      </c>
      <c r="F19" s="124">
        <v>951</v>
      </c>
      <c r="G19" s="124">
        <v>435</v>
      </c>
      <c r="H19" s="234">
        <v>516</v>
      </c>
      <c r="I19" s="235">
        <v>350</v>
      </c>
      <c r="J19" s="236">
        <v>946</v>
      </c>
      <c r="K19" s="237">
        <v>428</v>
      </c>
      <c r="L19" s="238">
        <v>518</v>
      </c>
      <c r="M19" s="239">
        <v>373</v>
      </c>
      <c r="N19" s="131">
        <v>1003</v>
      </c>
      <c r="O19" s="131">
        <v>455</v>
      </c>
      <c r="P19" s="131">
        <v>548</v>
      </c>
    </row>
    <row r="20" spans="1:16" s="152" customFormat="1" ht="18.75" customHeight="1">
      <c r="A20" s="149"/>
      <c r="B20" s="167"/>
      <c r="C20" s="167" t="s">
        <v>222</v>
      </c>
      <c r="D20" s="167"/>
      <c r="E20" s="233">
        <v>699</v>
      </c>
      <c r="F20" s="124">
        <v>1572</v>
      </c>
      <c r="G20" s="124">
        <v>797</v>
      </c>
      <c r="H20" s="234">
        <v>775</v>
      </c>
      <c r="I20" s="235">
        <v>719</v>
      </c>
      <c r="J20" s="240">
        <v>1610</v>
      </c>
      <c r="K20" s="237">
        <v>812</v>
      </c>
      <c r="L20" s="238">
        <v>798</v>
      </c>
      <c r="M20" s="239">
        <v>668</v>
      </c>
      <c r="N20" s="131">
        <v>1559</v>
      </c>
      <c r="O20" s="131">
        <v>785</v>
      </c>
      <c r="P20" s="131">
        <v>774</v>
      </c>
    </row>
    <row r="21" spans="1:16" s="152" customFormat="1" ht="18.75" customHeight="1">
      <c r="A21" s="149"/>
      <c r="B21" s="167"/>
      <c r="C21" s="167" t="s">
        <v>223</v>
      </c>
      <c r="D21" s="167"/>
      <c r="E21" s="233">
        <v>163</v>
      </c>
      <c r="F21" s="124">
        <v>410</v>
      </c>
      <c r="G21" s="124">
        <v>191</v>
      </c>
      <c r="H21" s="234">
        <v>219</v>
      </c>
      <c r="I21" s="235">
        <v>159</v>
      </c>
      <c r="J21" s="236">
        <v>398</v>
      </c>
      <c r="K21" s="237">
        <v>181</v>
      </c>
      <c r="L21" s="238">
        <v>217</v>
      </c>
      <c r="M21" s="239">
        <v>156</v>
      </c>
      <c r="N21" s="131">
        <v>394</v>
      </c>
      <c r="O21" s="131">
        <v>180</v>
      </c>
      <c r="P21" s="131">
        <v>214</v>
      </c>
    </row>
    <row r="22" spans="1:16" s="152" customFormat="1" ht="18.75" customHeight="1">
      <c r="A22" s="149"/>
      <c r="B22" s="167"/>
      <c r="C22" s="167" t="s">
        <v>224</v>
      </c>
      <c r="D22" s="167"/>
      <c r="E22" s="233">
        <v>21</v>
      </c>
      <c r="F22" s="124">
        <v>45</v>
      </c>
      <c r="G22" s="124">
        <v>21</v>
      </c>
      <c r="H22" s="234">
        <v>24</v>
      </c>
      <c r="I22" s="235">
        <v>21</v>
      </c>
      <c r="J22" s="236">
        <v>42</v>
      </c>
      <c r="K22" s="237">
        <v>19</v>
      </c>
      <c r="L22" s="238">
        <v>23</v>
      </c>
      <c r="M22" s="239">
        <v>22</v>
      </c>
      <c r="N22" s="131">
        <v>52</v>
      </c>
      <c r="O22" s="131">
        <v>23</v>
      </c>
      <c r="P22" s="131">
        <v>29</v>
      </c>
    </row>
    <row r="23" spans="1:16" s="152" customFormat="1" ht="18.75" customHeight="1">
      <c r="A23" s="149"/>
      <c r="B23" s="167"/>
      <c r="C23" s="167" t="s">
        <v>225</v>
      </c>
      <c r="D23" s="167"/>
      <c r="E23" s="233">
        <v>21</v>
      </c>
      <c r="F23" s="124">
        <v>48</v>
      </c>
      <c r="G23" s="124">
        <v>22</v>
      </c>
      <c r="H23" s="234">
        <v>26</v>
      </c>
      <c r="I23" s="235">
        <v>22</v>
      </c>
      <c r="J23" s="236">
        <v>47</v>
      </c>
      <c r="K23" s="237">
        <v>21</v>
      </c>
      <c r="L23" s="238">
        <v>26</v>
      </c>
      <c r="M23" s="239">
        <v>20</v>
      </c>
      <c r="N23" s="131">
        <v>48</v>
      </c>
      <c r="O23" s="131">
        <v>20</v>
      </c>
      <c r="P23" s="131">
        <v>28</v>
      </c>
    </row>
    <row r="24" spans="1:16" s="152" customFormat="1" ht="18.75" customHeight="1">
      <c r="A24" s="149"/>
      <c r="B24" s="167"/>
      <c r="C24" s="167" t="s">
        <v>226</v>
      </c>
      <c r="D24" s="167"/>
      <c r="E24" s="233">
        <v>207</v>
      </c>
      <c r="F24" s="124">
        <v>522</v>
      </c>
      <c r="G24" s="124">
        <v>252</v>
      </c>
      <c r="H24" s="234">
        <v>270</v>
      </c>
      <c r="I24" s="235">
        <v>209</v>
      </c>
      <c r="J24" s="236">
        <v>525</v>
      </c>
      <c r="K24" s="237">
        <v>255</v>
      </c>
      <c r="L24" s="238">
        <v>270</v>
      </c>
      <c r="M24" s="239">
        <v>217</v>
      </c>
      <c r="N24" s="131">
        <v>577</v>
      </c>
      <c r="O24" s="131">
        <v>276</v>
      </c>
      <c r="P24" s="131">
        <v>301</v>
      </c>
    </row>
    <row r="25" spans="1:16" s="152" customFormat="1" ht="18.75" customHeight="1">
      <c r="A25" s="149"/>
      <c r="B25" s="720" t="s">
        <v>227</v>
      </c>
      <c r="C25" s="720"/>
      <c r="D25" s="167"/>
      <c r="E25" s="232">
        <f t="shared" ref="E25:P25" si="1">SUM(E26:E31)</f>
        <v>1665</v>
      </c>
      <c r="F25" s="124">
        <f t="shared" si="1"/>
        <v>4977</v>
      </c>
      <c r="G25" s="124">
        <f t="shared" si="1"/>
        <v>2428</v>
      </c>
      <c r="H25" s="124">
        <f t="shared" si="1"/>
        <v>2549</v>
      </c>
      <c r="I25" s="232">
        <v>1685</v>
      </c>
      <c r="J25" s="124">
        <v>4980</v>
      </c>
      <c r="K25" s="124">
        <v>2415</v>
      </c>
      <c r="L25" s="241">
        <v>2565</v>
      </c>
      <c r="M25" s="200">
        <f t="shared" si="1"/>
        <v>1613</v>
      </c>
      <c r="N25" s="124">
        <f t="shared" si="1"/>
        <v>4963</v>
      </c>
      <c r="O25" s="124">
        <f t="shared" si="1"/>
        <v>2409</v>
      </c>
      <c r="P25" s="124">
        <f t="shared" si="1"/>
        <v>2554</v>
      </c>
    </row>
    <row r="26" spans="1:16" s="152" customFormat="1" ht="18.75" customHeight="1">
      <c r="A26" s="149"/>
      <c r="B26" s="167"/>
      <c r="C26" s="167" t="s">
        <v>228</v>
      </c>
      <c r="D26" s="167"/>
      <c r="E26" s="232">
        <v>1130</v>
      </c>
      <c r="F26" s="124">
        <v>3509</v>
      </c>
      <c r="G26" s="124">
        <v>1720</v>
      </c>
      <c r="H26" s="124">
        <v>1789</v>
      </c>
      <c r="I26" s="232">
        <v>1149</v>
      </c>
      <c r="J26" s="124">
        <v>3539</v>
      </c>
      <c r="K26" s="124">
        <v>1724</v>
      </c>
      <c r="L26" s="124">
        <v>1815</v>
      </c>
      <c r="M26" s="239">
        <v>1071</v>
      </c>
      <c r="N26" s="131">
        <v>3429</v>
      </c>
      <c r="O26" s="131">
        <v>1678</v>
      </c>
      <c r="P26" s="131">
        <v>1751</v>
      </c>
    </row>
    <row r="27" spans="1:16" s="152" customFormat="1" ht="18.75" customHeight="1">
      <c r="A27" s="149"/>
      <c r="B27" s="167"/>
      <c r="C27" s="167" t="s">
        <v>229</v>
      </c>
      <c r="D27" s="167"/>
      <c r="E27" s="232">
        <v>135</v>
      </c>
      <c r="F27" s="124">
        <v>422</v>
      </c>
      <c r="G27" s="124">
        <v>206</v>
      </c>
      <c r="H27" s="124">
        <v>216</v>
      </c>
      <c r="I27" s="232">
        <v>141</v>
      </c>
      <c r="J27" s="124">
        <v>421</v>
      </c>
      <c r="K27" s="124">
        <v>206</v>
      </c>
      <c r="L27" s="124">
        <v>215</v>
      </c>
      <c r="M27" s="239">
        <v>137</v>
      </c>
      <c r="N27" s="131">
        <v>433</v>
      </c>
      <c r="O27" s="131">
        <v>206</v>
      </c>
      <c r="P27" s="131">
        <v>227</v>
      </c>
    </row>
    <row r="28" spans="1:16" s="152" customFormat="1" ht="18.75" customHeight="1">
      <c r="A28" s="149"/>
      <c r="B28" s="167"/>
      <c r="C28" s="167" t="s">
        <v>230</v>
      </c>
      <c r="D28" s="167"/>
      <c r="E28" s="232">
        <v>139</v>
      </c>
      <c r="F28" s="124">
        <v>350</v>
      </c>
      <c r="G28" s="124">
        <v>173</v>
      </c>
      <c r="H28" s="124">
        <v>177</v>
      </c>
      <c r="I28" s="232">
        <v>137</v>
      </c>
      <c r="J28" s="124">
        <v>347</v>
      </c>
      <c r="K28" s="124">
        <v>168</v>
      </c>
      <c r="L28" s="124">
        <v>179</v>
      </c>
      <c r="M28" s="239">
        <v>142</v>
      </c>
      <c r="N28" s="131">
        <v>371</v>
      </c>
      <c r="O28" s="131">
        <v>184</v>
      </c>
      <c r="P28" s="131">
        <v>187</v>
      </c>
    </row>
    <row r="29" spans="1:16" s="152" customFormat="1" ht="18.75" customHeight="1">
      <c r="A29" s="149"/>
      <c r="B29" s="167"/>
      <c r="C29" s="167" t="s">
        <v>231</v>
      </c>
      <c r="D29" s="168"/>
      <c r="E29" s="232">
        <v>92</v>
      </c>
      <c r="F29" s="124">
        <v>298</v>
      </c>
      <c r="G29" s="124">
        <v>134</v>
      </c>
      <c r="H29" s="124">
        <v>164</v>
      </c>
      <c r="I29" s="232">
        <v>91</v>
      </c>
      <c r="J29" s="124">
        <v>292</v>
      </c>
      <c r="K29" s="124">
        <v>132</v>
      </c>
      <c r="L29" s="124">
        <v>160</v>
      </c>
      <c r="M29" s="239">
        <v>92</v>
      </c>
      <c r="N29" s="131">
        <v>309</v>
      </c>
      <c r="O29" s="131">
        <v>140</v>
      </c>
      <c r="P29" s="131">
        <v>169</v>
      </c>
    </row>
    <row r="30" spans="1:16" s="152" customFormat="1" ht="18.75" customHeight="1">
      <c r="A30" s="149"/>
      <c r="B30" s="167"/>
      <c r="C30" s="167" t="s">
        <v>232</v>
      </c>
      <c r="D30" s="167"/>
      <c r="E30" s="232">
        <v>23</v>
      </c>
      <c r="F30" s="124">
        <v>50</v>
      </c>
      <c r="G30" s="124">
        <v>26</v>
      </c>
      <c r="H30" s="124">
        <v>24</v>
      </c>
      <c r="I30" s="232">
        <v>23</v>
      </c>
      <c r="J30" s="124">
        <v>49</v>
      </c>
      <c r="K30" s="124">
        <v>25</v>
      </c>
      <c r="L30" s="124">
        <v>24</v>
      </c>
      <c r="M30" s="239">
        <v>21</v>
      </c>
      <c r="N30" s="131">
        <v>51</v>
      </c>
      <c r="O30" s="131">
        <v>25</v>
      </c>
      <c r="P30" s="131">
        <v>26</v>
      </c>
    </row>
    <row r="31" spans="1:16" s="152" customFormat="1" ht="18.75" customHeight="1">
      <c r="A31" s="149"/>
      <c r="B31" s="167"/>
      <c r="C31" s="167" t="s">
        <v>233</v>
      </c>
      <c r="D31" s="167"/>
      <c r="E31" s="232">
        <v>146</v>
      </c>
      <c r="F31" s="124">
        <v>348</v>
      </c>
      <c r="G31" s="124">
        <v>169</v>
      </c>
      <c r="H31" s="124">
        <v>179</v>
      </c>
      <c r="I31" s="232">
        <v>144</v>
      </c>
      <c r="J31" s="124">
        <v>332</v>
      </c>
      <c r="K31" s="124">
        <v>160</v>
      </c>
      <c r="L31" s="124">
        <v>172</v>
      </c>
      <c r="M31" s="239">
        <v>150</v>
      </c>
      <c r="N31" s="131">
        <v>370</v>
      </c>
      <c r="O31" s="131">
        <v>176</v>
      </c>
      <c r="P31" s="131">
        <v>194</v>
      </c>
    </row>
    <row r="32" spans="1:16" s="152" customFormat="1" ht="18.75" customHeight="1">
      <c r="A32" s="149"/>
      <c r="B32" s="720" t="s">
        <v>234</v>
      </c>
      <c r="C32" s="720"/>
      <c r="D32" s="167"/>
      <c r="E32" s="232">
        <f>SUM(E33:E39)</f>
        <v>708</v>
      </c>
      <c r="F32" s="124">
        <f t="shared" ref="F32:P32" si="2">SUM(F33:F39)</f>
        <v>2102</v>
      </c>
      <c r="G32" s="124">
        <f t="shared" si="2"/>
        <v>1026</v>
      </c>
      <c r="H32" s="124">
        <f t="shared" si="2"/>
        <v>1076</v>
      </c>
      <c r="I32" s="232">
        <v>700</v>
      </c>
      <c r="J32" s="124">
        <v>2041</v>
      </c>
      <c r="K32" s="124">
        <v>997</v>
      </c>
      <c r="L32" s="124">
        <v>1044</v>
      </c>
      <c r="M32" s="200">
        <f t="shared" si="2"/>
        <v>716</v>
      </c>
      <c r="N32" s="124">
        <f t="shared" si="2"/>
        <v>2200</v>
      </c>
      <c r="O32" s="124">
        <f t="shared" si="2"/>
        <v>1088</v>
      </c>
      <c r="P32" s="124">
        <f t="shared" si="2"/>
        <v>1112</v>
      </c>
    </row>
    <row r="33" spans="1:17" s="152" customFormat="1" ht="18.75" customHeight="1">
      <c r="A33" s="149"/>
      <c r="B33" s="167"/>
      <c r="C33" s="167" t="s">
        <v>235</v>
      </c>
      <c r="D33" s="167"/>
      <c r="E33" s="232">
        <v>127</v>
      </c>
      <c r="F33" s="124">
        <v>365</v>
      </c>
      <c r="G33" s="124">
        <v>178</v>
      </c>
      <c r="H33" s="124">
        <v>187</v>
      </c>
      <c r="I33" s="232">
        <v>126</v>
      </c>
      <c r="J33" s="124">
        <v>355</v>
      </c>
      <c r="K33" s="124">
        <v>172</v>
      </c>
      <c r="L33" s="124">
        <v>183</v>
      </c>
      <c r="M33" s="239">
        <v>130</v>
      </c>
      <c r="N33" s="131">
        <v>382</v>
      </c>
      <c r="O33" s="131">
        <v>193</v>
      </c>
      <c r="P33" s="131">
        <v>189</v>
      </c>
    </row>
    <row r="34" spans="1:17" s="152" customFormat="1" ht="18.75" customHeight="1">
      <c r="A34" s="149"/>
      <c r="B34" s="167"/>
      <c r="C34" s="167" t="s">
        <v>236</v>
      </c>
      <c r="D34" s="167"/>
      <c r="E34" s="232">
        <v>154</v>
      </c>
      <c r="F34" s="124">
        <v>432</v>
      </c>
      <c r="G34" s="124">
        <v>208</v>
      </c>
      <c r="H34" s="124">
        <v>224</v>
      </c>
      <c r="I34" s="232">
        <v>153</v>
      </c>
      <c r="J34" s="124">
        <v>422</v>
      </c>
      <c r="K34" s="124">
        <v>205</v>
      </c>
      <c r="L34" s="124">
        <v>217</v>
      </c>
      <c r="M34" s="239">
        <v>154</v>
      </c>
      <c r="N34" s="131">
        <v>450</v>
      </c>
      <c r="O34" s="131">
        <v>224</v>
      </c>
      <c r="P34" s="131">
        <v>226</v>
      </c>
    </row>
    <row r="35" spans="1:17" s="152" customFormat="1" ht="18.75" customHeight="1">
      <c r="A35" s="149"/>
      <c r="B35" s="167"/>
      <c r="C35" s="167" t="s">
        <v>237</v>
      </c>
      <c r="D35" s="167"/>
      <c r="E35" s="232">
        <v>236</v>
      </c>
      <c r="F35" s="124">
        <v>705</v>
      </c>
      <c r="G35" s="124">
        <v>363</v>
      </c>
      <c r="H35" s="124">
        <v>342</v>
      </c>
      <c r="I35" s="232">
        <v>234</v>
      </c>
      <c r="J35" s="124">
        <v>680</v>
      </c>
      <c r="K35" s="124">
        <v>348</v>
      </c>
      <c r="L35" s="124">
        <v>332</v>
      </c>
      <c r="M35" s="239">
        <v>242</v>
      </c>
      <c r="N35" s="131">
        <v>750</v>
      </c>
      <c r="O35" s="131">
        <v>379</v>
      </c>
      <c r="P35" s="131">
        <v>371</v>
      </c>
    </row>
    <row r="36" spans="1:17" s="152" customFormat="1" ht="18.75" customHeight="1">
      <c r="A36" s="149"/>
      <c r="B36" s="167"/>
      <c r="C36" s="167" t="s">
        <v>238</v>
      </c>
      <c r="D36" s="167"/>
      <c r="E36" s="232">
        <v>47</v>
      </c>
      <c r="F36" s="124">
        <v>140</v>
      </c>
      <c r="G36" s="124">
        <v>65</v>
      </c>
      <c r="H36" s="124">
        <v>75</v>
      </c>
      <c r="I36" s="232">
        <v>49</v>
      </c>
      <c r="J36" s="124">
        <v>141</v>
      </c>
      <c r="K36" s="124">
        <v>66</v>
      </c>
      <c r="L36" s="124">
        <v>75</v>
      </c>
      <c r="M36" s="239">
        <v>48</v>
      </c>
      <c r="N36" s="131">
        <v>147</v>
      </c>
      <c r="O36" s="131">
        <v>71</v>
      </c>
      <c r="P36" s="131">
        <v>76</v>
      </c>
    </row>
    <row r="37" spans="1:17" s="152" customFormat="1" ht="18.75" customHeight="1">
      <c r="A37" s="149"/>
      <c r="B37" s="167"/>
      <c r="C37" s="167" t="s">
        <v>239</v>
      </c>
      <c r="D37" s="124"/>
      <c r="E37" s="232">
        <v>43</v>
      </c>
      <c r="F37" s="124">
        <v>133</v>
      </c>
      <c r="G37" s="124">
        <v>60</v>
      </c>
      <c r="H37" s="124">
        <v>73</v>
      </c>
      <c r="I37" s="232">
        <v>42</v>
      </c>
      <c r="J37" s="124">
        <v>129</v>
      </c>
      <c r="K37" s="124">
        <v>58</v>
      </c>
      <c r="L37" s="124">
        <v>71</v>
      </c>
      <c r="M37" s="239">
        <v>41</v>
      </c>
      <c r="N37" s="131">
        <v>132</v>
      </c>
      <c r="O37" s="131">
        <v>60</v>
      </c>
      <c r="P37" s="131">
        <v>72</v>
      </c>
    </row>
    <row r="38" spans="1:17" s="152" customFormat="1" ht="18.75" customHeight="1">
      <c r="A38" s="149"/>
      <c r="B38" s="167"/>
      <c r="C38" s="167" t="s">
        <v>240</v>
      </c>
      <c r="D38" s="124"/>
      <c r="E38" s="232">
        <v>50</v>
      </c>
      <c r="F38" s="124">
        <v>185</v>
      </c>
      <c r="G38" s="124">
        <v>81</v>
      </c>
      <c r="H38" s="124">
        <v>104</v>
      </c>
      <c r="I38" s="232">
        <v>47</v>
      </c>
      <c r="J38" s="124">
        <v>178</v>
      </c>
      <c r="K38" s="124">
        <v>81</v>
      </c>
      <c r="L38" s="124">
        <v>97</v>
      </c>
      <c r="M38" s="239">
        <v>49</v>
      </c>
      <c r="N38" s="131">
        <v>191</v>
      </c>
      <c r="O38" s="131">
        <v>84</v>
      </c>
      <c r="P38" s="131">
        <v>107</v>
      </c>
    </row>
    <row r="39" spans="1:17" s="152" customFormat="1" ht="18.75" customHeight="1">
      <c r="A39" s="175"/>
      <c r="B39" s="242"/>
      <c r="C39" s="242" t="s">
        <v>241</v>
      </c>
      <c r="D39" s="242"/>
      <c r="E39" s="243">
        <v>51</v>
      </c>
      <c r="F39" s="206">
        <v>142</v>
      </c>
      <c r="G39" s="206">
        <v>71</v>
      </c>
      <c r="H39" s="206">
        <v>71</v>
      </c>
      <c r="I39" s="243">
        <v>49</v>
      </c>
      <c r="J39" s="206">
        <v>136</v>
      </c>
      <c r="K39" s="206">
        <v>67</v>
      </c>
      <c r="L39" s="206">
        <v>69</v>
      </c>
      <c r="M39" s="244">
        <v>52</v>
      </c>
      <c r="N39" s="179">
        <v>148</v>
      </c>
      <c r="O39" s="179">
        <v>77</v>
      </c>
      <c r="P39" s="179">
        <v>71</v>
      </c>
    </row>
    <row r="40" spans="1:17" s="152" customFormat="1" ht="18.75" customHeight="1">
      <c r="A40" s="149"/>
      <c r="B40" s="167"/>
      <c r="C40" s="167"/>
      <c r="D40" s="167"/>
      <c r="E40" s="124"/>
      <c r="F40" s="124"/>
      <c r="G40" s="124"/>
      <c r="H40" s="124"/>
      <c r="I40" s="124"/>
      <c r="J40" s="124"/>
      <c r="K40" s="124"/>
      <c r="L40" s="124"/>
      <c r="M40" s="131"/>
      <c r="N40" s="131"/>
      <c r="O40" s="131"/>
      <c r="P40" s="131"/>
    </row>
    <row r="41" spans="1:17" s="199" customFormat="1" ht="18" customHeight="1">
      <c r="A41" s="196"/>
      <c r="B41" s="196"/>
      <c r="C41" s="720" t="s">
        <v>242</v>
      </c>
      <c r="D41" s="720"/>
      <c r="E41" s="720"/>
      <c r="F41" s="720"/>
      <c r="G41" s="720"/>
      <c r="H41" s="720"/>
      <c r="I41" s="720"/>
      <c r="J41" s="720"/>
      <c r="K41" s="720"/>
      <c r="L41" s="720"/>
      <c r="M41" s="720"/>
      <c r="N41" s="720"/>
      <c r="O41" s="720"/>
      <c r="P41" s="720"/>
      <c r="Q41" s="720"/>
    </row>
    <row r="42" spans="1:17" s="199" customFormat="1" ht="12" customHeight="1">
      <c r="A42" s="196"/>
      <c r="B42" s="196"/>
      <c r="C42" s="724" t="s">
        <v>60</v>
      </c>
      <c r="D42" s="724"/>
      <c r="E42" s="724"/>
      <c r="F42" s="724"/>
      <c r="G42" s="724"/>
      <c r="H42" s="724"/>
      <c r="I42" s="724"/>
      <c r="J42" s="724"/>
      <c r="K42" s="724"/>
      <c r="L42" s="724"/>
      <c r="M42" s="724"/>
      <c r="N42" s="724"/>
      <c r="O42" s="724"/>
      <c r="P42" s="724"/>
    </row>
    <row r="43" spans="1:17" s="152" customFormat="1" ht="18.75" customHeight="1">
      <c r="B43" s="720"/>
      <c r="C43" s="720"/>
      <c r="D43" s="720"/>
      <c r="E43" s="720"/>
      <c r="F43" s="720"/>
      <c r="G43" s="720"/>
      <c r="H43" s="720"/>
      <c r="I43" s="720"/>
      <c r="J43" s="720"/>
      <c r="K43" s="720"/>
      <c r="L43" s="720"/>
      <c r="M43" s="720"/>
      <c r="N43" s="720"/>
      <c r="O43" s="720"/>
      <c r="P43" s="720"/>
    </row>
    <row r="44" spans="1:17" s="152" customFormat="1" ht="18.75" customHeight="1">
      <c r="B44" s="167"/>
      <c r="C44" s="167"/>
      <c r="D44" s="96"/>
      <c r="E44" s="167"/>
      <c r="F44" s="167"/>
      <c r="G44" s="167"/>
      <c r="H44" s="167"/>
      <c r="I44" s="167"/>
      <c r="J44" s="167"/>
      <c r="K44" s="167"/>
      <c r="L44" s="167"/>
      <c r="M44" s="722" t="s">
        <v>243</v>
      </c>
      <c r="N44" s="723"/>
      <c r="O44" s="723"/>
      <c r="P44" s="723"/>
    </row>
    <row r="45" spans="1:17" s="152" customFormat="1" ht="22.5" customHeight="1">
      <c r="A45" s="154"/>
      <c r="B45" s="693"/>
      <c r="C45" s="693" t="s">
        <v>205</v>
      </c>
      <c r="D45" s="693"/>
      <c r="E45" s="719" t="s">
        <v>206</v>
      </c>
      <c r="F45" s="719"/>
      <c r="G45" s="719"/>
      <c r="H45" s="725"/>
      <c r="I45" s="719" t="s">
        <v>207</v>
      </c>
      <c r="J45" s="719"/>
      <c r="K45" s="719"/>
      <c r="L45" s="694"/>
      <c r="M45" s="721" t="s">
        <v>208</v>
      </c>
      <c r="N45" s="719"/>
      <c r="O45" s="719"/>
      <c r="P45" s="694"/>
    </row>
    <row r="46" spans="1:17" s="152" customFormat="1" ht="22.5" customHeight="1">
      <c r="A46" s="175"/>
      <c r="B46" s="693"/>
      <c r="C46" s="693"/>
      <c r="D46" s="693"/>
      <c r="E46" s="215" t="s">
        <v>3</v>
      </c>
      <c r="F46" s="215" t="s">
        <v>8</v>
      </c>
      <c r="G46" s="215" t="s">
        <v>9</v>
      </c>
      <c r="H46" s="148" t="s">
        <v>10</v>
      </c>
      <c r="I46" s="215" t="s">
        <v>3</v>
      </c>
      <c r="J46" s="215" t="s">
        <v>8</v>
      </c>
      <c r="K46" s="215" t="s">
        <v>9</v>
      </c>
      <c r="L46" s="148" t="s">
        <v>10</v>
      </c>
      <c r="M46" s="225" t="s">
        <v>3</v>
      </c>
      <c r="N46" s="215" t="s">
        <v>8</v>
      </c>
      <c r="O46" s="215" t="s">
        <v>9</v>
      </c>
      <c r="P46" s="148" t="s">
        <v>10</v>
      </c>
    </row>
    <row r="47" spans="1:17" s="152" customFormat="1" ht="18.75" customHeight="1">
      <c r="A47" s="149"/>
      <c r="B47" s="720" t="s">
        <v>244</v>
      </c>
      <c r="C47" s="720"/>
      <c r="D47" s="167"/>
      <c r="E47" s="245">
        <f>SUM(E48:E52)</f>
        <v>675</v>
      </c>
      <c r="F47" s="246">
        <f>SUM(F48:F52)</f>
        <v>1934</v>
      </c>
      <c r="G47" s="124">
        <f t="shared" ref="G47:P47" si="3">SUM(G48:G52)</f>
        <v>950</v>
      </c>
      <c r="H47" s="124">
        <f t="shared" si="3"/>
        <v>984</v>
      </c>
      <c r="I47" s="245">
        <v>675</v>
      </c>
      <c r="J47" s="124">
        <v>1903</v>
      </c>
      <c r="K47" s="124">
        <v>936</v>
      </c>
      <c r="L47" s="124">
        <v>967</v>
      </c>
      <c r="M47" s="247">
        <f t="shared" si="3"/>
        <v>681</v>
      </c>
      <c r="N47" s="124">
        <f t="shared" si="3"/>
        <v>2022</v>
      </c>
      <c r="O47" s="124">
        <f t="shared" si="3"/>
        <v>988</v>
      </c>
      <c r="P47" s="124">
        <f t="shared" si="3"/>
        <v>1034</v>
      </c>
    </row>
    <row r="48" spans="1:17" s="152" customFormat="1" ht="18.75" customHeight="1">
      <c r="A48" s="149"/>
      <c r="B48" s="167"/>
      <c r="C48" s="167" t="s">
        <v>245</v>
      </c>
      <c r="D48" s="167"/>
      <c r="E48" s="232">
        <v>186</v>
      </c>
      <c r="F48" s="124">
        <v>537</v>
      </c>
      <c r="G48" s="124">
        <v>273</v>
      </c>
      <c r="H48" s="124">
        <v>264</v>
      </c>
      <c r="I48" s="232">
        <v>186</v>
      </c>
      <c r="J48" s="124">
        <v>527</v>
      </c>
      <c r="K48" s="124">
        <v>268</v>
      </c>
      <c r="L48" s="124">
        <v>259</v>
      </c>
      <c r="M48" s="239">
        <v>184</v>
      </c>
      <c r="N48" s="131">
        <v>555</v>
      </c>
      <c r="O48" s="131">
        <v>275</v>
      </c>
      <c r="P48" s="131">
        <v>280</v>
      </c>
    </row>
    <row r="49" spans="1:16" s="152" customFormat="1" ht="18.75" customHeight="1">
      <c r="A49" s="149"/>
      <c r="B49" s="167"/>
      <c r="C49" s="167" t="s">
        <v>246</v>
      </c>
      <c r="D49" s="167"/>
      <c r="E49" s="232">
        <v>157</v>
      </c>
      <c r="F49" s="124">
        <v>450</v>
      </c>
      <c r="G49" s="124">
        <v>215</v>
      </c>
      <c r="H49" s="124">
        <v>235</v>
      </c>
      <c r="I49" s="232">
        <v>157</v>
      </c>
      <c r="J49" s="124">
        <v>442</v>
      </c>
      <c r="K49" s="124">
        <v>214</v>
      </c>
      <c r="L49" s="124">
        <v>228</v>
      </c>
      <c r="M49" s="239">
        <v>158</v>
      </c>
      <c r="N49" s="131">
        <v>475</v>
      </c>
      <c r="O49" s="131">
        <v>223</v>
      </c>
      <c r="P49" s="131">
        <v>252</v>
      </c>
    </row>
    <row r="50" spans="1:16" s="152" customFormat="1" ht="18.75" customHeight="1">
      <c r="A50" s="149"/>
      <c r="B50" s="167"/>
      <c r="C50" s="167" t="s">
        <v>247</v>
      </c>
      <c r="D50" s="167"/>
      <c r="E50" s="232">
        <v>125</v>
      </c>
      <c r="F50" s="124">
        <v>355</v>
      </c>
      <c r="G50" s="124">
        <v>172</v>
      </c>
      <c r="H50" s="124">
        <v>183</v>
      </c>
      <c r="I50" s="232">
        <v>125</v>
      </c>
      <c r="J50" s="124">
        <v>348</v>
      </c>
      <c r="K50" s="124">
        <v>165</v>
      </c>
      <c r="L50" s="124">
        <v>183</v>
      </c>
      <c r="M50" s="239">
        <v>127</v>
      </c>
      <c r="N50" s="131">
        <v>382</v>
      </c>
      <c r="O50" s="131">
        <v>187</v>
      </c>
      <c r="P50" s="131">
        <v>195</v>
      </c>
    </row>
    <row r="51" spans="1:16" s="152" customFormat="1" ht="18.75" customHeight="1">
      <c r="A51" s="149"/>
      <c r="B51" s="167"/>
      <c r="C51" s="167" t="s">
        <v>248</v>
      </c>
      <c r="D51" s="167"/>
      <c r="E51" s="232">
        <v>81</v>
      </c>
      <c r="F51" s="124">
        <v>238</v>
      </c>
      <c r="G51" s="124">
        <v>119</v>
      </c>
      <c r="H51" s="124">
        <v>119</v>
      </c>
      <c r="I51" s="232">
        <v>81</v>
      </c>
      <c r="J51" s="124">
        <v>233</v>
      </c>
      <c r="K51" s="124">
        <v>117</v>
      </c>
      <c r="L51" s="124">
        <v>116</v>
      </c>
      <c r="M51" s="239">
        <v>80</v>
      </c>
      <c r="N51" s="131">
        <v>253</v>
      </c>
      <c r="O51" s="131">
        <v>126</v>
      </c>
      <c r="P51" s="131">
        <v>127</v>
      </c>
    </row>
    <row r="52" spans="1:16" s="152" customFormat="1" ht="18.75" customHeight="1">
      <c r="A52" s="149"/>
      <c r="B52" s="167"/>
      <c r="C52" s="167" t="s">
        <v>249</v>
      </c>
      <c r="D52" s="168"/>
      <c r="E52" s="232">
        <v>126</v>
      </c>
      <c r="F52" s="124">
        <v>354</v>
      </c>
      <c r="G52" s="124">
        <v>171</v>
      </c>
      <c r="H52" s="124">
        <v>183</v>
      </c>
      <c r="I52" s="232">
        <v>126</v>
      </c>
      <c r="J52" s="124">
        <v>353</v>
      </c>
      <c r="K52" s="124">
        <v>172</v>
      </c>
      <c r="L52" s="124">
        <v>181</v>
      </c>
      <c r="M52" s="239">
        <v>132</v>
      </c>
      <c r="N52" s="131">
        <v>357</v>
      </c>
      <c r="O52" s="131">
        <v>177</v>
      </c>
      <c r="P52" s="131">
        <v>180</v>
      </c>
    </row>
    <row r="53" spans="1:16" s="152" customFormat="1" ht="18.75" customHeight="1">
      <c r="A53" s="149"/>
      <c r="B53" s="720" t="s">
        <v>250</v>
      </c>
      <c r="C53" s="720"/>
      <c r="D53" s="167"/>
      <c r="E53" s="232">
        <f>SUM(E54:E57)</f>
        <v>1667</v>
      </c>
      <c r="F53" s="124">
        <f t="shared" ref="F53:P53" si="4">SUM(F54:F57)</f>
        <v>4671</v>
      </c>
      <c r="G53" s="124">
        <f t="shared" si="4"/>
        <v>2231</v>
      </c>
      <c r="H53" s="124">
        <f t="shared" si="4"/>
        <v>2440</v>
      </c>
      <c r="I53" s="232">
        <v>1682</v>
      </c>
      <c r="J53" s="124">
        <v>4614</v>
      </c>
      <c r="K53" s="124">
        <v>2215</v>
      </c>
      <c r="L53" s="124">
        <v>2399</v>
      </c>
      <c r="M53" s="200">
        <f t="shared" si="4"/>
        <v>1661</v>
      </c>
      <c r="N53" s="124">
        <f t="shared" si="4"/>
        <v>4864</v>
      </c>
      <c r="O53" s="124">
        <f t="shared" si="4"/>
        <v>2306</v>
      </c>
      <c r="P53" s="124">
        <f t="shared" si="4"/>
        <v>2558</v>
      </c>
    </row>
    <row r="54" spans="1:16" s="152" customFormat="1" ht="18.75" customHeight="1">
      <c r="A54" s="149"/>
      <c r="B54" s="167"/>
      <c r="C54" s="167" t="s">
        <v>251</v>
      </c>
      <c r="D54" s="167"/>
      <c r="E54" s="232">
        <v>330</v>
      </c>
      <c r="F54" s="124">
        <v>867</v>
      </c>
      <c r="G54" s="124">
        <v>403</v>
      </c>
      <c r="H54" s="124">
        <v>464</v>
      </c>
      <c r="I54" s="232">
        <v>333</v>
      </c>
      <c r="J54" s="124">
        <v>868</v>
      </c>
      <c r="K54" s="124">
        <v>403</v>
      </c>
      <c r="L54" s="124">
        <v>465</v>
      </c>
      <c r="M54" s="239">
        <v>341</v>
      </c>
      <c r="N54" s="131">
        <v>908</v>
      </c>
      <c r="O54" s="131">
        <v>425</v>
      </c>
      <c r="P54" s="131">
        <v>483</v>
      </c>
    </row>
    <row r="55" spans="1:16" s="152" customFormat="1" ht="18.75" customHeight="1">
      <c r="A55" s="149"/>
      <c r="B55" s="167"/>
      <c r="C55" s="167" t="s">
        <v>252</v>
      </c>
      <c r="D55" s="167"/>
      <c r="E55" s="232">
        <v>176</v>
      </c>
      <c r="F55" s="124">
        <v>460</v>
      </c>
      <c r="G55" s="124">
        <v>208</v>
      </c>
      <c r="H55" s="124">
        <v>252</v>
      </c>
      <c r="I55" s="232">
        <v>176</v>
      </c>
      <c r="J55" s="124">
        <v>450</v>
      </c>
      <c r="K55" s="124">
        <v>208</v>
      </c>
      <c r="L55" s="124">
        <v>242</v>
      </c>
      <c r="M55" s="239">
        <v>182</v>
      </c>
      <c r="N55" s="131">
        <v>499</v>
      </c>
      <c r="O55" s="131">
        <v>222</v>
      </c>
      <c r="P55" s="131">
        <v>277</v>
      </c>
    </row>
    <row r="56" spans="1:16" s="152" customFormat="1" ht="18.75" customHeight="1">
      <c r="A56" s="149"/>
      <c r="B56" s="167"/>
      <c r="C56" s="167" t="s">
        <v>253</v>
      </c>
      <c r="D56" s="167"/>
      <c r="E56" s="232">
        <v>968</v>
      </c>
      <c r="F56" s="124">
        <v>2891</v>
      </c>
      <c r="G56" s="124">
        <v>1399</v>
      </c>
      <c r="H56" s="124">
        <v>1492</v>
      </c>
      <c r="I56" s="232">
        <v>980</v>
      </c>
      <c r="J56" s="124">
        <v>2862</v>
      </c>
      <c r="K56" s="124">
        <v>1392</v>
      </c>
      <c r="L56" s="124">
        <v>1470</v>
      </c>
      <c r="M56" s="239">
        <v>935</v>
      </c>
      <c r="N56" s="131">
        <v>2951</v>
      </c>
      <c r="O56" s="131">
        <v>1408</v>
      </c>
      <c r="P56" s="131">
        <v>1543</v>
      </c>
    </row>
    <row r="57" spans="1:16" s="152" customFormat="1" ht="18.75" customHeight="1">
      <c r="A57" s="149"/>
      <c r="B57" s="167"/>
      <c r="C57" s="167" t="s">
        <v>254</v>
      </c>
      <c r="D57" s="167"/>
      <c r="E57" s="232">
        <v>193</v>
      </c>
      <c r="F57" s="124">
        <v>453</v>
      </c>
      <c r="G57" s="124">
        <v>221</v>
      </c>
      <c r="H57" s="124">
        <v>232</v>
      </c>
      <c r="I57" s="232">
        <v>193</v>
      </c>
      <c r="J57" s="124">
        <v>434</v>
      </c>
      <c r="K57" s="124">
        <v>212</v>
      </c>
      <c r="L57" s="124">
        <v>222</v>
      </c>
      <c r="M57" s="239">
        <v>203</v>
      </c>
      <c r="N57" s="131">
        <v>506</v>
      </c>
      <c r="O57" s="131">
        <v>251</v>
      </c>
      <c r="P57" s="131">
        <v>255</v>
      </c>
    </row>
    <row r="58" spans="1:16" s="152" customFormat="1" ht="18.75" customHeight="1">
      <c r="A58" s="149"/>
      <c r="B58" s="720" t="s">
        <v>255</v>
      </c>
      <c r="C58" s="720"/>
      <c r="D58" s="167"/>
      <c r="E58" s="232">
        <f>SUM(E59:E64)</f>
        <v>1931</v>
      </c>
      <c r="F58" s="124">
        <f t="shared" ref="F58:P58" si="5">SUM(F59:F64)</f>
        <v>4916</v>
      </c>
      <c r="G58" s="124">
        <f t="shared" si="5"/>
        <v>2386</v>
      </c>
      <c r="H58" s="124">
        <f t="shared" si="5"/>
        <v>2530</v>
      </c>
      <c r="I58" s="232">
        <v>1965</v>
      </c>
      <c r="J58" s="124">
        <v>4884</v>
      </c>
      <c r="K58" s="124">
        <v>2378</v>
      </c>
      <c r="L58" s="124">
        <v>2506</v>
      </c>
      <c r="M58" s="200">
        <f t="shared" si="5"/>
        <v>1947</v>
      </c>
      <c r="N58" s="124">
        <f t="shared" si="5"/>
        <v>5236</v>
      </c>
      <c r="O58" s="124">
        <f t="shared" si="5"/>
        <v>2541</v>
      </c>
      <c r="P58" s="124">
        <f t="shared" si="5"/>
        <v>2695</v>
      </c>
    </row>
    <row r="59" spans="1:16" s="152" customFormat="1" ht="18.75" customHeight="1">
      <c r="A59" s="149"/>
      <c r="B59" s="167"/>
      <c r="C59" s="167" t="s">
        <v>256</v>
      </c>
      <c r="D59" s="168"/>
      <c r="E59" s="232">
        <v>610</v>
      </c>
      <c r="F59" s="124">
        <v>1505</v>
      </c>
      <c r="G59" s="124">
        <v>715</v>
      </c>
      <c r="H59" s="124">
        <v>790</v>
      </c>
      <c r="I59" s="232">
        <v>612</v>
      </c>
      <c r="J59" s="124">
        <v>1506</v>
      </c>
      <c r="K59" s="124">
        <v>717</v>
      </c>
      <c r="L59" s="124">
        <v>789</v>
      </c>
      <c r="M59" s="239">
        <v>610</v>
      </c>
      <c r="N59" s="131">
        <v>1587</v>
      </c>
      <c r="O59" s="131">
        <v>743</v>
      </c>
      <c r="P59" s="131">
        <v>844</v>
      </c>
    </row>
    <row r="60" spans="1:16" s="152" customFormat="1" ht="18.75" customHeight="1">
      <c r="A60" s="149"/>
      <c r="B60" s="167"/>
      <c r="C60" s="167" t="s">
        <v>257</v>
      </c>
      <c r="D60" s="167"/>
      <c r="E60" s="232">
        <v>482</v>
      </c>
      <c r="F60" s="124">
        <v>1220</v>
      </c>
      <c r="G60" s="124">
        <v>614</v>
      </c>
      <c r="H60" s="124">
        <v>606</v>
      </c>
      <c r="I60" s="232">
        <v>520</v>
      </c>
      <c r="J60" s="124">
        <v>1213</v>
      </c>
      <c r="K60" s="124">
        <v>608</v>
      </c>
      <c r="L60" s="124">
        <v>605</v>
      </c>
      <c r="M60" s="239">
        <v>499</v>
      </c>
      <c r="N60" s="131">
        <v>1327</v>
      </c>
      <c r="O60" s="131">
        <v>672</v>
      </c>
      <c r="P60" s="131">
        <v>655</v>
      </c>
    </row>
    <row r="61" spans="1:16" s="152" customFormat="1" ht="18.75" customHeight="1">
      <c r="A61" s="149"/>
      <c r="B61" s="167"/>
      <c r="C61" s="167" t="s">
        <v>258</v>
      </c>
      <c r="D61" s="168"/>
      <c r="E61" s="232">
        <v>268</v>
      </c>
      <c r="F61" s="124">
        <v>681</v>
      </c>
      <c r="G61" s="124">
        <v>318</v>
      </c>
      <c r="H61" s="124">
        <v>363</v>
      </c>
      <c r="I61" s="232">
        <v>269</v>
      </c>
      <c r="J61" s="124">
        <v>680</v>
      </c>
      <c r="K61" s="124">
        <v>322</v>
      </c>
      <c r="L61" s="124">
        <v>358</v>
      </c>
      <c r="M61" s="239">
        <v>271</v>
      </c>
      <c r="N61" s="131">
        <v>745</v>
      </c>
      <c r="O61" s="131">
        <v>355</v>
      </c>
      <c r="P61" s="131">
        <v>390</v>
      </c>
    </row>
    <row r="62" spans="1:16" s="152" customFormat="1" ht="18.75" customHeight="1">
      <c r="A62" s="149"/>
      <c r="B62" s="167"/>
      <c r="C62" s="167" t="s">
        <v>259</v>
      </c>
      <c r="D62" s="167"/>
      <c r="E62" s="232">
        <v>136</v>
      </c>
      <c r="F62" s="124">
        <v>374</v>
      </c>
      <c r="G62" s="124">
        <v>188</v>
      </c>
      <c r="H62" s="124">
        <v>186</v>
      </c>
      <c r="I62" s="232">
        <v>137</v>
      </c>
      <c r="J62" s="124">
        <v>364</v>
      </c>
      <c r="K62" s="124">
        <v>184</v>
      </c>
      <c r="L62" s="124">
        <v>180</v>
      </c>
      <c r="M62" s="239">
        <v>138</v>
      </c>
      <c r="N62" s="131">
        <v>403</v>
      </c>
      <c r="O62" s="131">
        <v>198</v>
      </c>
      <c r="P62" s="131">
        <v>205</v>
      </c>
    </row>
    <row r="63" spans="1:16" s="152" customFormat="1" ht="18.75" customHeight="1">
      <c r="A63" s="149"/>
      <c r="B63" s="167"/>
      <c r="C63" s="167" t="s">
        <v>260</v>
      </c>
      <c r="D63" s="167"/>
      <c r="E63" s="232">
        <v>67</v>
      </c>
      <c r="F63" s="124">
        <v>159</v>
      </c>
      <c r="G63" s="124">
        <v>80</v>
      </c>
      <c r="H63" s="124">
        <v>79</v>
      </c>
      <c r="I63" s="232">
        <v>66</v>
      </c>
      <c r="J63" s="124">
        <v>159</v>
      </c>
      <c r="K63" s="124">
        <v>81</v>
      </c>
      <c r="L63" s="124">
        <v>78</v>
      </c>
      <c r="M63" s="239">
        <v>68</v>
      </c>
      <c r="N63" s="131">
        <v>172</v>
      </c>
      <c r="O63" s="131">
        <v>89</v>
      </c>
      <c r="P63" s="131">
        <v>83</v>
      </c>
    </row>
    <row r="64" spans="1:16" s="152" customFormat="1" ht="18.75" customHeight="1">
      <c r="A64" s="149"/>
      <c r="B64" s="167"/>
      <c r="C64" s="167" t="s">
        <v>261</v>
      </c>
      <c r="D64" s="248"/>
      <c r="E64" s="232">
        <v>368</v>
      </c>
      <c r="F64" s="124">
        <v>977</v>
      </c>
      <c r="G64" s="124">
        <v>471</v>
      </c>
      <c r="H64" s="124">
        <v>506</v>
      </c>
      <c r="I64" s="232">
        <v>361</v>
      </c>
      <c r="J64" s="124">
        <v>962</v>
      </c>
      <c r="K64" s="124">
        <v>466</v>
      </c>
      <c r="L64" s="124">
        <v>496</v>
      </c>
      <c r="M64" s="239">
        <v>361</v>
      </c>
      <c r="N64" s="131">
        <v>1002</v>
      </c>
      <c r="O64" s="131">
        <v>484</v>
      </c>
      <c r="P64" s="131">
        <v>518</v>
      </c>
    </row>
    <row r="65" spans="1:16" s="152" customFormat="1" ht="18.75" customHeight="1">
      <c r="A65" s="149"/>
      <c r="B65" s="720" t="s">
        <v>262</v>
      </c>
      <c r="C65" s="720"/>
      <c r="D65" s="168"/>
      <c r="E65" s="232">
        <f>SUM(E66:E70)</f>
        <v>590</v>
      </c>
      <c r="F65" s="124">
        <f t="shared" ref="F65:O65" si="6">SUM(F66:F70)</f>
        <v>1611</v>
      </c>
      <c r="G65" s="124">
        <f t="shared" si="6"/>
        <v>813</v>
      </c>
      <c r="H65" s="124">
        <f t="shared" si="6"/>
        <v>798</v>
      </c>
      <c r="I65" s="232">
        <v>581</v>
      </c>
      <c r="J65" s="124">
        <v>1569</v>
      </c>
      <c r="K65" s="124">
        <v>793</v>
      </c>
      <c r="L65" s="124">
        <v>776</v>
      </c>
      <c r="M65" s="200">
        <f t="shared" si="6"/>
        <v>591</v>
      </c>
      <c r="N65" s="124">
        <f t="shared" si="6"/>
        <v>1692</v>
      </c>
      <c r="O65" s="124">
        <f t="shared" si="6"/>
        <v>840</v>
      </c>
      <c r="P65" s="124">
        <f>SUM(P66:P70)</f>
        <v>852</v>
      </c>
    </row>
    <row r="66" spans="1:16" s="152" customFormat="1" ht="18.75" customHeight="1">
      <c r="A66" s="149"/>
      <c r="B66" s="167"/>
      <c r="C66" s="167" t="s">
        <v>263</v>
      </c>
      <c r="D66" s="167"/>
      <c r="E66" s="232">
        <v>106</v>
      </c>
      <c r="F66" s="124">
        <v>294</v>
      </c>
      <c r="G66" s="124">
        <v>144</v>
      </c>
      <c r="H66" s="124">
        <v>150</v>
      </c>
      <c r="I66" s="232">
        <v>104</v>
      </c>
      <c r="J66" s="124">
        <v>284</v>
      </c>
      <c r="K66" s="124">
        <v>141</v>
      </c>
      <c r="L66" s="124">
        <v>143</v>
      </c>
      <c r="M66" s="239">
        <v>111</v>
      </c>
      <c r="N66" s="131">
        <v>313</v>
      </c>
      <c r="O66" s="131">
        <v>150</v>
      </c>
      <c r="P66" s="131">
        <v>163</v>
      </c>
    </row>
    <row r="67" spans="1:16" s="152" customFormat="1" ht="18.75" customHeight="1">
      <c r="A67" s="149"/>
      <c r="B67" s="167"/>
      <c r="C67" s="167" t="s">
        <v>264</v>
      </c>
      <c r="D67" s="167"/>
      <c r="E67" s="232">
        <v>185</v>
      </c>
      <c r="F67" s="124">
        <v>505</v>
      </c>
      <c r="G67" s="124">
        <v>263</v>
      </c>
      <c r="H67" s="124">
        <v>242</v>
      </c>
      <c r="I67" s="232">
        <v>183</v>
      </c>
      <c r="J67" s="124">
        <v>488</v>
      </c>
      <c r="K67" s="124">
        <v>255</v>
      </c>
      <c r="L67" s="124">
        <v>233</v>
      </c>
      <c r="M67" s="239">
        <v>178</v>
      </c>
      <c r="N67" s="131">
        <v>504</v>
      </c>
      <c r="O67" s="131">
        <v>257</v>
      </c>
      <c r="P67" s="131">
        <v>247</v>
      </c>
    </row>
    <row r="68" spans="1:16" s="152" customFormat="1" ht="18.75" customHeight="1">
      <c r="A68" s="149"/>
      <c r="B68" s="167"/>
      <c r="C68" s="167" t="s">
        <v>265</v>
      </c>
      <c r="D68" s="167"/>
      <c r="E68" s="232">
        <v>93</v>
      </c>
      <c r="F68" s="124">
        <v>262</v>
      </c>
      <c r="G68" s="124">
        <v>137</v>
      </c>
      <c r="H68" s="124">
        <v>125</v>
      </c>
      <c r="I68" s="232">
        <v>90</v>
      </c>
      <c r="J68" s="124">
        <v>254</v>
      </c>
      <c r="K68" s="124">
        <v>134</v>
      </c>
      <c r="L68" s="124">
        <v>120</v>
      </c>
      <c r="M68" s="239">
        <v>93</v>
      </c>
      <c r="N68" s="131">
        <v>283</v>
      </c>
      <c r="O68" s="131">
        <v>150</v>
      </c>
      <c r="P68" s="131">
        <v>133</v>
      </c>
    </row>
    <row r="69" spans="1:16" s="152" customFormat="1" ht="18.75" customHeight="1">
      <c r="A69" s="149"/>
      <c r="B69" s="167"/>
      <c r="C69" s="167" t="s">
        <v>266</v>
      </c>
      <c r="D69" s="167"/>
      <c r="E69" s="232">
        <v>103</v>
      </c>
      <c r="F69" s="124">
        <v>256</v>
      </c>
      <c r="G69" s="124">
        <v>124</v>
      </c>
      <c r="H69" s="124">
        <v>132</v>
      </c>
      <c r="I69" s="232">
        <v>100</v>
      </c>
      <c r="J69" s="124">
        <v>247</v>
      </c>
      <c r="K69" s="124">
        <v>119</v>
      </c>
      <c r="L69" s="124">
        <v>128</v>
      </c>
      <c r="M69" s="239">
        <v>105</v>
      </c>
      <c r="N69" s="131">
        <v>293</v>
      </c>
      <c r="O69" s="131">
        <v>136</v>
      </c>
      <c r="P69" s="131">
        <v>157</v>
      </c>
    </row>
    <row r="70" spans="1:16" s="152" customFormat="1" ht="18.75" customHeight="1">
      <c r="A70" s="149"/>
      <c r="B70" s="167"/>
      <c r="C70" s="167" t="s">
        <v>267</v>
      </c>
      <c r="D70" s="167"/>
      <c r="E70" s="232">
        <v>103</v>
      </c>
      <c r="F70" s="124">
        <v>294</v>
      </c>
      <c r="G70" s="124">
        <v>145</v>
      </c>
      <c r="H70" s="124">
        <v>149</v>
      </c>
      <c r="I70" s="232">
        <v>104</v>
      </c>
      <c r="J70" s="124">
        <v>296</v>
      </c>
      <c r="K70" s="124">
        <v>144</v>
      </c>
      <c r="L70" s="124">
        <v>152</v>
      </c>
      <c r="M70" s="239">
        <v>104</v>
      </c>
      <c r="N70" s="131">
        <v>299</v>
      </c>
      <c r="O70" s="131">
        <v>147</v>
      </c>
      <c r="P70" s="131">
        <v>152</v>
      </c>
    </row>
    <row r="71" spans="1:16" s="152" customFormat="1" ht="18.75" customHeight="1">
      <c r="A71" s="149"/>
      <c r="B71" s="720" t="s">
        <v>268</v>
      </c>
      <c r="C71" s="720"/>
      <c r="D71" s="168"/>
      <c r="E71" s="232">
        <f>SUM(E72:E75)</f>
        <v>1965</v>
      </c>
      <c r="F71" s="124">
        <f t="shared" ref="F71:P71" si="7">SUM(F72:F75)</f>
        <v>5297</v>
      </c>
      <c r="G71" s="124">
        <f t="shared" si="7"/>
        <v>2588</v>
      </c>
      <c r="H71" s="124">
        <f t="shared" si="7"/>
        <v>2709</v>
      </c>
      <c r="I71" s="232">
        <v>1980</v>
      </c>
      <c r="J71" s="124">
        <v>5208</v>
      </c>
      <c r="K71" s="124">
        <v>2550</v>
      </c>
      <c r="L71" s="124">
        <v>2658</v>
      </c>
      <c r="M71" s="200">
        <f t="shared" si="7"/>
        <v>1982</v>
      </c>
      <c r="N71" s="124">
        <f t="shared" si="7"/>
        <v>5668</v>
      </c>
      <c r="O71" s="124">
        <f t="shared" si="7"/>
        <v>2769</v>
      </c>
      <c r="P71" s="124">
        <f t="shared" si="7"/>
        <v>2899</v>
      </c>
    </row>
    <row r="72" spans="1:16" s="152" customFormat="1" ht="18.75" customHeight="1">
      <c r="A72" s="149"/>
      <c r="B72" s="167"/>
      <c r="C72" s="167" t="s">
        <v>269</v>
      </c>
      <c r="D72" s="167"/>
      <c r="E72" s="232">
        <v>326</v>
      </c>
      <c r="F72" s="124">
        <v>896</v>
      </c>
      <c r="G72" s="124">
        <v>429</v>
      </c>
      <c r="H72" s="124">
        <v>467</v>
      </c>
      <c r="I72" s="232">
        <v>325</v>
      </c>
      <c r="J72" s="124">
        <v>881</v>
      </c>
      <c r="K72" s="124">
        <v>424</v>
      </c>
      <c r="L72" s="124">
        <v>457</v>
      </c>
      <c r="M72" s="239">
        <v>330</v>
      </c>
      <c r="N72" s="131">
        <v>977</v>
      </c>
      <c r="O72" s="131">
        <v>474</v>
      </c>
      <c r="P72" s="131">
        <v>503</v>
      </c>
    </row>
    <row r="73" spans="1:16" s="152" customFormat="1" ht="18.75" customHeight="1">
      <c r="A73" s="149"/>
      <c r="B73" s="167"/>
      <c r="C73" s="167" t="s">
        <v>270</v>
      </c>
      <c r="D73" s="167"/>
      <c r="E73" s="232">
        <v>341</v>
      </c>
      <c r="F73" s="124">
        <v>946</v>
      </c>
      <c r="G73" s="124">
        <v>456</v>
      </c>
      <c r="H73" s="124">
        <v>490</v>
      </c>
      <c r="I73" s="232">
        <v>356</v>
      </c>
      <c r="J73" s="124">
        <v>938</v>
      </c>
      <c r="K73" s="124">
        <v>446</v>
      </c>
      <c r="L73" s="124">
        <v>492</v>
      </c>
      <c r="M73" s="239">
        <v>341</v>
      </c>
      <c r="N73" s="131">
        <v>992</v>
      </c>
      <c r="O73" s="131">
        <v>478</v>
      </c>
      <c r="P73" s="131">
        <v>514</v>
      </c>
    </row>
    <row r="74" spans="1:16" s="152" customFormat="1" ht="18.75" customHeight="1">
      <c r="A74" s="149"/>
      <c r="B74" s="167"/>
      <c r="C74" s="167" t="s">
        <v>271</v>
      </c>
      <c r="D74" s="167"/>
      <c r="E74" s="232">
        <v>779</v>
      </c>
      <c r="F74" s="124">
        <v>2020</v>
      </c>
      <c r="G74" s="124">
        <v>982</v>
      </c>
      <c r="H74" s="124">
        <v>1038</v>
      </c>
      <c r="I74" s="232">
        <v>776</v>
      </c>
      <c r="J74" s="124">
        <v>1968</v>
      </c>
      <c r="K74" s="124">
        <v>963</v>
      </c>
      <c r="L74" s="124">
        <v>1005</v>
      </c>
      <c r="M74" s="239">
        <v>773</v>
      </c>
      <c r="N74" s="131">
        <v>2165</v>
      </c>
      <c r="O74" s="131">
        <v>1054</v>
      </c>
      <c r="P74" s="131">
        <v>1111</v>
      </c>
    </row>
    <row r="75" spans="1:16" s="152" customFormat="1" ht="18.75" customHeight="1">
      <c r="A75" s="149"/>
      <c r="B75" s="167"/>
      <c r="C75" s="167" t="s">
        <v>272</v>
      </c>
      <c r="D75" s="167"/>
      <c r="E75" s="232">
        <v>519</v>
      </c>
      <c r="F75" s="124">
        <v>1435</v>
      </c>
      <c r="G75" s="124">
        <v>721</v>
      </c>
      <c r="H75" s="124">
        <v>714</v>
      </c>
      <c r="I75" s="232">
        <v>523</v>
      </c>
      <c r="J75" s="124">
        <v>1421</v>
      </c>
      <c r="K75" s="124">
        <v>717</v>
      </c>
      <c r="L75" s="124">
        <v>704</v>
      </c>
      <c r="M75" s="239">
        <v>538</v>
      </c>
      <c r="N75" s="131">
        <v>1534</v>
      </c>
      <c r="O75" s="131">
        <v>763</v>
      </c>
      <c r="P75" s="131">
        <v>771</v>
      </c>
    </row>
    <row r="76" spans="1:16" s="152" customFormat="1" ht="18.75" customHeight="1">
      <c r="A76" s="149"/>
      <c r="B76" s="720" t="s">
        <v>273</v>
      </c>
      <c r="C76" s="720"/>
      <c r="D76" s="167"/>
      <c r="E76" s="232">
        <f>SUM(E77:E80)</f>
        <v>494</v>
      </c>
      <c r="F76" s="124">
        <f t="shared" ref="F76:P76" si="8">SUM(F77:F80)</f>
        <v>1190</v>
      </c>
      <c r="G76" s="124">
        <f t="shared" si="8"/>
        <v>589</v>
      </c>
      <c r="H76" s="124">
        <f t="shared" si="8"/>
        <v>601</v>
      </c>
      <c r="I76" s="232">
        <v>488</v>
      </c>
      <c r="J76" s="124">
        <v>1168</v>
      </c>
      <c r="K76" s="124">
        <v>580</v>
      </c>
      <c r="L76" s="124">
        <v>588</v>
      </c>
      <c r="M76" s="200">
        <f t="shared" si="8"/>
        <v>495</v>
      </c>
      <c r="N76" s="124">
        <f t="shared" si="8"/>
        <v>1276</v>
      </c>
      <c r="O76" s="124">
        <f t="shared" si="8"/>
        <v>623</v>
      </c>
      <c r="P76" s="124">
        <f t="shared" si="8"/>
        <v>653</v>
      </c>
    </row>
    <row r="77" spans="1:16" s="152" customFormat="1" ht="18.75" customHeight="1">
      <c r="A77" s="149"/>
      <c r="B77" s="167"/>
      <c r="C77" s="167" t="s">
        <v>274</v>
      </c>
      <c r="D77" s="149"/>
      <c r="E77" s="232">
        <v>295</v>
      </c>
      <c r="F77" s="124">
        <v>763</v>
      </c>
      <c r="G77" s="124">
        <v>380</v>
      </c>
      <c r="H77" s="124">
        <v>383</v>
      </c>
      <c r="I77" s="232">
        <v>296</v>
      </c>
      <c r="J77" s="124">
        <v>757</v>
      </c>
      <c r="K77" s="124">
        <v>377</v>
      </c>
      <c r="L77" s="124">
        <v>380</v>
      </c>
      <c r="M77" s="239">
        <v>300</v>
      </c>
      <c r="N77" s="131">
        <v>820</v>
      </c>
      <c r="O77" s="131">
        <v>399</v>
      </c>
      <c r="P77" s="131">
        <v>421</v>
      </c>
    </row>
    <row r="78" spans="1:16" s="152" customFormat="1" ht="18.75" customHeight="1">
      <c r="A78" s="149"/>
      <c r="B78" s="167"/>
      <c r="C78" s="167" t="s">
        <v>275</v>
      </c>
      <c r="D78" s="149"/>
      <c r="E78" s="232">
        <v>72</v>
      </c>
      <c r="F78" s="124">
        <v>155</v>
      </c>
      <c r="G78" s="124">
        <v>74</v>
      </c>
      <c r="H78" s="124">
        <v>81</v>
      </c>
      <c r="I78" s="232">
        <v>70</v>
      </c>
      <c r="J78" s="124">
        <v>152</v>
      </c>
      <c r="K78" s="124">
        <v>72</v>
      </c>
      <c r="L78" s="124">
        <v>80</v>
      </c>
      <c r="M78" s="239">
        <v>71</v>
      </c>
      <c r="N78" s="131">
        <v>161</v>
      </c>
      <c r="O78" s="131">
        <v>80</v>
      </c>
      <c r="P78" s="131">
        <v>81</v>
      </c>
    </row>
    <row r="79" spans="1:16" s="152" customFormat="1" ht="18.75" customHeight="1">
      <c r="A79" s="149"/>
      <c r="B79" s="167"/>
      <c r="C79" s="167" t="s">
        <v>276</v>
      </c>
      <c r="D79" s="149"/>
      <c r="E79" s="232">
        <v>79</v>
      </c>
      <c r="F79" s="124">
        <v>167</v>
      </c>
      <c r="G79" s="124">
        <v>81</v>
      </c>
      <c r="H79" s="124">
        <v>86</v>
      </c>
      <c r="I79" s="232">
        <v>76</v>
      </c>
      <c r="J79" s="124">
        <v>160</v>
      </c>
      <c r="K79" s="124">
        <v>80</v>
      </c>
      <c r="L79" s="124">
        <v>80</v>
      </c>
      <c r="M79" s="239">
        <v>77</v>
      </c>
      <c r="N79" s="131">
        <v>182</v>
      </c>
      <c r="O79" s="131">
        <v>88</v>
      </c>
      <c r="P79" s="131">
        <v>94</v>
      </c>
    </row>
    <row r="80" spans="1:16" s="152" customFormat="1" ht="18.75" customHeight="1">
      <c r="A80" s="175"/>
      <c r="B80" s="242"/>
      <c r="C80" s="242" t="s">
        <v>277</v>
      </c>
      <c r="D80" s="242"/>
      <c r="E80" s="243">
        <v>48</v>
      </c>
      <c r="F80" s="206">
        <v>105</v>
      </c>
      <c r="G80" s="206">
        <v>54</v>
      </c>
      <c r="H80" s="206">
        <v>51</v>
      </c>
      <c r="I80" s="243">
        <v>46</v>
      </c>
      <c r="J80" s="206">
        <v>99</v>
      </c>
      <c r="K80" s="206">
        <v>51</v>
      </c>
      <c r="L80" s="206">
        <v>48</v>
      </c>
      <c r="M80" s="244">
        <v>47</v>
      </c>
      <c r="N80" s="179">
        <v>113</v>
      </c>
      <c r="O80" s="179">
        <v>56</v>
      </c>
      <c r="P80" s="179">
        <v>57</v>
      </c>
    </row>
    <row r="81" spans="1:16" s="199" customFormat="1" ht="18" customHeight="1">
      <c r="A81" s="196"/>
      <c r="B81" s="196"/>
      <c r="C81" s="196"/>
      <c r="D81" s="149"/>
      <c r="E81" s="40"/>
      <c r="G81" s="93"/>
      <c r="H81" s="93"/>
      <c r="I81" s="93"/>
      <c r="J81" s="93"/>
      <c r="K81" s="93"/>
      <c r="L81" s="93"/>
      <c r="P81" s="40" t="s">
        <v>278</v>
      </c>
    </row>
    <row r="82" spans="1:16" s="152" customFormat="1" ht="18.75" customHeight="1">
      <c r="D82" s="149"/>
      <c r="I82" s="149"/>
    </row>
  </sheetData>
  <mergeCells count="28">
    <mergeCell ref="M2:P2"/>
    <mergeCell ref="B76:C76"/>
    <mergeCell ref="C42:P42"/>
    <mergeCell ref="B43:P43"/>
    <mergeCell ref="M44:P44"/>
    <mergeCell ref="B45:B46"/>
    <mergeCell ref="C45:C46"/>
    <mergeCell ref="D45:D46"/>
    <mergeCell ref="E45:H45"/>
    <mergeCell ref="I45:L45"/>
    <mergeCell ref="M45:P45"/>
    <mergeCell ref="B47:C47"/>
    <mergeCell ref="B53:C53"/>
    <mergeCell ref="B58:C58"/>
    <mergeCell ref="B65:C65"/>
    <mergeCell ref="B71:C71"/>
    <mergeCell ref="C41:Q41"/>
    <mergeCell ref="B3:B4"/>
    <mergeCell ref="C3:C4"/>
    <mergeCell ref="D3:D4"/>
    <mergeCell ref="E3:H3"/>
    <mergeCell ref="I3:L3"/>
    <mergeCell ref="M3:P3"/>
    <mergeCell ref="B5:C5"/>
    <mergeCell ref="B7:C7"/>
    <mergeCell ref="B8:C8"/>
    <mergeCell ref="B25:C25"/>
    <mergeCell ref="B32:C32"/>
  </mergeCells>
  <phoneticPr fontId="9"/>
  <pageMargins left="0.7" right="0.7" top="0.75" bottom="0.75" header="0.3" footer="0.3"/>
  <pageSetup paperSize="9" orientation="portrait" r:id="rId1"/>
  <rowBreaks count="1" manualBreakCount="1">
    <brk id="4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showGridLines="0" view="pageBreakPreview" topLeftCell="A22" zoomScaleNormal="100" zoomScaleSheetLayoutView="100" workbookViewId="0">
      <selection activeCell="V10" sqref="V10"/>
    </sheetView>
  </sheetViews>
  <sheetFormatPr defaultRowHeight="13.5"/>
  <cols>
    <col min="1" max="1" width="1" customWidth="1"/>
    <col min="2" max="2" width="1.625" customWidth="1"/>
    <col min="3" max="3" width="10.25" customWidth="1"/>
    <col min="4" max="4" width="1.25" customWidth="1"/>
    <col min="5" max="8" width="0" hidden="1" customWidth="1"/>
    <col min="9" max="20" width="8.25" customWidth="1"/>
    <col min="257" max="257" width="1" customWidth="1"/>
    <col min="258" max="258" width="1.625" customWidth="1"/>
    <col min="259" max="259" width="10.25" customWidth="1"/>
    <col min="260" max="260" width="1.25" customWidth="1"/>
    <col min="261" max="264" width="0" hidden="1" customWidth="1"/>
    <col min="265" max="276" width="8.25" customWidth="1"/>
    <col min="513" max="513" width="1" customWidth="1"/>
    <col min="514" max="514" width="1.625" customWidth="1"/>
    <col min="515" max="515" width="10.25" customWidth="1"/>
    <col min="516" max="516" width="1.25" customWidth="1"/>
    <col min="517" max="520" width="0" hidden="1" customWidth="1"/>
    <col min="521" max="532" width="8.25" customWidth="1"/>
    <col min="769" max="769" width="1" customWidth="1"/>
    <col min="770" max="770" width="1.625" customWidth="1"/>
    <col min="771" max="771" width="10.25" customWidth="1"/>
    <col min="772" max="772" width="1.25" customWidth="1"/>
    <col min="773" max="776" width="0" hidden="1" customWidth="1"/>
    <col min="777" max="788" width="8.25" customWidth="1"/>
    <col min="1025" max="1025" width="1" customWidth="1"/>
    <col min="1026" max="1026" width="1.625" customWidth="1"/>
    <col min="1027" max="1027" width="10.25" customWidth="1"/>
    <col min="1028" max="1028" width="1.25" customWidth="1"/>
    <col min="1029" max="1032" width="0" hidden="1" customWidth="1"/>
    <col min="1033" max="1044" width="8.25" customWidth="1"/>
    <col min="1281" max="1281" width="1" customWidth="1"/>
    <col min="1282" max="1282" width="1.625" customWidth="1"/>
    <col min="1283" max="1283" width="10.25" customWidth="1"/>
    <col min="1284" max="1284" width="1.25" customWidth="1"/>
    <col min="1285" max="1288" width="0" hidden="1" customWidth="1"/>
    <col min="1289" max="1300" width="8.25" customWidth="1"/>
    <col min="1537" max="1537" width="1" customWidth="1"/>
    <col min="1538" max="1538" width="1.625" customWidth="1"/>
    <col min="1539" max="1539" width="10.25" customWidth="1"/>
    <col min="1540" max="1540" width="1.25" customWidth="1"/>
    <col min="1541" max="1544" width="0" hidden="1" customWidth="1"/>
    <col min="1545" max="1556" width="8.25" customWidth="1"/>
    <col min="1793" max="1793" width="1" customWidth="1"/>
    <col min="1794" max="1794" width="1.625" customWidth="1"/>
    <col min="1795" max="1795" width="10.25" customWidth="1"/>
    <col min="1796" max="1796" width="1.25" customWidth="1"/>
    <col min="1797" max="1800" width="0" hidden="1" customWidth="1"/>
    <col min="1801" max="1812" width="8.25" customWidth="1"/>
    <col min="2049" max="2049" width="1" customWidth="1"/>
    <col min="2050" max="2050" width="1.625" customWidth="1"/>
    <col min="2051" max="2051" width="10.25" customWidth="1"/>
    <col min="2052" max="2052" width="1.25" customWidth="1"/>
    <col min="2053" max="2056" width="0" hidden="1" customWidth="1"/>
    <col min="2057" max="2068" width="8.25" customWidth="1"/>
    <col min="2305" max="2305" width="1" customWidth="1"/>
    <col min="2306" max="2306" width="1.625" customWidth="1"/>
    <col min="2307" max="2307" width="10.25" customWidth="1"/>
    <col min="2308" max="2308" width="1.25" customWidth="1"/>
    <col min="2309" max="2312" width="0" hidden="1" customWidth="1"/>
    <col min="2313" max="2324" width="8.25" customWidth="1"/>
    <col min="2561" max="2561" width="1" customWidth="1"/>
    <col min="2562" max="2562" width="1.625" customWidth="1"/>
    <col min="2563" max="2563" width="10.25" customWidth="1"/>
    <col min="2564" max="2564" width="1.25" customWidth="1"/>
    <col min="2565" max="2568" width="0" hidden="1" customWidth="1"/>
    <col min="2569" max="2580" width="8.25" customWidth="1"/>
    <col min="2817" max="2817" width="1" customWidth="1"/>
    <col min="2818" max="2818" width="1.625" customWidth="1"/>
    <col min="2819" max="2819" width="10.25" customWidth="1"/>
    <col min="2820" max="2820" width="1.25" customWidth="1"/>
    <col min="2821" max="2824" width="0" hidden="1" customWidth="1"/>
    <col min="2825" max="2836" width="8.25" customWidth="1"/>
    <col min="3073" max="3073" width="1" customWidth="1"/>
    <col min="3074" max="3074" width="1.625" customWidth="1"/>
    <col min="3075" max="3075" width="10.25" customWidth="1"/>
    <col min="3076" max="3076" width="1.25" customWidth="1"/>
    <col min="3077" max="3080" width="0" hidden="1" customWidth="1"/>
    <col min="3081" max="3092" width="8.25" customWidth="1"/>
    <col min="3329" max="3329" width="1" customWidth="1"/>
    <col min="3330" max="3330" width="1.625" customWidth="1"/>
    <col min="3331" max="3331" width="10.25" customWidth="1"/>
    <col min="3332" max="3332" width="1.25" customWidth="1"/>
    <col min="3333" max="3336" width="0" hidden="1" customWidth="1"/>
    <col min="3337" max="3348" width="8.25" customWidth="1"/>
    <col min="3585" max="3585" width="1" customWidth="1"/>
    <col min="3586" max="3586" width="1.625" customWidth="1"/>
    <col min="3587" max="3587" width="10.25" customWidth="1"/>
    <col min="3588" max="3588" width="1.25" customWidth="1"/>
    <col min="3589" max="3592" width="0" hidden="1" customWidth="1"/>
    <col min="3593" max="3604" width="8.25" customWidth="1"/>
    <col min="3841" max="3841" width="1" customWidth="1"/>
    <col min="3842" max="3842" width="1.625" customWidth="1"/>
    <col min="3843" max="3843" width="10.25" customWidth="1"/>
    <col min="3844" max="3844" width="1.25" customWidth="1"/>
    <col min="3845" max="3848" width="0" hidden="1" customWidth="1"/>
    <col min="3849" max="3860" width="8.25" customWidth="1"/>
    <col min="4097" max="4097" width="1" customWidth="1"/>
    <col min="4098" max="4098" width="1.625" customWidth="1"/>
    <col min="4099" max="4099" width="10.25" customWidth="1"/>
    <col min="4100" max="4100" width="1.25" customWidth="1"/>
    <col min="4101" max="4104" width="0" hidden="1" customWidth="1"/>
    <col min="4105" max="4116" width="8.25" customWidth="1"/>
    <col min="4353" max="4353" width="1" customWidth="1"/>
    <col min="4354" max="4354" width="1.625" customWidth="1"/>
    <col min="4355" max="4355" width="10.25" customWidth="1"/>
    <col min="4356" max="4356" width="1.25" customWidth="1"/>
    <col min="4357" max="4360" width="0" hidden="1" customWidth="1"/>
    <col min="4361" max="4372" width="8.25" customWidth="1"/>
    <col min="4609" max="4609" width="1" customWidth="1"/>
    <col min="4610" max="4610" width="1.625" customWidth="1"/>
    <col min="4611" max="4611" width="10.25" customWidth="1"/>
    <col min="4612" max="4612" width="1.25" customWidth="1"/>
    <col min="4613" max="4616" width="0" hidden="1" customWidth="1"/>
    <col min="4617" max="4628" width="8.25" customWidth="1"/>
    <col min="4865" max="4865" width="1" customWidth="1"/>
    <col min="4866" max="4866" width="1.625" customWidth="1"/>
    <col min="4867" max="4867" width="10.25" customWidth="1"/>
    <col min="4868" max="4868" width="1.25" customWidth="1"/>
    <col min="4869" max="4872" width="0" hidden="1" customWidth="1"/>
    <col min="4873" max="4884" width="8.25" customWidth="1"/>
    <col min="5121" max="5121" width="1" customWidth="1"/>
    <col min="5122" max="5122" width="1.625" customWidth="1"/>
    <col min="5123" max="5123" width="10.25" customWidth="1"/>
    <col min="5124" max="5124" width="1.25" customWidth="1"/>
    <col min="5125" max="5128" width="0" hidden="1" customWidth="1"/>
    <col min="5129" max="5140" width="8.25" customWidth="1"/>
    <col min="5377" max="5377" width="1" customWidth="1"/>
    <col min="5378" max="5378" width="1.625" customWidth="1"/>
    <col min="5379" max="5379" width="10.25" customWidth="1"/>
    <col min="5380" max="5380" width="1.25" customWidth="1"/>
    <col min="5381" max="5384" width="0" hidden="1" customWidth="1"/>
    <col min="5385" max="5396" width="8.25" customWidth="1"/>
    <col min="5633" max="5633" width="1" customWidth="1"/>
    <col min="5634" max="5634" width="1.625" customWidth="1"/>
    <col min="5635" max="5635" width="10.25" customWidth="1"/>
    <col min="5636" max="5636" width="1.25" customWidth="1"/>
    <col min="5637" max="5640" width="0" hidden="1" customWidth="1"/>
    <col min="5641" max="5652" width="8.25" customWidth="1"/>
    <col min="5889" max="5889" width="1" customWidth="1"/>
    <col min="5890" max="5890" width="1.625" customWidth="1"/>
    <col min="5891" max="5891" width="10.25" customWidth="1"/>
    <col min="5892" max="5892" width="1.25" customWidth="1"/>
    <col min="5893" max="5896" width="0" hidden="1" customWidth="1"/>
    <col min="5897" max="5908" width="8.25" customWidth="1"/>
    <col min="6145" max="6145" width="1" customWidth="1"/>
    <col min="6146" max="6146" width="1.625" customWidth="1"/>
    <col min="6147" max="6147" width="10.25" customWidth="1"/>
    <col min="6148" max="6148" width="1.25" customWidth="1"/>
    <col min="6149" max="6152" width="0" hidden="1" customWidth="1"/>
    <col min="6153" max="6164" width="8.25" customWidth="1"/>
    <col min="6401" max="6401" width="1" customWidth="1"/>
    <col min="6402" max="6402" width="1.625" customWidth="1"/>
    <col min="6403" max="6403" width="10.25" customWidth="1"/>
    <col min="6404" max="6404" width="1.25" customWidth="1"/>
    <col min="6405" max="6408" width="0" hidden="1" customWidth="1"/>
    <col min="6409" max="6420" width="8.25" customWidth="1"/>
    <col min="6657" max="6657" width="1" customWidth="1"/>
    <col min="6658" max="6658" width="1.625" customWidth="1"/>
    <col min="6659" max="6659" width="10.25" customWidth="1"/>
    <col min="6660" max="6660" width="1.25" customWidth="1"/>
    <col min="6661" max="6664" width="0" hidden="1" customWidth="1"/>
    <col min="6665" max="6676" width="8.25" customWidth="1"/>
    <col min="6913" max="6913" width="1" customWidth="1"/>
    <col min="6914" max="6914" width="1.625" customWidth="1"/>
    <col min="6915" max="6915" width="10.25" customWidth="1"/>
    <col min="6916" max="6916" width="1.25" customWidth="1"/>
    <col min="6917" max="6920" width="0" hidden="1" customWidth="1"/>
    <col min="6921" max="6932" width="8.25" customWidth="1"/>
    <col min="7169" max="7169" width="1" customWidth="1"/>
    <col min="7170" max="7170" width="1.625" customWidth="1"/>
    <col min="7171" max="7171" width="10.25" customWidth="1"/>
    <col min="7172" max="7172" width="1.25" customWidth="1"/>
    <col min="7173" max="7176" width="0" hidden="1" customWidth="1"/>
    <col min="7177" max="7188" width="8.25" customWidth="1"/>
    <col min="7425" max="7425" width="1" customWidth="1"/>
    <col min="7426" max="7426" width="1.625" customWidth="1"/>
    <col min="7427" max="7427" width="10.25" customWidth="1"/>
    <col min="7428" max="7428" width="1.25" customWidth="1"/>
    <col min="7429" max="7432" width="0" hidden="1" customWidth="1"/>
    <col min="7433" max="7444" width="8.25" customWidth="1"/>
    <col min="7681" max="7681" width="1" customWidth="1"/>
    <col min="7682" max="7682" width="1.625" customWidth="1"/>
    <col min="7683" max="7683" width="10.25" customWidth="1"/>
    <col min="7684" max="7684" width="1.25" customWidth="1"/>
    <col min="7685" max="7688" width="0" hidden="1" customWidth="1"/>
    <col min="7689" max="7700" width="8.25" customWidth="1"/>
    <col min="7937" max="7937" width="1" customWidth="1"/>
    <col min="7938" max="7938" width="1.625" customWidth="1"/>
    <col min="7939" max="7939" width="10.25" customWidth="1"/>
    <col min="7940" max="7940" width="1.25" customWidth="1"/>
    <col min="7941" max="7944" width="0" hidden="1" customWidth="1"/>
    <col min="7945" max="7956" width="8.25" customWidth="1"/>
    <col min="8193" max="8193" width="1" customWidth="1"/>
    <col min="8194" max="8194" width="1.625" customWidth="1"/>
    <col min="8195" max="8195" width="10.25" customWidth="1"/>
    <col min="8196" max="8196" width="1.25" customWidth="1"/>
    <col min="8197" max="8200" width="0" hidden="1" customWidth="1"/>
    <col min="8201" max="8212" width="8.25" customWidth="1"/>
    <col min="8449" max="8449" width="1" customWidth="1"/>
    <col min="8450" max="8450" width="1.625" customWidth="1"/>
    <col min="8451" max="8451" width="10.25" customWidth="1"/>
    <col min="8452" max="8452" width="1.25" customWidth="1"/>
    <col min="8453" max="8456" width="0" hidden="1" customWidth="1"/>
    <col min="8457" max="8468" width="8.25" customWidth="1"/>
    <col min="8705" max="8705" width="1" customWidth="1"/>
    <col min="8706" max="8706" width="1.625" customWidth="1"/>
    <col min="8707" max="8707" width="10.25" customWidth="1"/>
    <col min="8708" max="8708" width="1.25" customWidth="1"/>
    <col min="8709" max="8712" width="0" hidden="1" customWidth="1"/>
    <col min="8713" max="8724" width="8.25" customWidth="1"/>
    <col min="8961" max="8961" width="1" customWidth="1"/>
    <col min="8962" max="8962" width="1.625" customWidth="1"/>
    <col min="8963" max="8963" width="10.25" customWidth="1"/>
    <col min="8964" max="8964" width="1.25" customWidth="1"/>
    <col min="8965" max="8968" width="0" hidden="1" customWidth="1"/>
    <col min="8969" max="8980" width="8.25" customWidth="1"/>
    <col min="9217" max="9217" width="1" customWidth="1"/>
    <col min="9218" max="9218" width="1.625" customWidth="1"/>
    <col min="9219" max="9219" width="10.25" customWidth="1"/>
    <col min="9220" max="9220" width="1.25" customWidth="1"/>
    <col min="9221" max="9224" width="0" hidden="1" customWidth="1"/>
    <col min="9225" max="9236" width="8.25" customWidth="1"/>
    <col min="9473" max="9473" width="1" customWidth="1"/>
    <col min="9474" max="9474" width="1.625" customWidth="1"/>
    <col min="9475" max="9475" width="10.25" customWidth="1"/>
    <col min="9476" max="9476" width="1.25" customWidth="1"/>
    <col min="9477" max="9480" width="0" hidden="1" customWidth="1"/>
    <col min="9481" max="9492" width="8.25" customWidth="1"/>
    <col min="9729" max="9729" width="1" customWidth="1"/>
    <col min="9730" max="9730" width="1.625" customWidth="1"/>
    <col min="9731" max="9731" width="10.25" customWidth="1"/>
    <col min="9732" max="9732" width="1.25" customWidth="1"/>
    <col min="9733" max="9736" width="0" hidden="1" customWidth="1"/>
    <col min="9737" max="9748" width="8.25" customWidth="1"/>
    <col min="9985" max="9985" width="1" customWidth="1"/>
    <col min="9986" max="9986" width="1.625" customWidth="1"/>
    <col min="9987" max="9987" width="10.25" customWidth="1"/>
    <col min="9988" max="9988" width="1.25" customWidth="1"/>
    <col min="9989" max="9992" width="0" hidden="1" customWidth="1"/>
    <col min="9993" max="10004" width="8.25" customWidth="1"/>
    <col min="10241" max="10241" width="1" customWidth="1"/>
    <col min="10242" max="10242" width="1.625" customWidth="1"/>
    <col min="10243" max="10243" width="10.25" customWidth="1"/>
    <col min="10244" max="10244" width="1.25" customWidth="1"/>
    <col min="10245" max="10248" width="0" hidden="1" customWidth="1"/>
    <col min="10249" max="10260" width="8.25" customWidth="1"/>
    <col min="10497" max="10497" width="1" customWidth="1"/>
    <col min="10498" max="10498" width="1.625" customWidth="1"/>
    <col min="10499" max="10499" width="10.25" customWidth="1"/>
    <col min="10500" max="10500" width="1.25" customWidth="1"/>
    <col min="10501" max="10504" width="0" hidden="1" customWidth="1"/>
    <col min="10505" max="10516" width="8.25" customWidth="1"/>
    <col min="10753" max="10753" width="1" customWidth="1"/>
    <col min="10754" max="10754" width="1.625" customWidth="1"/>
    <col min="10755" max="10755" width="10.25" customWidth="1"/>
    <col min="10756" max="10756" width="1.25" customWidth="1"/>
    <col min="10757" max="10760" width="0" hidden="1" customWidth="1"/>
    <col min="10761" max="10772" width="8.25" customWidth="1"/>
    <col min="11009" max="11009" width="1" customWidth="1"/>
    <col min="11010" max="11010" width="1.625" customWidth="1"/>
    <col min="11011" max="11011" width="10.25" customWidth="1"/>
    <col min="11012" max="11012" width="1.25" customWidth="1"/>
    <col min="11013" max="11016" width="0" hidden="1" customWidth="1"/>
    <col min="11017" max="11028" width="8.25" customWidth="1"/>
    <col min="11265" max="11265" width="1" customWidth="1"/>
    <col min="11266" max="11266" width="1.625" customWidth="1"/>
    <col min="11267" max="11267" width="10.25" customWidth="1"/>
    <col min="11268" max="11268" width="1.25" customWidth="1"/>
    <col min="11269" max="11272" width="0" hidden="1" customWidth="1"/>
    <col min="11273" max="11284" width="8.25" customWidth="1"/>
    <col min="11521" max="11521" width="1" customWidth="1"/>
    <col min="11522" max="11522" width="1.625" customWidth="1"/>
    <col min="11523" max="11523" width="10.25" customWidth="1"/>
    <col min="11524" max="11524" width="1.25" customWidth="1"/>
    <col min="11525" max="11528" width="0" hidden="1" customWidth="1"/>
    <col min="11529" max="11540" width="8.25" customWidth="1"/>
    <col min="11777" max="11777" width="1" customWidth="1"/>
    <col min="11778" max="11778" width="1.625" customWidth="1"/>
    <col min="11779" max="11779" width="10.25" customWidth="1"/>
    <col min="11780" max="11780" width="1.25" customWidth="1"/>
    <col min="11781" max="11784" width="0" hidden="1" customWidth="1"/>
    <col min="11785" max="11796" width="8.25" customWidth="1"/>
    <col min="12033" max="12033" width="1" customWidth="1"/>
    <col min="12034" max="12034" width="1.625" customWidth="1"/>
    <col min="12035" max="12035" width="10.25" customWidth="1"/>
    <col min="12036" max="12036" width="1.25" customWidth="1"/>
    <col min="12037" max="12040" width="0" hidden="1" customWidth="1"/>
    <col min="12041" max="12052" width="8.25" customWidth="1"/>
    <col min="12289" max="12289" width="1" customWidth="1"/>
    <col min="12290" max="12290" width="1.625" customWidth="1"/>
    <col min="12291" max="12291" width="10.25" customWidth="1"/>
    <col min="12292" max="12292" width="1.25" customWidth="1"/>
    <col min="12293" max="12296" width="0" hidden="1" customWidth="1"/>
    <col min="12297" max="12308" width="8.25" customWidth="1"/>
    <col min="12545" max="12545" width="1" customWidth="1"/>
    <col min="12546" max="12546" width="1.625" customWidth="1"/>
    <col min="12547" max="12547" width="10.25" customWidth="1"/>
    <col min="12548" max="12548" width="1.25" customWidth="1"/>
    <col min="12549" max="12552" width="0" hidden="1" customWidth="1"/>
    <col min="12553" max="12564" width="8.25" customWidth="1"/>
    <col min="12801" max="12801" width="1" customWidth="1"/>
    <col min="12802" max="12802" width="1.625" customWidth="1"/>
    <col min="12803" max="12803" width="10.25" customWidth="1"/>
    <col min="12804" max="12804" width="1.25" customWidth="1"/>
    <col min="12805" max="12808" width="0" hidden="1" customWidth="1"/>
    <col min="12809" max="12820" width="8.25" customWidth="1"/>
    <col min="13057" max="13057" width="1" customWidth="1"/>
    <col min="13058" max="13058" width="1.625" customWidth="1"/>
    <col min="13059" max="13059" width="10.25" customWidth="1"/>
    <col min="13060" max="13060" width="1.25" customWidth="1"/>
    <col min="13061" max="13064" width="0" hidden="1" customWidth="1"/>
    <col min="13065" max="13076" width="8.25" customWidth="1"/>
    <col min="13313" max="13313" width="1" customWidth="1"/>
    <col min="13314" max="13314" width="1.625" customWidth="1"/>
    <col min="13315" max="13315" width="10.25" customWidth="1"/>
    <col min="13316" max="13316" width="1.25" customWidth="1"/>
    <col min="13317" max="13320" width="0" hidden="1" customWidth="1"/>
    <col min="13321" max="13332" width="8.25" customWidth="1"/>
    <col min="13569" max="13569" width="1" customWidth="1"/>
    <col min="13570" max="13570" width="1.625" customWidth="1"/>
    <col min="13571" max="13571" width="10.25" customWidth="1"/>
    <col min="13572" max="13572" width="1.25" customWidth="1"/>
    <col min="13573" max="13576" width="0" hidden="1" customWidth="1"/>
    <col min="13577" max="13588" width="8.25" customWidth="1"/>
    <col min="13825" max="13825" width="1" customWidth="1"/>
    <col min="13826" max="13826" width="1.625" customWidth="1"/>
    <col min="13827" max="13827" width="10.25" customWidth="1"/>
    <col min="13828" max="13828" width="1.25" customWidth="1"/>
    <col min="13829" max="13832" width="0" hidden="1" customWidth="1"/>
    <col min="13833" max="13844" width="8.25" customWidth="1"/>
    <col min="14081" max="14081" width="1" customWidth="1"/>
    <col min="14082" max="14082" width="1.625" customWidth="1"/>
    <col min="14083" max="14083" width="10.25" customWidth="1"/>
    <col min="14084" max="14084" width="1.25" customWidth="1"/>
    <col min="14085" max="14088" width="0" hidden="1" customWidth="1"/>
    <col min="14089" max="14100" width="8.25" customWidth="1"/>
    <col min="14337" max="14337" width="1" customWidth="1"/>
    <col min="14338" max="14338" width="1.625" customWidth="1"/>
    <col min="14339" max="14339" width="10.25" customWidth="1"/>
    <col min="14340" max="14340" width="1.25" customWidth="1"/>
    <col min="14341" max="14344" width="0" hidden="1" customWidth="1"/>
    <col min="14345" max="14356" width="8.25" customWidth="1"/>
    <col min="14593" max="14593" width="1" customWidth="1"/>
    <col min="14594" max="14594" width="1.625" customWidth="1"/>
    <col min="14595" max="14595" width="10.25" customWidth="1"/>
    <col min="14596" max="14596" width="1.25" customWidth="1"/>
    <col min="14597" max="14600" width="0" hidden="1" customWidth="1"/>
    <col min="14601" max="14612" width="8.25" customWidth="1"/>
    <col min="14849" max="14849" width="1" customWidth="1"/>
    <col min="14850" max="14850" width="1.625" customWidth="1"/>
    <col min="14851" max="14851" width="10.25" customWidth="1"/>
    <col min="14852" max="14852" width="1.25" customWidth="1"/>
    <col min="14853" max="14856" width="0" hidden="1" customWidth="1"/>
    <col min="14857" max="14868" width="8.25" customWidth="1"/>
    <col min="15105" max="15105" width="1" customWidth="1"/>
    <col min="15106" max="15106" width="1.625" customWidth="1"/>
    <col min="15107" max="15107" width="10.25" customWidth="1"/>
    <col min="15108" max="15108" width="1.25" customWidth="1"/>
    <col min="15109" max="15112" width="0" hidden="1" customWidth="1"/>
    <col min="15113" max="15124" width="8.25" customWidth="1"/>
    <col min="15361" max="15361" width="1" customWidth="1"/>
    <col min="15362" max="15362" width="1.625" customWidth="1"/>
    <col min="15363" max="15363" width="10.25" customWidth="1"/>
    <col min="15364" max="15364" width="1.25" customWidth="1"/>
    <col min="15365" max="15368" width="0" hidden="1" customWidth="1"/>
    <col min="15369" max="15380" width="8.25" customWidth="1"/>
    <col min="15617" max="15617" width="1" customWidth="1"/>
    <col min="15618" max="15618" width="1.625" customWidth="1"/>
    <col min="15619" max="15619" width="10.25" customWidth="1"/>
    <col min="15620" max="15620" width="1.25" customWidth="1"/>
    <col min="15621" max="15624" width="0" hidden="1" customWidth="1"/>
    <col min="15625" max="15636" width="8.25" customWidth="1"/>
    <col min="15873" max="15873" width="1" customWidth="1"/>
    <col min="15874" max="15874" width="1.625" customWidth="1"/>
    <col min="15875" max="15875" width="10.25" customWidth="1"/>
    <col min="15876" max="15876" width="1.25" customWidth="1"/>
    <col min="15877" max="15880" width="0" hidden="1" customWidth="1"/>
    <col min="15881" max="15892" width="8.25" customWidth="1"/>
    <col min="16129" max="16129" width="1" customWidth="1"/>
    <col min="16130" max="16130" width="1.625" customWidth="1"/>
    <col min="16131" max="16131" width="10.25" customWidth="1"/>
    <col min="16132" max="16132" width="1.25" customWidth="1"/>
    <col min="16133" max="16136" width="0" hidden="1" customWidth="1"/>
    <col min="16137" max="16148" width="8.25" customWidth="1"/>
  </cols>
  <sheetData>
    <row r="1" spans="1:16" s="152" customFormat="1" ht="18" customHeight="1">
      <c r="A1" s="84" t="s">
        <v>279</v>
      </c>
      <c r="B1" s="590"/>
      <c r="C1" s="590"/>
      <c r="D1" s="591"/>
      <c r="E1" s="598"/>
      <c r="F1" s="593"/>
      <c r="G1" s="590"/>
      <c r="H1" s="599"/>
      <c r="I1" s="599"/>
      <c r="J1" s="599"/>
      <c r="K1" s="249"/>
      <c r="L1" s="249"/>
      <c r="M1" s="149"/>
      <c r="N1" s="149"/>
      <c r="O1" s="149"/>
      <c r="P1" s="38"/>
    </row>
    <row r="2" spans="1:16" s="152" customFormat="1" ht="18.75" customHeight="1">
      <c r="A2" s="175"/>
      <c r="B2" s="250"/>
      <c r="C2" s="250"/>
      <c r="D2" s="250"/>
      <c r="E2" s="175"/>
      <c r="F2" s="175"/>
      <c r="G2" s="175"/>
      <c r="H2" s="251"/>
      <c r="I2" s="251"/>
      <c r="J2" s="251"/>
      <c r="K2" s="251"/>
      <c r="L2" s="251"/>
      <c r="M2" s="728" t="s">
        <v>243</v>
      </c>
      <c r="N2" s="729"/>
      <c r="O2" s="729"/>
      <c r="P2" s="729"/>
    </row>
    <row r="3" spans="1:16" s="152" customFormat="1" ht="22.5" customHeight="1">
      <c r="A3" s="149"/>
      <c r="B3" s="711"/>
      <c r="C3" s="711" t="s">
        <v>205</v>
      </c>
      <c r="D3" s="711"/>
      <c r="E3" s="727" t="s">
        <v>206</v>
      </c>
      <c r="F3" s="727"/>
      <c r="G3" s="727"/>
      <c r="H3" s="731"/>
      <c r="I3" s="719" t="s">
        <v>207</v>
      </c>
      <c r="J3" s="719"/>
      <c r="K3" s="719"/>
      <c r="L3" s="694"/>
      <c r="M3" s="726" t="s">
        <v>208</v>
      </c>
      <c r="N3" s="727"/>
      <c r="O3" s="727"/>
      <c r="P3" s="710"/>
    </row>
    <row r="4" spans="1:16" s="152" customFormat="1" ht="22.5" customHeight="1">
      <c r="A4" s="149"/>
      <c r="B4" s="693"/>
      <c r="C4" s="693"/>
      <c r="D4" s="693"/>
      <c r="E4" s="215" t="s">
        <v>3</v>
      </c>
      <c r="F4" s="215" t="s">
        <v>8</v>
      </c>
      <c r="G4" s="215" t="s">
        <v>9</v>
      </c>
      <c r="H4" s="252" t="s">
        <v>10</v>
      </c>
      <c r="I4" s="215" t="s">
        <v>3</v>
      </c>
      <c r="J4" s="215" t="s">
        <v>8</v>
      </c>
      <c r="K4" s="215" t="s">
        <v>9</v>
      </c>
      <c r="L4" s="148" t="s">
        <v>10</v>
      </c>
      <c r="M4" s="225" t="s">
        <v>3</v>
      </c>
      <c r="N4" s="215" t="s">
        <v>8</v>
      </c>
      <c r="O4" s="215" t="s">
        <v>9</v>
      </c>
      <c r="P4" s="148" t="s">
        <v>10</v>
      </c>
    </row>
    <row r="5" spans="1:16" s="152" customFormat="1" ht="18.75" customHeight="1">
      <c r="A5" s="154"/>
      <c r="B5" s="697" t="s">
        <v>41</v>
      </c>
      <c r="C5" s="697"/>
      <c r="D5" s="155"/>
      <c r="E5" s="253">
        <f>E6+E13+E19+E29</f>
        <v>3645</v>
      </c>
      <c r="F5" s="157">
        <f>F6+F13+F19+F29</f>
        <v>10356</v>
      </c>
      <c r="G5" s="157">
        <f>G6+G13+G19+G29</f>
        <v>4959</v>
      </c>
      <c r="H5" s="254">
        <f>H6+H13+H19+H29</f>
        <v>5397</v>
      </c>
      <c r="I5" s="255">
        <v>3640</v>
      </c>
      <c r="J5" s="254">
        <v>10175</v>
      </c>
      <c r="K5" s="254">
        <v>4885</v>
      </c>
      <c r="L5" s="254">
        <v>5290</v>
      </c>
      <c r="M5" s="256">
        <v>3627</v>
      </c>
      <c r="N5" s="157">
        <v>10866</v>
      </c>
      <c r="O5" s="157">
        <v>5271</v>
      </c>
      <c r="P5" s="157">
        <v>5595</v>
      </c>
    </row>
    <row r="6" spans="1:16" s="152" customFormat="1" ht="18.75" customHeight="1">
      <c r="A6" s="149"/>
      <c r="B6" s="720" t="s">
        <v>280</v>
      </c>
      <c r="C6" s="720"/>
      <c r="D6" s="168"/>
      <c r="E6" s="232">
        <f>SUM(E7:E12)</f>
        <v>1449</v>
      </c>
      <c r="F6" s="124">
        <f t="shared" ref="F6:P6" si="0">SUM(F7:F12)</f>
        <v>4281</v>
      </c>
      <c r="G6" s="124">
        <f t="shared" si="0"/>
        <v>2062</v>
      </c>
      <c r="H6" s="257">
        <f t="shared" si="0"/>
        <v>2219</v>
      </c>
      <c r="I6" s="258">
        <v>1454</v>
      </c>
      <c r="J6" s="257">
        <v>4242</v>
      </c>
      <c r="K6" s="257">
        <v>2051</v>
      </c>
      <c r="L6" s="257">
        <v>2191</v>
      </c>
      <c r="M6" s="200">
        <f t="shared" si="0"/>
        <v>1430</v>
      </c>
      <c r="N6" s="124">
        <f t="shared" si="0"/>
        <v>4381</v>
      </c>
      <c r="O6" s="124">
        <f t="shared" si="0"/>
        <v>2140</v>
      </c>
      <c r="P6" s="124">
        <f t="shared" si="0"/>
        <v>2241</v>
      </c>
    </row>
    <row r="7" spans="1:16" s="152" customFormat="1" ht="18.75" customHeight="1">
      <c r="A7" s="149"/>
      <c r="B7" s="171"/>
      <c r="C7" s="171" t="s">
        <v>281</v>
      </c>
      <c r="D7" s="171"/>
      <c r="E7" s="233">
        <v>116</v>
      </c>
      <c r="F7" s="124">
        <v>366</v>
      </c>
      <c r="G7" s="124">
        <v>164</v>
      </c>
      <c r="H7" s="257">
        <v>202</v>
      </c>
      <c r="I7" s="258">
        <v>117</v>
      </c>
      <c r="J7" s="257">
        <v>359</v>
      </c>
      <c r="K7" s="257">
        <v>161</v>
      </c>
      <c r="L7" s="257">
        <v>198</v>
      </c>
      <c r="M7" s="239">
        <v>125</v>
      </c>
      <c r="N7" s="131">
        <v>383</v>
      </c>
      <c r="O7" s="131">
        <v>169</v>
      </c>
      <c r="P7" s="131">
        <v>214</v>
      </c>
    </row>
    <row r="8" spans="1:16" s="152" customFormat="1" ht="18.75" customHeight="1">
      <c r="A8" s="149"/>
      <c r="B8" s="171"/>
      <c r="C8" s="171" t="s">
        <v>282</v>
      </c>
      <c r="D8" s="171"/>
      <c r="E8" s="233">
        <v>267</v>
      </c>
      <c r="F8" s="124">
        <v>850</v>
      </c>
      <c r="G8" s="124">
        <v>405</v>
      </c>
      <c r="H8" s="257">
        <v>445</v>
      </c>
      <c r="I8" s="258">
        <v>272</v>
      </c>
      <c r="J8" s="257">
        <v>859</v>
      </c>
      <c r="K8" s="257">
        <v>416</v>
      </c>
      <c r="L8" s="257">
        <v>443</v>
      </c>
      <c r="M8" s="239">
        <v>252</v>
      </c>
      <c r="N8" s="131">
        <v>833</v>
      </c>
      <c r="O8" s="131">
        <v>398</v>
      </c>
      <c r="P8" s="131">
        <v>435</v>
      </c>
    </row>
    <row r="9" spans="1:16" s="152" customFormat="1" ht="18.75" customHeight="1">
      <c r="A9" s="149"/>
      <c r="B9" s="167"/>
      <c r="C9" s="167" t="s">
        <v>283</v>
      </c>
      <c r="D9" s="167"/>
      <c r="E9" s="233">
        <v>790</v>
      </c>
      <c r="F9" s="124">
        <v>2336</v>
      </c>
      <c r="G9" s="124">
        <v>1136</v>
      </c>
      <c r="H9" s="257">
        <v>1200</v>
      </c>
      <c r="I9" s="258">
        <v>793</v>
      </c>
      <c r="J9" s="257">
        <v>2317</v>
      </c>
      <c r="K9" s="257">
        <v>1122</v>
      </c>
      <c r="L9" s="257">
        <v>1195</v>
      </c>
      <c r="M9" s="239">
        <v>775</v>
      </c>
      <c r="N9" s="131">
        <v>2404</v>
      </c>
      <c r="O9" s="131">
        <v>1194</v>
      </c>
      <c r="P9" s="131">
        <v>1210</v>
      </c>
    </row>
    <row r="10" spans="1:16" s="152" customFormat="1" ht="18.75" customHeight="1">
      <c r="A10" s="149"/>
      <c r="B10" s="167"/>
      <c r="C10" s="167" t="s">
        <v>284</v>
      </c>
      <c r="D10" s="167"/>
      <c r="E10" s="233">
        <v>110</v>
      </c>
      <c r="F10" s="124">
        <v>317</v>
      </c>
      <c r="G10" s="124">
        <v>163</v>
      </c>
      <c r="H10" s="257">
        <v>154</v>
      </c>
      <c r="I10" s="258">
        <v>110</v>
      </c>
      <c r="J10" s="257">
        <v>310</v>
      </c>
      <c r="K10" s="257">
        <v>165</v>
      </c>
      <c r="L10" s="257">
        <v>145</v>
      </c>
      <c r="M10" s="239">
        <v>110</v>
      </c>
      <c r="N10" s="131">
        <v>318</v>
      </c>
      <c r="O10" s="131">
        <v>168</v>
      </c>
      <c r="P10" s="131">
        <v>150</v>
      </c>
    </row>
    <row r="11" spans="1:16" s="152" customFormat="1" ht="18.75" customHeight="1">
      <c r="A11" s="149"/>
      <c r="B11" s="167"/>
      <c r="C11" s="167" t="s">
        <v>285</v>
      </c>
      <c r="D11" s="167"/>
      <c r="E11" s="233">
        <v>58</v>
      </c>
      <c r="F11" s="124">
        <v>131</v>
      </c>
      <c r="G11" s="124">
        <v>59</v>
      </c>
      <c r="H11" s="257">
        <v>72</v>
      </c>
      <c r="I11" s="258">
        <v>57</v>
      </c>
      <c r="J11" s="257">
        <v>124</v>
      </c>
      <c r="K11" s="257">
        <v>58</v>
      </c>
      <c r="L11" s="257">
        <v>66</v>
      </c>
      <c r="M11" s="239">
        <v>58</v>
      </c>
      <c r="N11" s="131">
        <v>139</v>
      </c>
      <c r="O11" s="131">
        <v>64</v>
      </c>
      <c r="P11" s="131">
        <v>75</v>
      </c>
    </row>
    <row r="12" spans="1:16" s="152" customFormat="1" ht="18.75" customHeight="1">
      <c r="A12" s="149"/>
      <c r="B12" s="167"/>
      <c r="C12" s="167" t="s">
        <v>286</v>
      </c>
      <c r="D12" s="167"/>
      <c r="E12" s="233">
        <v>108</v>
      </c>
      <c r="F12" s="124">
        <v>281</v>
      </c>
      <c r="G12" s="124">
        <v>135</v>
      </c>
      <c r="H12" s="257">
        <v>146</v>
      </c>
      <c r="I12" s="258">
        <v>105</v>
      </c>
      <c r="J12" s="257">
        <v>273</v>
      </c>
      <c r="K12" s="257">
        <v>129</v>
      </c>
      <c r="L12" s="257">
        <v>144</v>
      </c>
      <c r="M12" s="239">
        <v>110</v>
      </c>
      <c r="N12" s="131">
        <v>304</v>
      </c>
      <c r="O12" s="131">
        <v>147</v>
      </c>
      <c r="P12" s="131">
        <v>157</v>
      </c>
    </row>
    <row r="13" spans="1:16" s="152" customFormat="1" ht="18.75" customHeight="1">
      <c r="A13" s="149"/>
      <c r="B13" s="720" t="s">
        <v>287</v>
      </c>
      <c r="C13" s="720"/>
      <c r="D13" s="168"/>
      <c r="E13" s="232">
        <f t="shared" ref="E13:P13" si="1">SUM(E14:E18)</f>
        <v>744</v>
      </c>
      <c r="F13" s="124">
        <f t="shared" si="1"/>
        <v>2068</v>
      </c>
      <c r="G13" s="124">
        <f t="shared" si="1"/>
        <v>994</v>
      </c>
      <c r="H13" s="257">
        <f t="shared" si="1"/>
        <v>1074</v>
      </c>
      <c r="I13" s="258">
        <v>747</v>
      </c>
      <c r="J13" s="257">
        <v>2024</v>
      </c>
      <c r="K13" s="257">
        <v>973</v>
      </c>
      <c r="L13" s="257">
        <v>1051</v>
      </c>
      <c r="M13" s="200">
        <f t="shared" si="1"/>
        <v>751</v>
      </c>
      <c r="N13" s="124">
        <f t="shared" si="1"/>
        <v>2203</v>
      </c>
      <c r="O13" s="124">
        <f t="shared" si="1"/>
        <v>1072</v>
      </c>
      <c r="P13" s="124">
        <f t="shared" si="1"/>
        <v>1131</v>
      </c>
    </row>
    <row r="14" spans="1:16" s="152" customFormat="1" ht="18.75" customHeight="1">
      <c r="A14" s="149"/>
      <c r="B14" s="167"/>
      <c r="C14" s="167" t="s">
        <v>288</v>
      </c>
      <c r="D14" s="167"/>
      <c r="E14" s="232">
        <v>177</v>
      </c>
      <c r="F14" s="124">
        <v>480</v>
      </c>
      <c r="G14" s="124">
        <v>220</v>
      </c>
      <c r="H14" s="257">
        <v>260</v>
      </c>
      <c r="I14" s="258">
        <v>181</v>
      </c>
      <c r="J14" s="257">
        <v>475</v>
      </c>
      <c r="K14" s="257">
        <v>218</v>
      </c>
      <c r="L14" s="257">
        <v>257</v>
      </c>
      <c r="M14" s="239">
        <v>177</v>
      </c>
      <c r="N14" s="131">
        <v>510</v>
      </c>
      <c r="O14" s="131">
        <v>242</v>
      </c>
      <c r="P14" s="131">
        <v>268</v>
      </c>
    </row>
    <row r="15" spans="1:16" s="152" customFormat="1" ht="18.75" customHeight="1">
      <c r="A15" s="149"/>
      <c r="B15" s="167"/>
      <c r="C15" s="167" t="s">
        <v>289</v>
      </c>
      <c r="D15" s="167"/>
      <c r="E15" s="232">
        <v>51</v>
      </c>
      <c r="F15" s="124">
        <v>147</v>
      </c>
      <c r="G15" s="124">
        <v>75</v>
      </c>
      <c r="H15" s="257">
        <v>72</v>
      </c>
      <c r="I15" s="258">
        <v>50</v>
      </c>
      <c r="J15" s="257">
        <v>145</v>
      </c>
      <c r="K15" s="257">
        <v>75</v>
      </c>
      <c r="L15" s="257">
        <v>70</v>
      </c>
      <c r="M15" s="239">
        <v>52</v>
      </c>
      <c r="N15" s="131">
        <v>158</v>
      </c>
      <c r="O15" s="131">
        <v>82</v>
      </c>
      <c r="P15" s="131">
        <v>76</v>
      </c>
    </row>
    <row r="16" spans="1:16" s="152" customFormat="1" ht="18.75" customHeight="1">
      <c r="A16" s="149"/>
      <c r="B16" s="167"/>
      <c r="C16" s="167" t="s">
        <v>290</v>
      </c>
      <c r="D16" s="167"/>
      <c r="E16" s="232">
        <v>243</v>
      </c>
      <c r="F16" s="124">
        <v>675</v>
      </c>
      <c r="G16" s="124">
        <v>342</v>
      </c>
      <c r="H16" s="257">
        <v>333</v>
      </c>
      <c r="I16" s="258">
        <v>243</v>
      </c>
      <c r="J16" s="257">
        <v>652</v>
      </c>
      <c r="K16" s="257">
        <v>331</v>
      </c>
      <c r="L16" s="257">
        <v>321</v>
      </c>
      <c r="M16" s="239">
        <v>249</v>
      </c>
      <c r="N16" s="131">
        <v>720</v>
      </c>
      <c r="O16" s="131">
        <v>366</v>
      </c>
      <c r="P16" s="131">
        <v>354</v>
      </c>
    </row>
    <row r="17" spans="1:16" s="152" customFormat="1" ht="18.75" customHeight="1">
      <c r="A17" s="149"/>
      <c r="B17" s="167"/>
      <c r="C17" s="167" t="s">
        <v>291</v>
      </c>
      <c r="D17" s="167"/>
      <c r="E17" s="232">
        <v>119</v>
      </c>
      <c r="F17" s="124">
        <v>307</v>
      </c>
      <c r="G17" s="124">
        <v>137</v>
      </c>
      <c r="H17" s="257">
        <v>170</v>
      </c>
      <c r="I17" s="258">
        <v>117</v>
      </c>
      <c r="J17" s="257">
        <v>295</v>
      </c>
      <c r="K17" s="257">
        <v>130</v>
      </c>
      <c r="L17" s="257">
        <v>165</v>
      </c>
      <c r="M17" s="239">
        <v>116</v>
      </c>
      <c r="N17" s="131">
        <v>325</v>
      </c>
      <c r="O17" s="131">
        <v>146</v>
      </c>
      <c r="P17" s="131">
        <v>179</v>
      </c>
    </row>
    <row r="18" spans="1:16" s="152" customFormat="1" ht="18.75" customHeight="1">
      <c r="A18" s="149"/>
      <c r="B18" s="167"/>
      <c r="C18" s="167" t="s">
        <v>292</v>
      </c>
      <c r="D18" s="167"/>
      <c r="E18" s="232">
        <v>154</v>
      </c>
      <c r="F18" s="124">
        <v>459</v>
      </c>
      <c r="G18" s="124">
        <v>220</v>
      </c>
      <c r="H18" s="257">
        <v>239</v>
      </c>
      <c r="I18" s="258">
        <v>156</v>
      </c>
      <c r="J18" s="257">
        <v>457</v>
      </c>
      <c r="K18" s="257">
        <v>219</v>
      </c>
      <c r="L18" s="257">
        <v>238</v>
      </c>
      <c r="M18" s="239">
        <v>157</v>
      </c>
      <c r="N18" s="131">
        <v>490</v>
      </c>
      <c r="O18" s="131">
        <v>236</v>
      </c>
      <c r="P18" s="131">
        <v>254</v>
      </c>
    </row>
    <row r="19" spans="1:16" s="152" customFormat="1" ht="18.75" customHeight="1">
      <c r="A19" s="149"/>
      <c r="B19" s="720" t="s">
        <v>293</v>
      </c>
      <c r="C19" s="720"/>
      <c r="D19" s="168"/>
      <c r="E19" s="232">
        <f t="shared" ref="E19:P19" si="2">SUM(E20:E27)</f>
        <v>922</v>
      </c>
      <c r="F19" s="124">
        <f t="shared" si="2"/>
        <v>2755</v>
      </c>
      <c r="G19" s="124">
        <f t="shared" si="2"/>
        <v>1291</v>
      </c>
      <c r="H19" s="257">
        <f t="shared" si="2"/>
        <v>1464</v>
      </c>
      <c r="I19" s="258">
        <v>917</v>
      </c>
      <c r="J19" s="257">
        <v>2698</v>
      </c>
      <c r="K19" s="257">
        <v>1264</v>
      </c>
      <c r="L19" s="257">
        <v>1434</v>
      </c>
      <c r="M19" s="200">
        <f t="shared" si="2"/>
        <v>899</v>
      </c>
      <c r="N19" s="124">
        <f t="shared" si="2"/>
        <v>2909</v>
      </c>
      <c r="O19" s="124">
        <f t="shared" si="2"/>
        <v>1388</v>
      </c>
      <c r="P19" s="124">
        <f t="shared" si="2"/>
        <v>1521</v>
      </c>
    </row>
    <row r="20" spans="1:16" s="152" customFormat="1" ht="18.75" customHeight="1">
      <c r="A20" s="149"/>
      <c r="B20" s="167"/>
      <c r="C20" s="167" t="s">
        <v>294</v>
      </c>
      <c r="D20" s="167"/>
      <c r="E20" s="232">
        <v>139</v>
      </c>
      <c r="F20" s="124">
        <v>426</v>
      </c>
      <c r="G20" s="124">
        <v>199</v>
      </c>
      <c r="H20" s="257">
        <v>227</v>
      </c>
      <c r="I20" s="258">
        <v>137</v>
      </c>
      <c r="J20" s="257">
        <v>411</v>
      </c>
      <c r="K20" s="257">
        <v>196</v>
      </c>
      <c r="L20" s="257">
        <v>215</v>
      </c>
      <c r="M20" s="239">
        <v>139</v>
      </c>
      <c r="N20" s="131">
        <v>466</v>
      </c>
      <c r="O20" s="131">
        <v>218</v>
      </c>
      <c r="P20" s="131">
        <v>248</v>
      </c>
    </row>
    <row r="21" spans="1:16" s="152" customFormat="1" ht="18.75" customHeight="1">
      <c r="A21" s="149"/>
      <c r="B21" s="167"/>
      <c r="C21" s="167" t="s">
        <v>295</v>
      </c>
      <c r="D21" s="167"/>
      <c r="E21" s="232">
        <v>140</v>
      </c>
      <c r="F21" s="124">
        <v>409</v>
      </c>
      <c r="G21" s="124">
        <v>203</v>
      </c>
      <c r="H21" s="257">
        <v>206</v>
      </c>
      <c r="I21" s="258">
        <v>140</v>
      </c>
      <c r="J21" s="257">
        <v>393</v>
      </c>
      <c r="K21" s="257">
        <v>194</v>
      </c>
      <c r="L21" s="257">
        <v>199</v>
      </c>
      <c r="M21" s="239">
        <v>139</v>
      </c>
      <c r="N21" s="131">
        <v>441</v>
      </c>
      <c r="O21" s="131">
        <v>217</v>
      </c>
      <c r="P21" s="131">
        <v>224</v>
      </c>
    </row>
    <row r="22" spans="1:16" s="152" customFormat="1" ht="18.75" customHeight="1">
      <c r="A22" s="149"/>
      <c r="B22" s="167"/>
      <c r="C22" s="167" t="s">
        <v>296</v>
      </c>
      <c r="D22" s="167"/>
      <c r="E22" s="232">
        <v>83</v>
      </c>
      <c r="F22" s="124">
        <v>241</v>
      </c>
      <c r="G22" s="124">
        <v>128</v>
      </c>
      <c r="H22" s="257">
        <v>113</v>
      </c>
      <c r="I22" s="258">
        <v>82</v>
      </c>
      <c r="J22" s="257">
        <v>234</v>
      </c>
      <c r="K22" s="257">
        <v>122</v>
      </c>
      <c r="L22" s="257">
        <v>112</v>
      </c>
      <c r="M22" s="239">
        <v>80</v>
      </c>
      <c r="N22" s="131">
        <v>253</v>
      </c>
      <c r="O22" s="131">
        <v>135</v>
      </c>
      <c r="P22" s="131">
        <v>118</v>
      </c>
    </row>
    <row r="23" spans="1:16" s="152" customFormat="1" ht="18.75" customHeight="1">
      <c r="A23" s="149"/>
      <c r="B23" s="167"/>
      <c r="C23" s="167" t="s">
        <v>297</v>
      </c>
      <c r="D23" s="167"/>
      <c r="E23" s="232">
        <v>100</v>
      </c>
      <c r="F23" s="124">
        <v>359</v>
      </c>
      <c r="G23" s="124">
        <v>139</v>
      </c>
      <c r="H23" s="257">
        <v>220</v>
      </c>
      <c r="I23" s="258">
        <v>97</v>
      </c>
      <c r="J23" s="257">
        <v>357</v>
      </c>
      <c r="K23" s="257">
        <v>137</v>
      </c>
      <c r="L23" s="257">
        <v>220</v>
      </c>
      <c r="M23" s="239">
        <v>90</v>
      </c>
      <c r="N23" s="131">
        <v>358</v>
      </c>
      <c r="O23" s="131">
        <v>146</v>
      </c>
      <c r="P23" s="131">
        <v>212</v>
      </c>
    </row>
    <row r="24" spans="1:16" s="152" customFormat="1" ht="18.75" customHeight="1">
      <c r="A24" s="149"/>
      <c r="B24" s="167"/>
      <c r="C24" s="167" t="s">
        <v>298</v>
      </c>
      <c r="D24" s="167"/>
      <c r="E24" s="232">
        <v>106</v>
      </c>
      <c r="F24" s="124">
        <v>303</v>
      </c>
      <c r="G24" s="124">
        <v>124</v>
      </c>
      <c r="H24" s="257">
        <v>179</v>
      </c>
      <c r="I24" s="258">
        <v>103</v>
      </c>
      <c r="J24" s="257">
        <v>298</v>
      </c>
      <c r="K24" s="257">
        <v>125</v>
      </c>
      <c r="L24" s="257">
        <v>173</v>
      </c>
      <c r="M24" s="239">
        <v>102</v>
      </c>
      <c r="N24" s="131">
        <v>320</v>
      </c>
      <c r="O24" s="131">
        <v>137</v>
      </c>
      <c r="P24" s="131">
        <v>183</v>
      </c>
    </row>
    <row r="25" spans="1:16" s="152" customFormat="1" ht="18.75" customHeight="1">
      <c r="A25" s="149"/>
      <c r="B25" s="167"/>
      <c r="C25" s="167" t="s">
        <v>299</v>
      </c>
      <c r="D25" s="167"/>
      <c r="E25" s="232">
        <v>164</v>
      </c>
      <c r="F25" s="124">
        <v>458</v>
      </c>
      <c r="G25" s="124">
        <v>230</v>
      </c>
      <c r="H25" s="257">
        <v>228</v>
      </c>
      <c r="I25" s="258">
        <v>163</v>
      </c>
      <c r="J25" s="257">
        <v>455</v>
      </c>
      <c r="K25" s="257">
        <v>227</v>
      </c>
      <c r="L25" s="257">
        <v>228</v>
      </c>
      <c r="M25" s="239">
        <v>162</v>
      </c>
      <c r="N25" s="131">
        <v>492</v>
      </c>
      <c r="O25" s="131">
        <v>249</v>
      </c>
      <c r="P25" s="131">
        <v>243</v>
      </c>
    </row>
    <row r="26" spans="1:16" s="152" customFormat="1" ht="18.75" customHeight="1">
      <c r="A26" s="149"/>
      <c r="B26" s="167"/>
      <c r="C26" s="167" t="s">
        <v>300</v>
      </c>
      <c r="D26" s="167"/>
      <c r="E26" s="232">
        <v>35</v>
      </c>
      <c r="F26" s="124">
        <v>97</v>
      </c>
      <c r="G26" s="124">
        <v>49</v>
      </c>
      <c r="H26" s="257">
        <v>48</v>
      </c>
      <c r="I26" s="258">
        <v>35</v>
      </c>
      <c r="J26" s="257">
        <v>88</v>
      </c>
      <c r="K26" s="257">
        <v>47</v>
      </c>
      <c r="L26" s="257">
        <v>41</v>
      </c>
      <c r="M26" s="239">
        <v>37</v>
      </c>
      <c r="N26" s="131">
        <v>107</v>
      </c>
      <c r="O26" s="131">
        <v>54</v>
      </c>
      <c r="P26" s="131">
        <v>53</v>
      </c>
    </row>
    <row r="27" spans="1:16" s="152" customFormat="1" ht="18.75" customHeight="1">
      <c r="A27" s="149"/>
      <c r="B27" s="167"/>
      <c r="C27" s="167" t="s">
        <v>301</v>
      </c>
      <c r="D27" s="167"/>
      <c r="E27" s="232">
        <v>155</v>
      </c>
      <c r="F27" s="124">
        <v>462</v>
      </c>
      <c r="G27" s="124">
        <v>219</v>
      </c>
      <c r="H27" s="257">
        <v>243</v>
      </c>
      <c r="I27" s="258">
        <v>160</v>
      </c>
      <c r="J27" s="257">
        <v>462</v>
      </c>
      <c r="K27" s="257">
        <v>216</v>
      </c>
      <c r="L27" s="257">
        <v>246</v>
      </c>
      <c r="M27" s="239">
        <v>150</v>
      </c>
      <c r="N27" s="131">
        <v>472</v>
      </c>
      <c r="O27" s="131">
        <v>232</v>
      </c>
      <c r="P27" s="131">
        <v>240</v>
      </c>
    </row>
    <row r="28" spans="1:16" s="152" customFormat="1" ht="18.75" customHeight="1">
      <c r="A28" s="149"/>
      <c r="B28" s="167"/>
      <c r="C28" s="167" t="s">
        <v>302</v>
      </c>
      <c r="D28" s="167"/>
      <c r="E28" s="232">
        <v>0</v>
      </c>
      <c r="F28" s="124">
        <v>0</v>
      </c>
      <c r="G28" s="124">
        <v>0</v>
      </c>
      <c r="H28" s="257">
        <v>0</v>
      </c>
      <c r="I28" s="258">
        <v>0</v>
      </c>
      <c r="J28" s="257">
        <v>0</v>
      </c>
      <c r="K28" s="257">
        <v>0</v>
      </c>
      <c r="L28" s="257">
        <v>0</v>
      </c>
      <c r="M28" s="200">
        <v>0</v>
      </c>
      <c r="N28" s="124">
        <v>0</v>
      </c>
      <c r="O28" s="124">
        <v>0</v>
      </c>
      <c r="P28" s="124">
        <v>0</v>
      </c>
    </row>
    <row r="29" spans="1:16" s="152" customFormat="1" ht="18.75" customHeight="1">
      <c r="A29" s="149"/>
      <c r="B29" s="720" t="s">
        <v>303</v>
      </c>
      <c r="C29" s="720"/>
      <c r="D29" s="168"/>
      <c r="E29" s="232">
        <f t="shared" ref="E29:P29" si="3">SUM(E30:E33)</f>
        <v>530</v>
      </c>
      <c r="F29" s="124">
        <f t="shared" si="3"/>
        <v>1252</v>
      </c>
      <c r="G29" s="124">
        <f t="shared" si="3"/>
        <v>612</v>
      </c>
      <c r="H29" s="257">
        <f t="shared" si="3"/>
        <v>640</v>
      </c>
      <c r="I29" s="258">
        <v>522</v>
      </c>
      <c r="J29" s="257">
        <v>1211</v>
      </c>
      <c r="K29" s="257">
        <v>597</v>
      </c>
      <c r="L29" s="257">
        <v>614</v>
      </c>
      <c r="M29" s="200">
        <f t="shared" si="3"/>
        <v>547</v>
      </c>
      <c r="N29" s="124">
        <f t="shared" si="3"/>
        <v>1373</v>
      </c>
      <c r="O29" s="124">
        <f t="shared" si="3"/>
        <v>671</v>
      </c>
      <c r="P29" s="124">
        <f t="shared" si="3"/>
        <v>702</v>
      </c>
    </row>
    <row r="30" spans="1:16" s="152" customFormat="1" ht="18.75" customHeight="1">
      <c r="A30" s="149"/>
      <c r="B30" s="167"/>
      <c r="C30" s="167" t="s">
        <v>304</v>
      </c>
      <c r="D30" s="167"/>
      <c r="E30" s="232">
        <v>138</v>
      </c>
      <c r="F30" s="124">
        <v>363</v>
      </c>
      <c r="G30" s="124">
        <v>186</v>
      </c>
      <c r="H30" s="257">
        <v>177</v>
      </c>
      <c r="I30" s="258">
        <v>140</v>
      </c>
      <c r="J30" s="257">
        <v>361</v>
      </c>
      <c r="K30" s="257">
        <v>184</v>
      </c>
      <c r="L30" s="257">
        <v>177</v>
      </c>
      <c r="M30" s="239">
        <v>141</v>
      </c>
      <c r="N30" s="131">
        <v>395</v>
      </c>
      <c r="O30" s="131">
        <v>198</v>
      </c>
      <c r="P30" s="131">
        <v>197</v>
      </c>
    </row>
    <row r="31" spans="1:16" s="152" customFormat="1" ht="18.75" customHeight="1">
      <c r="A31" s="149"/>
      <c r="B31" s="167"/>
      <c r="C31" s="167" t="s">
        <v>305</v>
      </c>
      <c r="D31" s="167"/>
      <c r="E31" s="232">
        <v>142</v>
      </c>
      <c r="F31" s="124">
        <v>346</v>
      </c>
      <c r="G31" s="124">
        <v>169</v>
      </c>
      <c r="H31" s="257">
        <v>177</v>
      </c>
      <c r="I31" s="258">
        <v>141</v>
      </c>
      <c r="J31" s="257">
        <v>324</v>
      </c>
      <c r="K31" s="257">
        <v>160</v>
      </c>
      <c r="L31" s="257">
        <v>164</v>
      </c>
      <c r="M31" s="239">
        <v>144</v>
      </c>
      <c r="N31" s="131">
        <v>374</v>
      </c>
      <c r="O31" s="131">
        <v>183</v>
      </c>
      <c r="P31" s="131">
        <v>191</v>
      </c>
    </row>
    <row r="32" spans="1:16" s="152" customFormat="1" ht="18.75" customHeight="1">
      <c r="A32" s="149"/>
      <c r="B32" s="167"/>
      <c r="C32" s="167" t="s">
        <v>306</v>
      </c>
      <c r="D32" s="167"/>
      <c r="E32" s="232">
        <v>115</v>
      </c>
      <c r="F32" s="124">
        <v>245</v>
      </c>
      <c r="G32" s="124">
        <v>117</v>
      </c>
      <c r="H32" s="257">
        <v>128</v>
      </c>
      <c r="I32" s="258">
        <v>111</v>
      </c>
      <c r="J32" s="257">
        <v>239</v>
      </c>
      <c r="K32" s="257">
        <v>119</v>
      </c>
      <c r="L32" s="257">
        <v>120</v>
      </c>
      <c r="M32" s="239">
        <v>120</v>
      </c>
      <c r="N32" s="131">
        <v>274</v>
      </c>
      <c r="O32" s="131">
        <v>129</v>
      </c>
      <c r="P32" s="131">
        <v>145</v>
      </c>
    </row>
    <row r="33" spans="1:20" s="152" customFormat="1" ht="18" customHeight="1">
      <c r="A33" s="149"/>
      <c r="B33" s="167"/>
      <c r="C33" s="167" t="s">
        <v>307</v>
      </c>
      <c r="D33" s="167"/>
      <c r="E33" s="232">
        <v>135</v>
      </c>
      <c r="F33" s="124">
        <v>298</v>
      </c>
      <c r="G33" s="124">
        <v>140</v>
      </c>
      <c r="H33" s="257">
        <v>158</v>
      </c>
      <c r="I33" s="258">
        <v>130</v>
      </c>
      <c r="J33" s="257">
        <v>287</v>
      </c>
      <c r="K33" s="257">
        <v>134</v>
      </c>
      <c r="L33" s="257">
        <v>153</v>
      </c>
      <c r="M33" s="200">
        <v>142</v>
      </c>
      <c r="N33" s="124">
        <v>330</v>
      </c>
      <c r="O33" s="124">
        <v>161</v>
      </c>
      <c r="P33" s="124">
        <v>169</v>
      </c>
    </row>
    <row r="34" spans="1:20" s="152" customFormat="1" ht="18" customHeight="1">
      <c r="A34" s="149"/>
      <c r="B34" s="167"/>
      <c r="C34" s="167"/>
      <c r="D34" s="167"/>
      <c r="E34" s="232"/>
      <c r="F34" s="124"/>
      <c r="G34" s="124"/>
      <c r="H34" s="257"/>
      <c r="I34" s="258"/>
      <c r="J34" s="257"/>
      <c r="K34" s="257"/>
      <c r="L34" s="257"/>
      <c r="M34" s="124"/>
      <c r="N34" s="124"/>
      <c r="O34" s="124"/>
      <c r="P34" s="124"/>
    </row>
    <row r="35" spans="1:20" s="152" customFormat="1" ht="18" customHeight="1">
      <c r="A35" s="175"/>
      <c r="B35" s="242"/>
      <c r="C35" s="242"/>
      <c r="D35" s="242"/>
      <c r="E35" s="243"/>
      <c r="F35" s="206"/>
      <c r="G35" s="206"/>
      <c r="H35" s="259"/>
      <c r="I35" s="260"/>
      <c r="J35" s="259"/>
      <c r="K35" s="259"/>
      <c r="L35" s="259"/>
      <c r="M35" s="206"/>
      <c r="N35" s="206"/>
      <c r="O35" s="206"/>
      <c r="P35" s="206"/>
    </row>
    <row r="36" spans="1:20" s="199" customFormat="1" ht="18" customHeight="1">
      <c r="A36" s="196"/>
      <c r="B36" s="196"/>
      <c r="C36" s="196"/>
      <c r="D36" s="196"/>
      <c r="E36" s="261"/>
      <c r="F36" s="261"/>
      <c r="G36" s="261"/>
      <c r="H36" s="262"/>
      <c r="I36" s="262"/>
      <c r="J36" s="262"/>
      <c r="K36" s="262"/>
      <c r="L36" s="262"/>
      <c r="M36" s="261"/>
      <c r="N36" s="261"/>
      <c r="O36" s="261"/>
      <c r="P36" s="261"/>
      <c r="Q36" s="152"/>
      <c r="R36" s="152"/>
      <c r="S36" s="152"/>
      <c r="T36" s="152"/>
    </row>
    <row r="37" spans="1:20" s="152" customFormat="1" ht="18.75" customHeight="1">
      <c r="A37" s="149"/>
      <c r="B37" s="124"/>
      <c r="C37" s="124"/>
      <c r="D37" s="124"/>
      <c r="E37" s="124"/>
      <c r="F37" s="124"/>
      <c r="G37" s="124"/>
      <c r="H37" s="257"/>
      <c r="I37" s="257"/>
      <c r="J37" s="257"/>
      <c r="K37" s="257"/>
      <c r="L37" s="257"/>
      <c r="M37" s="124"/>
    </row>
    <row r="38" spans="1:20" s="152" customFormat="1" ht="18.75" customHeight="1">
      <c r="A38" s="175"/>
      <c r="B38" s="206"/>
      <c r="C38" s="206"/>
      <c r="D38" s="206"/>
      <c r="E38" s="206"/>
      <c r="F38" s="206"/>
      <c r="G38" s="206"/>
      <c r="H38" s="259"/>
      <c r="I38" s="259"/>
      <c r="J38" s="259"/>
      <c r="K38" s="259"/>
      <c r="L38" s="259"/>
      <c r="M38" s="728" t="s">
        <v>243</v>
      </c>
      <c r="N38" s="729"/>
      <c r="O38" s="729"/>
      <c r="P38" s="729"/>
    </row>
    <row r="39" spans="1:20" s="152" customFormat="1" ht="22.5" customHeight="1">
      <c r="A39" s="149"/>
      <c r="B39" s="96"/>
      <c r="C39" s="730" t="s">
        <v>205</v>
      </c>
      <c r="D39" s="96"/>
      <c r="E39" s="727" t="s">
        <v>206</v>
      </c>
      <c r="F39" s="727"/>
      <c r="G39" s="727"/>
      <c r="H39" s="731"/>
      <c r="I39" s="719" t="s">
        <v>207</v>
      </c>
      <c r="J39" s="719"/>
      <c r="K39" s="719"/>
      <c r="L39" s="694"/>
      <c r="M39" s="726" t="s">
        <v>208</v>
      </c>
      <c r="N39" s="727"/>
      <c r="O39" s="727"/>
      <c r="P39" s="710"/>
    </row>
    <row r="40" spans="1:20" s="152" customFormat="1" ht="22.5" customHeight="1">
      <c r="A40" s="175"/>
      <c r="B40" s="96"/>
      <c r="C40" s="711"/>
      <c r="D40" s="96"/>
      <c r="E40" s="263" t="s">
        <v>3</v>
      </c>
      <c r="F40" s="263" t="s">
        <v>8</v>
      </c>
      <c r="G40" s="263" t="s">
        <v>9</v>
      </c>
      <c r="H40" s="264" t="s">
        <v>10</v>
      </c>
      <c r="I40" s="215" t="s">
        <v>3</v>
      </c>
      <c r="J40" s="215" t="s">
        <v>8</v>
      </c>
      <c r="K40" s="215" t="s">
        <v>9</v>
      </c>
      <c r="L40" s="148" t="s">
        <v>10</v>
      </c>
      <c r="M40" s="265" t="s">
        <v>3</v>
      </c>
      <c r="N40" s="263" t="s">
        <v>8</v>
      </c>
      <c r="O40" s="263" t="s">
        <v>9</v>
      </c>
      <c r="P40" s="266" t="s">
        <v>10</v>
      </c>
    </row>
    <row r="41" spans="1:20" s="152" customFormat="1" ht="18.75" customHeight="1">
      <c r="A41" s="154"/>
      <c r="B41" s="697" t="s">
        <v>308</v>
      </c>
      <c r="C41" s="697"/>
      <c r="D41" s="267"/>
      <c r="E41" s="253">
        <f>E42+E48+E55+E57</f>
        <v>1871</v>
      </c>
      <c r="F41" s="157">
        <f>F42+F48+F55+F57</f>
        <v>4831</v>
      </c>
      <c r="G41" s="157">
        <f>G42+G48+G55+G57</f>
        <v>2376</v>
      </c>
      <c r="H41" s="254">
        <f>H42+H48+H55+H57</f>
        <v>2455</v>
      </c>
      <c r="I41" s="255">
        <v>1858</v>
      </c>
      <c r="J41" s="254">
        <v>4704</v>
      </c>
      <c r="K41" s="254">
        <v>2305</v>
      </c>
      <c r="L41" s="254">
        <v>2399</v>
      </c>
      <c r="M41" s="256">
        <v>1932</v>
      </c>
      <c r="N41" s="157">
        <v>5253</v>
      </c>
      <c r="O41" s="157">
        <v>2570</v>
      </c>
      <c r="P41" s="157">
        <v>2683</v>
      </c>
    </row>
    <row r="42" spans="1:20" s="149" customFormat="1" ht="18.75" customHeight="1">
      <c r="B42" s="720" t="s">
        <v>309</v>
      </c>
      <c r="C42" s="720"/>
      <c r="D42" s="168"/>
      <c r="E42" s="232">
        <f t="shared" ref="E42:P42" si="4">SUM(E43:E47)</f>
        <v>634</v>
      </c>
      <c r="F42" s="124">
        <f t="shared" si="4"/>
        <v>1739</v>
      </c>
      <c r="G42" s="124">
        <f t="shared" si="4"/>
        <v>869</v>
      </c>
      <c r="H42" s="257">
        <f t="shared" si="4"/>
        <v>870</v>
      </c>
      <c r="I42" s="258">
        <v>639</v>
      </c>
      <c r="J42" s="257">
        <v>1716</v>
      </c>
      <c r="K42" s="257">
        <v>854</v>
      </c>
      <c r="L42" s="257">
        <v>862</v>
      </c>
      <c r="M42" s="200">
        <f t="shared" si="4"/>
        <v>641</v>
      </c>
      <c r="N42" s="124">
        <f t="shared" si="4"/>
        <v>1854</v>
      </c>
      <c r="O42" s="124">
        <f t="shared" si="4"/>
        <v>921</v>
      </c>
      <c r="P42" s="124">
        <f t="shared" si="4"/>
        <v>933</v>
      </c>
    </row>
    <row r="43" spans="1:20" s="149" customFormat="1" ht="18.75" customHeight="1">
      <c r="B43" s="167"/>
      <c r="C43" s="167" t="s">
        <v>310</v>
      </c>
      <c r="D43" s="167"/>
      <c r="E43" s="232">
        <v>212</v>
      </c>
      <c r="F43" s="124">
        <v>599</v>
      </c>
      <c r="G43" s="124">
        <v>302</v>
      </c>
      <c r="H43" s="257">
        <v>297</v>
      </c>
      <c r="I43" s="258">
        <v>218</v>
      </c>
      <c r="J43" s="257">
        <v>598</v>
      </c>
      <c r="K43" s="257">
        <v>302</v>
      </c>
      <c r="L43" s="257">
        <v>296</v>
      </c>
      <c r="M43" s="239">
        <v>212</v>
      </c>
      <c r="N43" s="131">
        <v>636</v>
      </c>
      <c r="O43" s="131">
        <v>319</v>
      </c>
      <c r="P43" s="131">
        <v>317</v>
      </c>
    </row>
    <row r="44" spans="1:20" s="149" customFormat="1" ht="18.75" customHeight="1">
      <c r="B44" s="167"/>
      <c r="C44" s="167" t="s">
        <v>311</v>
      </c>
      <c r="D44" s="167"/>
      <c r="E44" s="232">
        <v>101</v>
      </c>
      <c r="F44" s="124">
        <v>289</v>
      </c>
      <c r="G44" s="124">
        <v>148</v>
      </c>
      <c r="H44" s="257">
        <v>141</v>
      </c>
      <c r="I44" s="258">
        <v>105</v>
      </c>
      <c r="J44" s="257">
        <v>288</v>
      </c>
      <c r="K44" s="257">
        <v>146</v>
      </c>
      <c r="L44" s="257">
        <v>142</v>
      </c>
      <c r="M44" s="239">
        <v>102</v>
      </c>
      <c r="N44" s="131">
        <v>306</v>
      </c>
      <c r="O44" s="131">
        <v>156</v>
      </c>
      <c r="P44" s="131">
        <v>150</v>
      </c>
    </row>
    <row r="45" spans="1:20" s="149" customFormat="1" ht="18.75" customHeight="1">
      <c r="B45" s="167"/>
      <c r="C45" s="167" t="s">
        <v>312</v>
      </c>
      <c r="D45" s="167"/>
      <c r="E45" s="232">
        <v>106</v>
      </c>
      <c r="F45" s="124">
        <v>308</v>
      </c>
      <c r="G45" s="124">
        <v>157</v>
      </c>
      <c r="H45" s="257">
        <v>151</v>
      </c>
      <c r="I45" s="258">
        <v>106</v>
      </c>
      <c r="J45" s="257">
        <v>304</v>
      </c>
      <c r="K45" s="257">
        <v>156</v>
      </c>
      <c r="L45" s="257">
        <v>148</v>
      </c>
      <c r="M45" s="239">
        <v>111</v>
      </c>
      <c r="N45" s="131">
        <v>335</v>
      </c>
      <c r="O45" s="131">
        <v>167</v>
      </c>
      <c r="P45" s="131">
        <v>168</v>
      </c>
    </row>
    <row r="46" spans="1:20" s="149" customFormat="1" ht="18.75" customHeight="1">
      <c r="B46" s="167"/>
      <c r="C46" s="167" t="s">
        <v>313</v>
      </c>
      <c r="D46" s="167"/>
      <c r="E46" s="232">
        <v>90</v>
      </c>
      <c r="F46" s="124">
        <v>208</v>
      </c>
      <c r="G46" s="124">
        <v>99</v>
      </c>
      <c r="H46" s="257">
        <v>109</v>
      </c>
      <c r="I46" s="258">
        <v>86</v>
      </c>
      <c r="J46" s="257">
        <v>200</v>
      </c>
      <c r="K46" s="257">
        <v>95</v>
      </c>
      <c r="L46" s="257">
        <v>105</v>
      </c>
      <c r="M46" s="239">
        <v>91</v>
      </c>
      <c r="N46" s="131">
        <v>228</v>
      </c>
      <c r="O46" s="131">
        <v>111</v>
      </c>
      <c r="P46" s="131">
        <v>117</v>
      </c>
    </row>
    <row r="47" spans="1:20" s="149" customFormat="1" ht="18.75" customHeight="1">
      <c r="B47" s="167"/>
      <c r="C47" s="167" t="s">
        <v>314</v>
      </c>
      <c r="D47" s="167"/>
      <c r="E47" s="232">
        <v>125</v>
      </c>
      <c r="F47" s="124">
        <v>335</v>
      </c>
      <c r="G47" s="124">
        <v>163</v>
      </c>
      <c r="H47" s="257">
        <v>172</v>
      </c>
      <c r="I47" s="258">
        <v>124</v>
      </c>
      <c r="J47" s="257">
        <v>326</v>
      </c>
      <c r="K47" s="257">
        <v>155</v>
      </c>
      <c r="L47" s="257">
        <v>171</v>
      </c>
      <c r="M47" s="239">
        <v>125</v>
      </c>
      <c r="N47" s="131">
        <v>349</v>
      </c>
      <c r="O47" s="131">
        <v>168</v>
      </c>
      <c r="P47" s="131">
        <v>181</v>
      </c>
    </row>
    <row r="48" spans="1:20" s="149" customFormat="1" ht="18.75" customHeight="1">
      <c r="B48" s="720" t="s">
        <v>315</v>
      </c>
      <c r="C48" s="720"/>
      <c r="D48" s="168"/>
      <c r="E48" s="232">
        <f t="shared" ref="E48:P48" si="5">SUM(E49:E54)</f>
        <v>626</v>
      </c>
      <c r="F48" s="124">
        <f t="shared" si="5"/>
        <v>1623</v>
      </c>
      <c r="G48" s="124">
        <f t="shared" si="5"/>
        <v>784</v>
      </c>
      <c r="H48" s="257">
        <f t="shared" si="5"/>
        <v>839</v>
      </c>
      <c r="I48" s="258">
        <v>620</v>
      </c>
      <c r="J48" s="257">
        <v>1589</v>
      </c>
      <c r="K48" s="257">
        <v>768</v>
      </c>
      <c r="L48" s="257">
        <v>821</v>
      </c>
      <c r="M48" s="200">
        <f t="shared" si="5"/>
        <v>641</v>
      </c>
      <c r="N48" s="124">
        <f t="shared" si="5"/>
        <v>1760</v>
      </c>
      <c r="O48" s="124">
        <f t="shared" si="5"/>
        <v>853</v>
      </c>
      <c r="P48" s="124">
        <f t="shared" si="5"/>
        <v>907</v>
      </c>
    </row>
    <row r="49" spans="1:16" s="149" customFormat="1" ht="18.75" customHeight="1">
      <c r="B49" s="167"/>
      <c r="C49" s="167" t="s">
        <v>316</v>
      </c>
      <c r="D49" s="167"/>
      <c r="E49" s="232">
        <v>126</v>
      </c>
      <c r="F49" s="124">
        <v>361</v>
      </c>
      <c r="G49" s="124">
        <v>152</v>
      </c>
      <c r="H49" s="257">
        <v>209</v>
      </c>
      <c r="I49" s="258">
        <v>128</v>
      </c>
      <c r="J49" s="257">
        <v>357</v>
      </c>
      <c r="K49" s="257">
        <v>151</v>
      </c>
      <c r="L49" s="257">
        <v>206</v>
      </c>
      <c r="M49" s="239">
        <v>127</v>
      </c>
      <c r="N49" s="131">
        <v>385</v>
      </c>
      <c r="O49" s="131">
        <v>167</v>
      </c>
      <c r="P49" s="131">
        <v>218</v>
      </c>
    </row>
    <row r="50" spans="1:16" s="149" customFormat="1" ht="18.75" customHeight="1">
      <c r="B50" s="167"/>
      <c r="C50" s="167" t="s">
        <v>317</v>
      </c>
      <c r="D50" s="167"/>
      <c r="E50" s="232">
        <v>94</v>
      </c>
      <c r="F50" s="124">
        <v>248</v>
      </c>
      <c r="G50" s="124">
        <v>122</v>
      </c>
      <c r="H50" s="257">
        <v>126</v>
      </c>
      <c r="I50" s="258">
        <v>95</v>
      </c>
      <c r="J50" s="257">
        <v>251</v>
      </c>
      <c r="K50" s="257">
        <v>122</v>
      </c>
      <c r="L50" s="257">
        <v>129</v>
      </c>
      <c r="M50" s="239">
        <v>99</v>
      </c>
      <c r="N50" s="131">
        <v>262</v>
      </c>
      <c r="O50" s="131">
        <v>130</v>
      </c>
      <c r="P50" s="131">
        <v>132</v>
      </c>
    </row>
    <row r="51" spans="1:16" s="149" customFormat="1" ht="18.75" customHeight="1">
      <c r="B51" s="167"/>
      <c r="C51" s="167" t="s">
        <v>318</v>
      </c>
      <c r="D51" s="167"/>
      <c r="E51" s="232">
        <v>80</v>
      </c>
      <c r="F51" s="124">
        <v>209</v>
      </c>
      <c r="G51" s="124">
        <v>109</v>
      </c>
      <c r="H51" s="257">
        <v>100</v>
      </c>
      <c r="I51" s="258">
        <v>79</v>
      </c>
      <c r="J51" s="257">
        <v>201</v>
      </c>
      <c r="K51" s="257">
        <v>106</v>
      </c>
      <c r="L51" s="257">
        <v>95</v>
      </c>
      <c r="M51" s="239">
        <v>83</v>
      </c>
      <c r="N51" s="131">
        <v>246</v>
      </c>
      <c r="O51" s="131">
        <v>122</v>
      </c>
      <c r="P51" s="131">
        <v>124</v>
      </c>
    </row>
    <row r="52" spans="1:16" s="149" customFormat="1" ht="18.75" customHeight="1">
      <c r="B52" s="167"/>
      <c r="C52" s="167" t="s">
        <v>319</v>
      </c>
      <c r="D52" s="167"/>
      <c r="E52" s="232">
        <v>211</v>
      </c>
      <c r="F52" s="124">
        <v>524</v>
      </c>
      <c r="G52" s="124">
        <v>265</v>
      </c>
      <c r="H52" s="257">
        <v>259</v>
      </c>
      <c r="I52" s="258">
        <v>206</v>
      </c>
      <c r="J52" s="257">
        <v>510</v>
      </c>
      <c r="K52" s="257">
        <v>259</v>
      </c>
      <c r="L52" s="257">
        <v>251</v>
      </c>
      <c r="M52" s="239">
        <v>216</v>
      </c>
      <c r="N52" s="131">
        <v>555</v>
      </c>
      <c r="O52" s="131">
        <v>280</v>
      </c>
      <c r="P52" s="131">
        <v>275</v>
      </c>
    </row>
    <row r="53" spans="1:16" s="149" customFormat="1" ht="18.75" customHeight="1">
      <c r="B53" s="167"/>
      <c r="C53" s="167" t="s">
        <v>320</v>
      </c>
      <c r="D53" s="167"/>
      <c r="E53" s="232">
        <v>100</v>
      </c>
      <c r="F53" s="124">
        <v>259</v>
      </c>
      <c r="G53" s="124">
        <v>126</v>
      </c>
      <c r="H53" s="257">
        <v>133</v>
      </c>
      <c r="I53" s="258">
        <v>100</v>
      </c>
      <c r="J53" s="257">
        <v>252</v>
      </c>
      <c r="K53" s="257">
        <v>123</v>
      </c>
      <c r="L53" s="257">
        <v>129</v>
      </c>
      <c r="M53" s="239">
        <v>100</v>
      </c>
      <c r="N53" s="131">
        <v>281</v>
      </c>
      <c r="O53" s="131">
        <v>140</v>
      </c>
      <c r="P53" s="131">
        <v>141</v>
      </c>
    </row>
    <row r="54" spans="1:16" s="149" customFormat="1" ht="18.75" customHeight="1">
      <c r="B54" s="167"/>
      <c r="C54" s="167" t="s">
        <v>321</v>
      </c>
      <c r="D54" s="167"/>
      <c r="E54" s="232">
        <v>15</v>
      </c>
      <c r="F54" s="124">
        <v>22</v>
      </c>
      <c r="G54" s="124">
        <v>10</v>
      </c>
      <c r="H54" s="257">
        <v>12</v>
      </c>
      <c r="I54" s="258">
        <v>12</v>
      </c>
      <c r="J54" s="257">
        <v>18</v>
      </c>
      <c r="K54" s="257">
        <v>7</v>
      </c>
      <c r="L54" s="257">
        <v>11</v>
      </c>
      <c r="M54" s="239">
        <v>16</v>
      </c>
      <c r="N54" s="131">
        <v>31</v>
      </c>
      <c r="O54" s="131">
        <v>14</v>
      </c>
      <c r="P54" s="131">
        <v>17</v>
      </c>
    </row>
    <row r="55" spans="1:16" s="149" customFormat="1" ht="18.75" customHeight="1">
      <c r="B55" s="720" t="s">
        <v>322</v>
      </c>
      <c r="C55" s="720"/>
      <c r="D55" s="168"/>
      <c r="E55" s="232">
        <f t="shared" ref="E55:P55" si="6">E56</f>
        <v>375</v>
      </c>
      <c r="F55" s="124">
        <f t="shared" si="6"/>
        <v>869</v>
      </c>
      <c r="G55" s="124">
        <f t="shared" si="6"/>
        <v>420</v>
      </c>
      <c r="H55" s="257">
        <f t="shared" si="6"/>
        <v>449</v>
      </c>
      <c r="I55" s="258">
        <v>370</v>
      </c>
      <c r="J55" s="257">
        <v>845</v>
      </c>
      <c r="K55" s="257">
        <v>408</v>
      </c>
      <c r="L55" s="257">
        <v>437</v>
      </c>
      <c r="M55" s="200">
        <f t="shared" si="6"/>
        <v>403</v>
      </c>
      <c r="N55" s="124">
        <f t="shared" si="6"/>
        <v>986</v>
      </c>
      <c r="O55" s="124">
        <f t="shared" si="6"/>
        <v>470</v>
      </c>
      <c r="P55" s="124">
        <f t="shared" si="6"/>
        <v>516</v>
      </c>
    </row>
    <row r="56" spans="1:16" s="149" customFormat="1" ht="18.75" customHeight="1">
      <c r="B56" s="167"/>
      <c r="C56" s="167" t="s">
        <v>323</v>
      </c>
      <c r="D56" s="167"/>
      <c r="E56" s="232">
        <v>375</v>
      </c>
      <c r="F56" s="124">
        <v>869</v>
      </c>
      <c r="G56" s="124">
        <v>420</v>
      </c>
      <c r="H56" s="257">
        <v>449</v>
      </c>
      <c r="I56" s="258">
        <v>370</v>
      </c>
      <c r="J56" s="257">
        <v>845</v>
      </c>
      <c r="K56" s="257">
        <v>408</v>
      </c>
      <c r="L56" s="257">
        <v>437</v>
      </c>
      <c r="M56" s="239">
        <v>403</v>
      </c>
      <c r="N56" s="131">
        <v>986</v>
      </c>
      <c r="O56" s="131">
        <v>470</v>
      </c>
      <c r="P56" s="131">
        <v>516</v>
      </c>
    </row>
    <row r="57" spans="1:16" s="149" customFormat="1" ht="18.75" customHeight="1">
      <c r="B57" s="720" t="s">
        <v>324</v>
      </c>
      <c r="C57" s="720"/>
      <c r="D57" s="168"/>
      <c r="E57" s="232">
        <f t="shared" ref="E57:P57" si="7">SUM(E58:E59)</f>
        <v>236</v>
      </c>
      <c r="F57" s="124">
        <f t="shared" si="7"/>
        <v>600</v>
      </c>
      <c r="G57" s="124">
        <f t="shared" si="7"/>
        <v>303</v>
      </c>
      <c r="H57" s="257">
        <f t="shared" si="7"/>
        <v>297</v>
      </c>
      <c r="I57" s="258">
        <v>229</v>
      </c>
      <c r="J57" s="257">
        <v>554</v>
      </c>
      <c r="K57" s="257">
        <v>275</v>
      </c>
      <c r="L57" s="257">
        <v>279</v>
      </c>
      <c r="M57" s="200">
        <f>SUM(M58:M59)</f>
        <v>238</v>
      </c>
      <c r="N57" s="124">
        <f t="shared" si="7"/>
        <v>653</v>
      </c>
      <c r="O57" s="124">
        <f t="shared" si="7"/>
        <v>326</v>
      </c>
      <c r="P57" s="124">
        <f t="shared" si="7"/>
        <v>327</v>
      </c>
    </row>
    <row r="58" spans="1:16" s="149" customFormat="1" ht="18.75" customHeight="1">
      <c r="B58" s="167"/>
      <c r="C58" s="167" t="s">
        <v>325</v>
      </c>
      <c r="D58" s="167"/>
      <c r="E58" s="232">
        <v>115</v>
      </c>
      <c r="F58" s="124">
        <v>272</v>
      </c>
      <c r="G58" s="124">
        <v>145</v>
      </c>
      <c r="H58" s="257">
        <v>127</v>
      </c>
      <c r="I58" s="258">
        <v>110</v>
      </c>
      <c r="J58" s="257">
        <v>254</v>
      </c>
      <c r="K58" s="257">
        <v>133</v>
      </c>
      <c r="L58" s="257">
        <v>121</v>
      </c>
      <c r="M58" s="239">
        <v>117</v>
      </c>
      <c r="N58" s="131">
        <v>302</v>
      </c>
      <c r="O58" s="131">
        <v>158</v>
      </c>
      <c r="P58" s="131">
        <v>144</v>
      </c>
    </row>
    <row r="59" spans="1:16" s="149" customFormat="1" ht="18.75" customHeight="1">
      <c r="B59" s="167"/>
      <c r="C59" s="167" t="s">
        <v>326</v>
      </c>
      <c r="D59" s="167"/>
      <c r="E59" s="232">
        <v>121</v>
      </c>
      <c r="F59" s="124">
        <v>328</v>
      </c>
      <c r="G59" s="124">
        <v>158</v>
      </c>
      <c r="H59" s="257">
        <v>170</v>
      </c>
      <c r="I59" s="258">
        <v>119</v>
      </c>
      <c r="J59" s="257">
        <v>300</v>
      </c>
      <c r="K59" s="257">
        <v>142</v>
      </c>
      <c r="L59" s="257">
        <v>158</v>
      </c>
      <c r="M59" s="200">
        <v>121</v>
      </c>
      <c r="N59" s="124">
        <v>351</v>
      </c>
      <c r="O59" s="124">
        <v>168</v>
      </c>
      <c r="P59" s="124">
        <v>183</v>
      </c>
    </row>
    <row r="60" spans="1:16" s="149" customFormat="1" ht="18.75" customHeight="1">
      <c r="B60" s="699" t="s">
        <v>53</v>
      </c>
      <c r="C60" s="699"/>
      <c r="D60" s="248"/>
      <c r="E60" s="232">
        <f>E61+E67</f>
        <v>1266</v>
      </c>
      <c r="F60" s="124">
        <f>F61+F67</f>
        <v>3451</v>
      </c>
      <c r="G60" s="124">
        <f>G61+G67</f>
        <v>1674</v>
      </c>
      <c r="H60" s="257">
        <f>H61+H67</f>
        <v>1777</v>
      </c>
      <c r="I60" s="258">
        <v>1264</v>
      </c>
      <c r="J60" s="257">
        <v>3381</v>
      </c>
      <c r="K60" s="257">
        <v>1631</v>
      </c>
      <c r="L60" s="257">
        <v>1750</v>
      </c>
      <c r="M60" s="239">
        <v>1283</v>
      </c>
      <c r="N60" s="131">
        <v>3751</v>
      </c>
      <c r="O60" s="131">
        <v>1829</v>
      </c>
      <c r="P60" s="131">
        <v>1922</v>
      </c>
    </row>
    <row r="61" spans="1:16" s="152" customFormat="1" ht="18.75" customHeight="1">
      <c r="A61" s="149"/>
      <c r="B61" s="720" t="s">
        <v>327</v>
      </c>
      <c r="C61" s="720"/>
      <c r="D61" s="168"/>
      <c r="E61" s="232">
        <f t="shared" ref="E61:P61" si="8">SUM(E62:E66)</f>
        <v>775</v>
      </c>
      <c r="F61" s="124">
        <f t="shared" si="8"/>
        <v>2206</v>
      </c>
      <c r="G61" s="124">
        <f t="shared" si="8"/>
        <v>1085</v>
      </c>
      <c r="H61" s="257">
        <f t="shared" si="8"/>
        <v>1121</v>
      </c>
      <c r="I61" s="258">
        <v>774</v>
      </c>
      <c r="J61" s="257">
        <v>2154</v>
      </c>
      <c r="K61" s="257">
        <v>1053</v>
      </c>
      <c r="L61" s="257">
        <v>1101</v>
      </c>
      <c r="M61" s="200">
        <f t="shared" si="8"/>
        <v>784</v>
      </c>
      <c r="N61" s="124">
        <f t="shared" si="8"/>
        <v>2367</v>
      </c>
      <c r="O61" s="124">
        <f t="shared" si="8"/>
        <v>1155</v>
      </c>
      <c r="P61" s="124">
        <f t="shared" si="8"/>
        <v>1212</v>
      </c>
    </row>
    <row r="62" spans="1:16" s="152" customFormat="1" ht="18.75" customHeight="1">
      <c r="A62" s="149"/>
      <c r="B62" s="167"/>
      <c r="C62" s="167" t="s">
        <v>328</v>
      </c>
      <c r="D62" s="167"/>
      <c r="E62" s="232">
        <v>46</v>
      </c>
      <c r="F62" s="124">
        <v>152</v>
      </c>
      <c r="G62" s="124">
        <v>75</v>
      </c>
      <c r="H62" s="257">
        <v>77</v>
      </c>
      <c r="I62" s="258">
        <v>46</v>
      </c>
      <c r="J62" s="257">
        <v>156</v>
      </c>
      <c r="K62" s="257">
        <v>77</v>
      </c>
      <c r="L62" s="257">
        <v>79</v>
      </c>
      <c r="M62" s="239">
        <v>48</v>
      </c>
      <c r="N62" s="131">
        <v>160</v>
      </c>
      <c r="O62" s="131">
        <v>81</v>
      </c>
      <c r="P62" s="131">
        <v>79</v>
      </c>
    </row>
    <row r="63" spans="1:16" s="152" customFormat="1" ht="18.75" customHeight="1">
      <c r="A63" s="149"/>
      <c r="B63" s="167"/>
      <c r="C63" s="167" t="s">
        <v>329</v>
      </c>
      <c r="D63" s="167"/>
      <c r="E63" s="232">
        <v>100</v>
      </c>
      <c r="F63" s="124">
        <v>345</v>
      </c>
      <c r="G63" s="124">
        <v>163</v>
      </c>
      <c r="H63" s="257">
        <v>182</v>
      </c>
      <c r="I63" s="258">
        <v>99</v>
      </c>
      <c r="J63" s="257">
        <v>337</v>
      </c>
      <c r="K63" s="257">
        <v>157</v>
      </c>
      <c r="L63" s="257">
        <v>180</v>
      </c>
      <c r="M63" s="239">
        <v>105</v>
      </c>
      <c r="N63" s="131">
        <v>375</v>
      </c>
      <c r="O63" s="131">
        <v>176</v>
      </c>
      <c r="P63" s="131">
        <v>199</v>
      </c>
    </row>
    <row r="64" spans="1:16" s="152" customFormat="1" ht="18.75" customHeight="1">
      <c r="A64" s="149"/>
      <c r="B64" s="167"/>
      <c r="C64" s="167" t="s">
        <v>330</v>
      </c>
      <c r="D64" s="167"/>
      <c r="E64" s="232">
        <v>118</v>
      </c>
      <c r="F64" s="124">
        <v>300</v>
      </c>
      <c r="G64" s="124">
        <v>149</v>
      </c>
      <c r="H64" s="257">
        <v>151</v>
      </c>
      <c r="I64" s="258">
        <v>118</v>
      </c>
      <c r="J64" s="257">
        <v>288</v>
      </c>
      <c r="K64" s="257">
        <v>140</v>
      </c>
      <c r="L64" s="257">
        <v>148</v>
      </c>
      <c r="M64" s="239">
        <v>123</v>
      </c>
      <c r="N64" s="131">
        <v>344</v>
      </c>
      <c r="O64" s="131">
        <v>169</v>
      </c>
      <c r="P64" s="131">
        <v>175</v>
      </c>
    </row>
    <row r="65" spans="1:16" s="152" customFormat="1" ht="18.75" customHeight="1">
      <c r="A65" s="149"/>
      <c r="B65" s="167"/>
      <c r="C65" s="167" t="s">
        <v>331</v>
      </c>
      <c r="D65" s="167"/>
      <c r="E65" s="232">
        <v>190</v>
      </c>
      <c r="F65" s="124">
        <v>527</v>
      </c>
      <c r="G65" s="124">
        <v>259</v>
      </c>
      <c r="H65" s="257">
        <v>268</v>
      </c>
      <c r="I65" s="258">
        <v>190</v>
      </c>
      <c r="J65" s="257">
        <v>510</v>
      </c>
      <c r="K65" s="257">
        <v>248</v>
      </c>
      <c r="L65" s="257">
        <v>262</v>
      </c>
      <c r="M65" s="239">
        <v>191</v>
      </c>
      <c r="N65" s="131">
        <v>566</v>
      </c>
      <c r="O65" s="131">
        <v>276</v>
      </c>
      <c r="P65" s="131">
        <v>290</v>
      </c>
    </row>
    <row r="66" spans="1:16" s="152" customFormat="1" ht="18.75" customHeight="1">
      <c r="A66" s="149"/>
      <c r="B66" s="167"/>
      <c r="C66" s="167" t="s">
        <v>332</v>
      </c>
      <c r="D66" s="167"/>
      <c r="E66" s="232">
        <v>321</v>
      </c>
      <c r="F66" s="124">
        <v>882</v>
      </c>
      <c r="G66" s="124">
        <v>439</v>
      </c>
      <c r="H66" s="257">
        <v>443</v>
      </c>
      <c r="I66" s="258">
        <v>321</v>
      </c>
      <c r="J66" s="257">
        <v>863</v>
      </c>
      <c r="K66" s="257">
        <v>431</v>
      </c>
      <c r="L66" s="257">
        <v>432</v>
      </c>
      <c r="M66" s="239">
        <v>317</v>
      </c>
      <c r="N66" s="131">
        <v>922</v>
      </c>
      <c r="O66" s="131">
        <v>453</v>
      </c>
      <c r="P66" s="131">
        <v>469</v>
      </c>
    </row>
    <row r="67" spans="1:16" s="152" customFormat="1" ht="18.75" customHeight="1">
      <c r="A67" s="149"/>
      <c r="B67" s="720" t="s">
        <v>333</v>
      </c>
      <c r="C67" s="720"/>
      <c r="D67" s="168"/>
      <c r="E67" s="232">
        <f>SUM(E68:E71)</f>
        <v>491</v>
      </c>
      <c r="F67" s="124">
        <f t="shared" ref="F67:P67" si="9">SUM(F68:F71)</f>
        <v>1245</v>
      </c>
      <c r="G67" s="124">
        <f t="shared" si="9"/>
        <v>589</v>
      </c>
      <c r="H67" s="257">
        <f t="shared" si="9"/>
        <v>656</v>
      </c>
      <c r="I67" s="258">
        <v>490</v>
      </c>
      <c r="J67" s="257">
        <v>1227</v>
      </c>
      <c r="K67" s="257">
        <v>578</v>
      </c>
      <c r="L67" s="257">
        <v>649</v>
      </c>
      <c r="M67" s="200">
        <f t="shared" si="9"/>
        <v>499</v>
      </c>
      <c r="N67" s="124">
        <f t="shared" si="9"/>
        <v>1384</v>
      </c>
      <c r="O67" s="124">
        <f t="shared" si="9"/>
        <v>674</v>
      </c>
      <c r="P67" s="124">
        <f t="shared" si="9"/>
        <v>710</v>
      </c>
    </row>
    <row r="68" spans="1:16" s="152" customFormat="1" ht="18.75" customHeight="1">
      <c r="A68" s="149"/>
      <c r="B68" s="167"/>
      <c r="C68" s="167" t="s">
        <v>334</v>
      </c>
      <c r="D68" s="167"/>
      <c r="E68" s="232">
        <v>160</v>
      </c>
      <c r="F68" s="124">
        <v>392</v>
      </c>
      <c r="G68" s="124">
        <v>178</v>
      </c>
      <c r="H68" s="257">
        <v>214</v>
      </c>
      <c r="I68" s="258">
        <v>161</v>
      </c>
      <c r="J68" s="257">
        <v>388</v>
      </c>
      <c r="K68" s="257">
        <v>176</v>
      </c>
      <c r="L68" s="257">
        <v>212</v>
      </c>
      <c r="M68" s="239">
        <v>159</v>
      </c>
      <c r="N68" s="131">
        <v>434</v>
      </c>
      <c r="O68" s="131">
        <v>204</v>
      </c>
      <c r="P68" s="131">
        <v>230</v>
      </c>
    </row>
    <row r="69" spans="1:16" s="152" customFormat="1" ht="18.75" customHeight="1">
      <c r="A69" s="149"/>
      <c r="B69" s="167"/>
      <c r="C69" s="167" t="s">
        <v>335</v>
      </c>
      <c r="D69" s="167"/>
      <c r="E69" s="232">
        <v>173</v>
      </c>
      <c r="F69" s="124">
        <v>433</v>
      </c>
      <c r="G69" s="124">
        <v>210</v>
      </c>
      <c r="H69" s="257">
        <v>223</v>
      </c>
      <c r="I69" s="258">
        <v>174</v>
      </c>
      <c r="J69" s="257">
        <v>434</v>
      </c>
      <c r="K69" s="257">
        <v>211</v>
      </c>
      <c r="L69" s="257">
        <v>223</v>
      </c>
      <c r="M69" s="239">
        <v>180</v>
      </c>
      <c r="N69" s="131">
        <v>488</v>
      </c>
      <c r="O69" s="131">
        <v>241</v>
      </c>
      <c r="P69" s="131">
        <v>247</v>
      </c>
    </row>
    <row r="70" spans="1:16" s="152" customFormat="1" ht="18.75" customHeight="1">
      <c r="A70" s="149"/>
      <c r="B70" s="167"/>
      <c r="C70" s="167" t="s">
        <v>336</v>
      </c>
      <c r="D70" s="167"/>
      <c r="E70" s="232">
        <v>26</v>
      </c>
      <c r="F70" s="124">
        <v>94</v>
      </c>
      <c r="G70" s="124">
        <v>48</v>
      </c>
      <c r="H70" s="257">
        <v>46</v>
      </c>
      <c r="I70" s="258">
        <v>27</v>
      </c>
      <c r="J70" s="257">
        <v>92</v>
      </c>
      <c r="K70" s="257">
        <v>45</v>
      </c>
      <c r="L70" s="257">
        <v>47</v>
      </c>
      <c r="M70" s="239">
        <v>26</v>
      </c>
      <c r="N70" s="131">
        <v>106</v>
      </c>
      <c r="O70" s="131">
        <v>55</v>
      </c>
      <c r="P70" s="131">
        <v>51</v>
      </c>
    </row>
    <row r="71" spans="1:16" s="152" customFormat="1" ht="18.75" customHeight="1">
      <c r="A71" s="175"/>
      <c r="B71" s="242"/>
      <c r="C71" s="242" t="s">
        <v>337</v>
      </c>
      <c r="D71" s="242"/>
      <c r="E71" s="243">
        <v>132</v>
      </c>
      <c r="F71" s="206">
        <v>326</v>
      </c>
      <c r="G71" s="206">
        <v>153</v>
      </c>
      <c r="H71" s="259">
        <v>173</v>
      </c>
      <c r="I71" s="260">
        <v>128</v>
      </c>
      <c r="J71" s="259">
        <v>313</v>
      </c>
      <c r="K71" s="259">
        <v>146</v>
      </c>
      <c r="L71" s="259">
        <v>167</v>
      </c>
      <c r="M71" s="268">
        <v>134</v>
      </c>
      <c r="N71" s="206">
        <v>356</v>
      </c>
      <c r="O71" s="206">
        <v>174</v>
      </c>
      <c r="P71" s="206">
        <v>182</v>
      </c>
    </row>
    <row r="72" spans="1:16" s="152" customFormat="1" ht="18.75" customHeight="1">
      <c r="A72" s="149"/>
      <c r="D72" s="149"/>
      <c r="H72" s="269"/>
      <c r="I72" s="269"/>
      <c r="J72" s="269"/>
      <c r="K72" s="269"/>
      <c r="L72" s="269"/>
      <c r="P72" s="40" t="s">
        <v>278</v>
      </c>
    </row>
  </sheetData>
  <mergeCells count="25">
    <mergeCell ref="B67:C67"/>
    <mergeCell ref="C39:C40"/>
    <mergeCell ref="E39:H39"/>
    <mergeCell ref="I39:L39"/>
    <mergeCell ref="M39:P39"/>
    <mergeCell ref="B41:C41"/>
    <mergeCell ref="B42:C42"/>
    <mergeCell ref="B48:C48"/>
    <mergeCell ref="B55:C55"/>
    <mergeCell ref="B57:C57"/>
    <mergeCell ref="B60:C60"/>
    <mergeCell ref="B61:C61"/>
    <mergeCell ref="M3:P3"/>
    <mergeCell ref="B5:C5"/>
    <mergeCell ref="M2:P2"/>
    <mergeCell ref="B6:C6"/>
    <mergeCell ref="M38:P38"/>
    <mergeCell ref="B3:B4"/>
    <mergeCell ref="C3:C4"/>
    <mergeCell ref="E3:H3"/>
    <mergeCell ref="B13:C13"/>
    <mergeCell ref="B19:C19"/>
    <mergeCell ref="B29:C29"/>
    <mergeCell ref="D3:D4"/>
    <mergeCell ref="I3:L3"/>
  </mergeCells>
  <phoneticPr fontId="9"/>
  <pageMargins left="0.7" right="0.7" top="0.75" bottom="0.75" header="0.3" footer="0.3"/>
  <pageSetup paperSize="9" orientation="portrait" r:id="rId1"/>
  <rowBreaks count="1" manualBreakCount="1">
    <brk id="35"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workbookViewId="0">
      <selection activeCell="C12" sqref="C12:D12"/>
    </sheetView>
  </sheetViews>
  <sheetFormatPr defaultRowHeight="13.5"/>
  <cols>
    <col min="1" max="1" width="1" customWidth="1"/>
    <col min="2" max="2" width="4.625" customWidth="1"/>
    <col min="3" max="3" width="9.375" customWidth="1"/>
    <col min="4" max="4" width="8" customWidth="1"/>
    <col min="5" max="5" width="1" customWidth="1"/>
    <col min="6" max="6" width="14.125" customWidth="1"/>
    <col min="7" max="7" width="5.5" customWidth="1"/>
    <col min="8" max="8" width="14.125" customWidth="1"/>
    <col min="9" max="9" width="5.5" customWidth="1"/>
    <col min="10" max="10" width="14.125" customWidth="1"/>
    <col min="11" max="11" width="5.5" customWidth="1"/>
    <col min="257" max="257" width="1" customWidth="1"/>
    <col min="258" max="258" width="4.625" customWidth="1"/>
    <col min="259" max="259" width="9.375" customWidth="1"/>
    <col min="260" max="260" width="5.375" customWidth="1"/>
    <col min="261" max="261" width="1" customWidth="1"/>
    <col min="262" max="262" width="14.125" customWidth="1"/>
    <col min="263" max="263" width="5.5" customWidth="1"/>
    <col min="264" max="264" width="14.125" customWidth="1"/>
    <col min="265" max="265" width="5.5" customWidth="1"/>
    <col min="266" max="266" width="14.125" customWidth="1"/>
    <col min="267" max="267" width="5.5" customWidth="1"/>
    <col min="513" max="513" width="1" customWidth="1"/>
    <col min="514" max="514" width="4.625" customWidth="1"/>
    <col min="515" max="515" width="9.375" customWidth="1"/>
    <col min="516" max="516" width="5.375" customWidth="1"/>
    <col min="517" max="517" width="1" customWidth="1"/>
    <col min="518" max="518" width="14.125" customWidth="1"/>
    <col min="519" max="519" width="5.5" customWidth="1"/>
    <col min="520" max="520" width="14.125" customWidth="1"/>
    <col min="521" max="521" width="5.5" customWidth="1"/>
    <col min="522" max="522" width="14.125" customWidth="1"/>
    <col min="523" max="523" width="5.5" customWidth="1"/>
    <col min="769" max="769" width="1" customWidth="1"/>
    <col min="770" max="770" width="4.625" customWidth="1"/>
    <col min="771" max="771" width="9.375" customWidth="1"/>
    <col min="772" max="772" width="5.375" customWidth="1"/>
    <col min="773" max="773" width="1" customWidth="1"/>
    <col min="774" max="774" width="14.125" customWidth="1"/>
    <col min="775" max="775" width="5.5" customWidth="1"/>
    <col min="776" max="776" width="14.125" customWidth="1"/>
    <col min="777" max="777" width="5.5" customWidth="1"/>
    <col min="778" max="778" width="14.125" customWidth="1"/>
    <col min="779" max="779" width="5.5" customWidth="1"/>
    <col min="1025" max="1025" width="1" customWidth="1"/>
    <col min="1026" max="1026" width="4.625" customWidth="1"/>
    <col min="1027" max="1027" width="9.375" customWidth="1"/>
    <col min="1028" max="1028" width="5.375" customWidth="1"/>
    <col min="1029" max="1029" width="1" customWidth="1"/>
    <col min="1030" max="1030" width="14.125" customWidth="1"/>
    <col min="1031" max="1031" width="5.5" customWidth="1"/>
    <col min="1032" max="1032" width="14.125" customWidth="1"/>
    <col min="1033" max="1033" width="5.5" customWidth="1"/>
    <col min="1034" max="1034" width="14.125" customWidth="1"/>
    <col min="1035" max="1035" width="5.5" customWidth="1"/>
    <col min="1281" max="1281" width="1" customWidth="1"/>
    <col min="1282" max="1282" width="4.625" customWidth="1"/>
    <col min="1283" max="1283" width="9.375" customWidth="1"/>
    <col min="1284" max="1284" width="5.375" customWidth="1"/>
    <col min="1285" max="1285" width="1" customWidth="1"/>
    <col min="1286" max="1286" width="14.125" customWidth="1"/>
    <col min="1287" max="1287" width="5.5" customWidth="1"/>
    <col min="1288" max="1288" width="14.125" customWidth="1"/>
    <col min="1289" max="1289" width="5.5" customWidth="1"/>
    <col min="1290" max="1290" width="14.125" customWidth="1"/>
    <col min="1291" max="1291" width="5.5" customWidth="1"/>
    <col min="1537" max="1537" width="1" customWidth="1"/>
    <col min="1538" max="1538" width="4.625" customWidth="1"/>
    <col min="1539" max="1539" width="9.375" customWidth="1"/>
    <col min="1540" max="1540" width="5.375" customWidth="1"/>
    <col min="1541" max="1541" width="1" customWidth="1"/>
    <col min="1542" max="1542" width="14.125" customWidth="1"/>
    <col min="1543" max="1543" width="5.5" customWidth="1"/>
    <col min="1544" max="1544" width="14.125" customWidth="1"/>
    <col min="1545" max="1545" width="5.5" customWidth="1"/>
    <col min="1546" max="1546" width="14.125" customWidth="1"/>
    <col min="1547" max="1547" width="5.5" customWidth="1"/>
    <col min="1793" max="1793" width="1" customWidth="1"/>
    <col min="1794" max="1794" width="4.625" customWidth="1"/>
    <col min="1795" max="1795" width="9.375" customWidth="1"/>
    <col min="1796" max="1796" width="5.375" customWidth="1"/>
    <col min="1797" max="1797" width="1" customWidth="1"/>
    <col min="1798" max="1798" width="14.125" customWidth="1"/>
    <col min="1799" max="1799" width="5.5" customWidth="1"/>
    <col min="1800" max="1800" width="14.125" customWidth="1"/>
    <col min="1801" max="1801" width="5.5" customWidth="1"/>
    <col min="1802" max="1802" width="14.125" customWidth="1"/>
    <col min="1803" max="1803" width="5.5" customWidth="1"/>
    <col min="2049" max="2049" width="1" customWidth="1"/>
    <col min="2050" max="2050" width="4.625" customWidth="1"/>
    <col min="2051" max="2051" width="9.375" customWidth="1"/>
    <col min="2052" max="2052" width="5.375" customWidth="1"/>
    <col min="2053" max="2053" width="1" customWidth="1"/>
    <col min="2054" max="2054" width="14.125" customWidth="1"/>
    <col min="2055" max="2055" width="5.5" customWidth="1"/>
    <col min="2056" max="2056" width="14.125" customWidth="1"/>
    <col min="2057" max="2057" width="5.5" customWidth="1"/>
    <col min="2058" max="2058" width="14.125" customWidth="1"/>
    <col min="2059" max="2059" width="5.5" customWidth="1"/>
    <col min="2305" max="2305" width="1" customWidth="1"/>
    <col min="2306" max="2306" width="4.625" customWidth="1"/>
    <col min="2307" max="2307" width="9.375" customWidth="1"/>
    <col min="2308" max="2308" width="5.375" customWidth="1"/>
    <col min="2309" max="2309" width="1" customWidth="1"/>
    <col min="2310" max="2310" width="14.125" customWidth="1"/>
    <col min="2311" max="2311" width="5.5" customWidth="1"/>
    <col min="2312" max="2312" width="14.125" customWidth="1"/>
    <col min="2313" max="2313" width="5.5" customWidth="1"/>
    <col min="2314" max="2314" width="14.125" customWidth="1"/>
    <col min="2315" max="2315" width="5.5" customWidth="1"/>
    <col min="2561" max="2561" width="1" customWidth="1"/>
    <col min="2562" max="2562" width="4.625" customWidth="1"/>
    <col min="2563" max="2563" width="9.375" customWidth="1"/>
    <col min="2564" max="2564" width="5.375" customWidth="1"/>
    <col min="2565" max="2565" width="1" customWidth="1"/>
    <col min="2566" max="2566" width="14.125" customWidth="1"/>
    <col min="2567" max="2567" width="5.5" customWidth="1"/>
    <col min="2568" max="2568" width="14.125" customWidth="1"/>
    <col min="2569" max="2569" width="5.5" customWidth="1"/>
    <col min="2570" max="2570" width="14.125" customWidth="1"/>
    <col min="2571" max="2571" width="5.5" customWidth="1"/>
    <col min="2817" max="2817" width="1" customWidth="1"/>
    <col min="2818" max="2818" width="4.625" customWidth="1"/>
    <col min="2819" max="2819" width="9.375" customWidth="1"/>
    <col min="2820" max="2820" width="5.375" customWidth="1"/>
    <col min="2821" max="2821" width="1" customWidth="1"/>
    <col min="2822" max="2822" width="14.125" customWidth="1"/>
    <col min="2823" max="2823" width="5.5" customWidth="1"/>
    <col min="2824" max="2824" width="14.125" customWidth="1"/>
    <col min="2825" max="2825" width="5.5" customWidth="1"/>
    <col min="2826" max="2826" width="14.125" customWidth="1"/>
    <col min="2827" max="2827" width="5.5" customWidth="1"/>
    <col min="3073" max="3073" width="1" customWidth="1"/>
    <col min="3074" max="3074" width="4.625" customWidth="1"/>
    <col min="3075" max="3075" width="9.375" customWidth="1"/>
    <col min="3076" max="3076" width="5.375" customWidth="1"/>
    <col min="3077" max="3077" width="1" customWidth="1"/>
    <col min="3078" max="3078" width="14.125" customWidth="1"/>
    <col min="3079" max="3079" width="5.5" customWidth="1"/>
    <col min="3080" max="3080" width="14.125" customWidth="1"/>
    <col min="3081" max="3081" width="5.5" customWidth="1"/>
    <col min="3082" max="3082" width="14.125" customWidth="1"/>
    <col min="3083" max="3083" width="5.5" customWidth="1"/>
    <col min="3329" max="3329" width="1" customWidth="1"/>
    <col min="3330" max="3330" width="4.625" customWidth="1"/>
    <col min="3331" max="3331" width="9.375" customWidth="1"/>
    <col min="3332" max="3332" width="5.375" customWidth="1"/>
    <col min="3333" max="3333" width="1" customWidth="1"/>
    <col min="3334" max="3334" width="14.125" customWidth="1"/>
    <col min="3335" max="3335" width="5.5" customWidth="1"/>
    <col min="3336" max="3336" width="14.125" customWidth="1"/>
    <col min="3337" max="3337" width="5.5" customWidth="1"/>
    <col min="3338" max="3338" width="14.125" customWidth="1"/>
    <col min="3339" max="3339" width="5.5" customWidth="1"/>
    <col min="3585" max="3585" width="1" customWidth="1"/>
    <col min="3586" max="3586" width="4.625" customWidth="1"/>
    <col min="3587" max="3587" width="9.375" customWidth="1"/>
    <col min="3588" max="3588" width="5.375" customWidth="1"/>
    <col min="3589" max="3589" width="1" customWidth="1"/>
    <col min="3590" max="3590" width="14.125" customWidth="1"/>
    <col min="3591" max="3591" width="5.5" customWidth="1"/>
    <col min="3592" max="3592" width="14.125" customWidth="1"/>
    <col min="3593" max="3593" width="5.5" customWidth="1"/>
    <col min="3594" max="3594" width="14.125" customWidth="1"/>
    <col min="3595" max="3595" width="5.5" customWidth="1"/>
    <col min="3841" max="3841" width="1" customWidth="1"/>
    <col min="3842" max="3842" width="4.625" customWidth="1"/>
    <col min="3843" max="3843" width="9.375" customWidth="1"/>
    <col min="3844" max="3844" width="5.375" customWidth="1"/>
    <col min="3845" max="3845" width="1" customWidth="1"/>
    <col min="3846" max="3846" width="14.125" customWidth="1"/>
    <col min="3847" max="3847" width="5.5" customWidth="1"/>
    <col min="3848" max="3848" width="14.125" customWidth="1"/>
    <col min="3849" max="3849" width="5.5" customWidth="1"/>
    <col min="3850" max="3850" width="14.125" customWidth="1"/>
    <col min="3851" max="3851" width="5.5" customWidth="1"/>
    <col min="4097" max="4097" width="1" customWidth="1"/>
    <col min="4098" max="4098" width="4.625" customWidth="1"/>
    <col min="4099" max="4099" width="9.375" customWidth="1"/>
    <col min="4100" max="4100" width="5.375" customWidth="1"/>
    <col min="4101" max="4101" width="1" customWidth="1"/>
    <col min="4102" max="4102" width="14.125" customWidth="1"/>
    <col min="4103" max="4103" width="5.5" customWidth="1"/>
    <col min="4104" max="4104" width="14.125" customWidth="1"/>
    <col min="4105" max="4105" width="5.5" customWidth="1"/>
    <col min="4106" max="4106" width="14.125" customWidth="1"/>
    <col min="4107" max="4107" width="5.5" customWidth="1"/>
    <col min="4353" max="4353" width="1" customWidth="1"/>
    <col min="4354" max="4354" width="4.625" customWidth="1"/>
    <col min="4355" max="4355" width="9.375" customWidth="1"/>
    <col min="4356" max="4356" width="5.375" customWidth="1"/>
    <col min="4357" max="4357" width="1" customWidth="1"/>
    <col min="4358" max="4358" width="14.125" customWidth="1"/>
    <col min="4359" max="4359" width="5.5" customWidth="1"/>
    <col min="4360" max="4360" width="14.125" customWidth="1"/>
    <col min="4361" max="4361" width="5.5" customWidth="1"/>
    <col min="4362" max="4362" width="14.125" customWidth="1"/>
    <col min="4363" max="4363" width="5.5" customWidth="1"/>
    <col min="4609" max="4609" width="1" customWidth="1"/>
    <col min="4610" max="4610" width="4.625" customWidth="1"/>
    <col min="4611" max="4611" width="9.375" customWidth="1"/>
    <col min="4612" max="4612" width="5.375" customWidth="1"/>
    <col min="4613" max="4613" width="1" customWidth="1"/>
    <col min="4614" max="4614" width="14.125" customWidth="1"/>
    <col min="4615" max="4615" width="5.5" customWidth="1"/>
    <col min="4616" max="4616" width="14.125" customWidth="1"/>
    <col min="4617" max="4617" width="5.5" customWidth="1"/>
    <col min="4618" max="4618" width="14.125" customWidth="1"/>
    <col min="4619" max="4619" width="5.5" customWidth="1"/>
    <col min="4865" max="4865" width="1" customWidth="1"/>
    <col min="4866" max="4866" width="4.625" customWidth="1"/>
    <col min="4867" max="4867" width="9.375" customWidth="1"/>
    <col min="4868" max="4868" width="5.375" customWidth="1"/>
    <col min="4869" max="4869" width="1" customWidth="1"/>
    <col min="4870" max="4870" width="14.125" customWidth="1"/>
    <col min="4871" max="4871" width="5.5" customWidth="1"/>
    <col min="4872" max="4872" width="14.125" customWidth="1"/>
    <col min="4873" max="4873" width="5.5" customWidth="1"/>
    <col min="4874" max="4874" width="14.125" customWidth="1"/>
    <col min="4875" max="4875" width="5.5" customWidth="1"/>
    <col min="5121" max="5121" width="1" customWidth="1"/>
    <col min="5122" max="5122" width="4.625" customWidth="1"/>
    <col min="5123" max="5123" width="9.375" customWidth="1"/>
    <col min="5124" max="5124" width="5.375" customWidth="1"/>
    <col min="5125" max="5125" width="1" customWidth="1"/>
    <col min="5126" max="5126" width="14.125" customWidth="1"/>
    <col min="5127" max="5127" width="5.5" customWidth="1"/>
    <col min="5128" max="5128" width="14.125" customWidth="1"/>
    <col min="5129" max="5129" width="5.5" customWidth="1"/>
    <col min="5130" max="5130" width="14.125" customWidth="1"/>
    <col min="5131" max="5131" width="5.5" customWidth="1"/>
    <col min="5377" max="5377" width="1" customWidth="1"/>
    <col min="5378" max="5378" width="4.625" customWidth="1"/>
    <col min="5379" max="5379" width="9.375" customWidth="1"/>
    <col min="5380" max="5380" width="5.375" customWidth="1"/>
    <col min="5381" max="5381" width="1" customWidth="1"/>
    <col min="5382" max="5382" width="14.125" customWidth="1"/>
    <col min="5383" max="5383" width="5.5" customWidth="1"/>
    <col min="5384" max="5384" width="14.125" customWidth="1"/>
    <col min="5385" max="5385" width="5.5" customWidth="1"/>
    <col min="5386" max="5386" width="14.125" customWidth="1"/>
    <col min="5387" max="5387" width="5.5" customWidth="1"/>
    <col min="5633" max="5633" width="1" customWidth="1"/>
    <col min="5634" max="5634" width="4.625" customWidth="1"/>
    <col min="5635" max="5635" width="9.375" customWidth="1"/>
    <col min="5636" max="5636" width="5.375" customWidth="1"/>
    <col min="5637" max="5637" width="1" customWidth="1"/>
    <col min="5638" max="5638" width="14.125" customWidth="1"/>
    <col min="5639" max="5639" width="5.5" customWidth="1"/>
    <col min="5640" max="5640" width="14.125" customWidth="1"/>
    <col min="5641" max="5641" width="5.5" customWidth="1"/>
    <col min="5642" max="5642" width="14.125" customWidth="1"/>
    <col min="5643" max="5643" width="5.5" customWidth="1"/>
    <col min="5889" max="5889" width="1" customWidth="1"/>
    <col min="5890" max="5890" width="4.625" customWidth="1"/>
    <col min="5891" max="5891" width="9.375" customWidth="1"/>
    <col min="5892" max="5892" width="5.375" customWidth="1"/>
    <col min="5893" max="5893" width="1" customWidth="1"/>
    <col min="5894" max="5894" width="14.125" customWidth="1"/>
    <col min="5895" max="5895" width="5.5" customWidth="1"/>
    <col min="5896" max="5896" width="14.125" customWidth="1"/>
    <col min="5897" max="5897" width="5.5" customWidth="1"/>
    <col min="5898" max="5898" width="14.125" customWidth="1"/>
    <col min="5899" max="5899" width="5.5" customWidth="1"/>
    <col min="6145" max="6145" width="1" customWidth="1"/>
    <col min="6146" max="6146" width="4.625" customWidth="1"/>
    <col min="6147" max="6147" width="9.375" customWidth="1"/>
    <col min="6148" max="6148" width="5.375" customWidth="1"/>
    <col min="6149" max="6149" width="1" customWidth="1"/>
    <col min="6150" max="6150" width="14.125" customWidth="1"/>
    <col min="6151" max="6151" width="5.5" customWidth="1"/>
    <col min="6152" max="6152" width="14.125" customWidth="1"/>
    <col min="6153" max="6153" width="5.5" customWidth="1"/>
    <col min="6154" max="6154" width="14.125" customWidth="1"/>
    <col min="6155" max="6155" width="5.5" customWidth="1"/>
    <col min="6401" max="6401" width="1" customWidth="1"/>
    <col min="6402" max="6402" width="4.625" customWidth="1"/>
    <col min="6403" max="6403" width="9.375" customWidth="1"/>
    <col min="6404" max="6404" width="5.375" customWidth="1"/>
    <col min="6405" max="6405" width="1" customWidth="1"/>
    <col min="6406" max="6406" width="14.125" customWidth="1"/>
    <col min="6407" max="6407" width="5.5" customWidth="1"/>
    <col min="6408" max="6408" width="14.125" customWidth="1"/>
    <col min="6409" max="6409" width="5.5" customWidth="1"/>
    <col min="6410" max="6410" width="14.125" customWidth="1"/>
    <col min="6411" max="6411" width="5.5" customWidth="1"/>
    <col min="6657" max="6657" width="1" customWidth="1"/>
    <col min="6658" max="6658" width="4.625" customWidth="1"/>
    <col min="6659" max="6659" width="9.375" customWidth="1"/>
    <col min="6660" max="6660" width="5.375" customWidth="1"/>
    <col min="6661" max="6661" width="1" customWidth="1"/>
    <col min="6662" max="6662" width="14.125" customWidth="1"/>
    <col min="6663" max="6663" width="5.5" customWidth="1"/>
    <col min="6664" max="6664" width="14.125" customWidth="1"/>
    <col min="6665" max="6665" width="5.5" customWidth="1"/>
    <col min="6666" max="6666" width="14.125" customWidth="1"/>
    <col min="6667" max="6667" width="5.5" customWidth="1"/>
    <col min="6913" max="6913" width="1" customWidth="1"/>
    <col min="6914" max="6914" width="4.625" customWidth="1"/>
    <col min="6915" max="6915" width="9.375" customWidth="1"/>
    <col min="6916" max="6916" width="5.375" customWidth="1"/>
    <col min="6917" max="6917" width="1" customWidth="1"/>
    <col min="6918" max="6918" width="14.125" customWidth="1"/>
    <col min="6919" max="6919" width="5.5" customWidth="1"/>
    <col min="6920" max="6920" width="14.125" customWidth="1"/>
    <col min="6921" max="6921" width="5.5" customWidth="1"/>
    <col min="6922" max="6922" width="14.125" customWidth="1"/>
    <col min="6923" max="6923" width="5.5" customWidth="1"/>
    <col min="7169" max="7169" width="1" customWidth="1"/>
    <col min="7170" max="7170" width="4.625" customWidth="1"/>
    <col min="7171" max="7171" width="9.375" customWidth="1"/>
    <col min="7172" max="7172" width="5.375" customWidth="1"/>
    <col min="7173" max="7173" width="1" customWidth="1"/>
    <col min="7174" max="7174" width="14.125" customWidth="1"/>
    <col min="7175" max="7175" width="5.5" customWidth="1"/>
    <col min="7176" max="7176" width="14.125" customWidth="1"/>
    <col min="7177" max="7177" width="5.5" customWidth="1"/>
    <col min="7178" max="7178" width="14.125" customWidth="1"/>
    <col min="7179" max="7179" width="5.5" customWidth="1"/>
    <col min="7425" max="7425" width="1" customWidth="1"/>
    <col min="7426" max="7426" width="4.625" customWidth="1"/>
    <col min="7427" max="7427" width="9.375" customWidth="1"/>
    <col min="7428" max="7428" width="5.375" customWidth="1"/>
    <col min="7429" max="7429" width="1" customWidth="1"/>
    <col min="7430" max="7430" width="14.125" customWidth="1"/>
    <col min="7431" max="7431" width="5.5" customWidth="1"/>
    <col min="7432" max="7432" width="14.125" customWidth="1"/>
    <col min="7433" max="7433" width="5.5" customWidth="1"/>
    <col min="7434" max="7434" width="14.125" customWidth="1"/>
    <col min="7435" max="7435" width="5.5" customWidth="1"/>
    <col min="7681" max="7681" width="1" customWidth="1"/>
    <col min="7682" max="7682" width="4.625" customWidth="1"/>
    <col min="7683" max="7683" width="9.375" customWidth="1"/>
    <col min="7684" max="7684" width="5.375" customWidth="1"/>
    <col min="7685" max="7685" width="1" customWidth="1"/>
    <col min="7686" max="7686" width="14.125" customWidth="1"/>
    <col min="7687" max="7687" width="5.5" customWidth="1"/>
    <col min="7688" max="7688" width="14.125" customWidth="1"/>
    <col min="7689" max="7689" width="5.5" customWidth="1"/>
    <col min="7690" max="7690" width="14.125" customWidth="1"/>
    <col min="7691" max="7691" width="5.5" customWidth="1"/>
    <col min="7937" max="7937" width="1" customWidth="1"/>
    <col min="7938" max="7938" width="4.625" customWidth="1"/>
    <col min="7939" max="7939" width="9.375" customWidth="1"/>
    <col min="7940" max="7940" width="5.375" customWidth="1"/>
    <col min="7941" max="7941" width="1" customWidth="1"/>
    <col min="7942" max="7942" width="14.125" customWidth="1"/>
    <col min="7943" max="7943" width="5.5" customWidth="1"/>
    <col min="7944" max="7944" width="14.125" customWidth="1"/>
    <col min="7945" max="7945" width="5.5" customWidth="1"/>
    <col min="7946" max="7946" width="14.125" customWidth="1"/>
    <col min="7947" max="7947" width="5.5" customWidth="1"/>
    <col min="8193" max="8193" width="1" customWidth="1"/>
    <col min="8194" max="8194" width="4.625" customWidth="1"/>
    <col min="8195" max="8195" width="9.375" customWidth="1"/>
    <col min="8196" max="8196" width="5.375" customWidth="1"/>
    <col min="8197" max="8197" width="1" customWidth="1"/>
    <col min="8198" max="8198" width="14.125" customWidth="1"/>
    <col min="8199" max="8199" width="5.5" customWidth="1"/>
    <col min="8200" max="8200" width="14.125" customWidth="1"/>
    <col min="8201" max="8201" width="5.5" customWidth="1"/>
    <col min="8202" max="8202" width="14.125" customWidth="1"/>
    <col min="8203" max="8203" width="5.5" customWidth="1"/>
    <col min="8449" max="8449" width="1" customWidth="1"/>
    <col min="8450" max="8450" width="4.625" customWidth="1"/>
    <col min="8451" max="8451" width="9.375" customWidth="1"/>
    <col min="8452" max="8452" width="5.375" customWidth="1"/>
    <col min="8453" max="8453" width="1" customWidth="1"/>
    <col min="8454" max="8454" width="14.125" customWidth="1"/>
    <col min="8455" max="8455" width="5.5" customWidth="1"/>
    <col min="8456" max="8456" width="14.125" customWidth="1"/>
    <col min="8457" max="8457" width="5.5" customWidth="1"/>
    <col min="8458" max="8458" width="14.125" customWidth="1"/>
    <col min="8459" max="8459" width="5.5" customWidth="1"/>
    <col min="8705" max="8705" width="1" customWidth="1"/>
    <col min="8706" max="8706" width="4.625" customWidth="1"/>
    <col min="8707" max="8707" width="9.375" customWidth="1"/>
    <col min="8708" max="8708" width="5.375" customWidth="1"/>
    <col min="8709" max="8709" width="1" customWidth="1"/>
    <col min="8710" max="8710" width="14.125" customWidth="1"/>
    <col min="8711" max="8711" width="5.5" customWidth="1"/>
    <col min="8712" max="8712" width="14.125" customWidth="1"/>
    <col min="8713" max="8713" width="5.5" customWidth="1"/>
    <col min="8714" max="8714" width="14.125" customWidth="1"/>
    <col min="8715" max="8715" width="5.5" customWidth="1"/>
    <col min="8961" max="8961" width="1" customWidth="1"/>
    <col min="8962" max="8962" width="4.625" customWidth="1"/>
    <col min="8963" max="8963" width="9.375" customWidth="1"/>
    <col min="8964" max="8964" width="5.375" customWidth="1"/>
    <col min="8965" max="8965" width="1" customWidth="1"/>
    <col min="8966" max="8966" width="14.125" customWidth="1"/>
    <col min="8967" max="8967" width="5.5" customWidth="1"/>
    <col min="8968" max="8968" width="14.125" customWidth="1"/>
    <col min="8969" max="8969" width="5.5" customWidth="1"/>
    <col min="8970" max="8970" width="14.125" customWidth="1"/>
    <col min="8971" max="8971" width="5.5" customWidth="1"/>
    <col min="9217" max="9217" width="1" customWidth="1"/>
    <col min="9218" max="9218" width="4.625" customWidth="1"/>
    <col min="9219" max="9219" width="9.375" customWidth="1"/>
    <col min="9220" max="9220" width="5.375" customWidth="1"/>
    <col min="9221" max="9221" width="1" customWidth="1"/>
    <col min="9222" max="9222" width="14.125" customWidth="1"/>
    <col min="9223" max="9223" width="5.5" customWidth="1"/>
    <col min="9224" max="9224" width="14.125" customWidth="1"/>
    <col min="9225" max="9225" width="5.5" customWidth="1"/>
    <col min="9226" max="9226" width="14.125" customWidth="1"/>
    <col min="9227" max="9227" width="5.5" customWidth="1"/>
    <col min="9473" max="9473" width="1" customWidth="1"/>
    <col min="9474" max="9474" width="4.625" customWidth="1"/>
    <col min="9475" max="9475" width="9.375" customWidth="1"/>
    <col min="9476" max="9476" width="5.375" customWidth="1"/>
    <col min="9477" max="9477" width="1" customWidth="1"/>
    <col min="9478" max="9478" width="14.125" customWidth="1"/>
    <col min="9479" max="9479" width="5.5" customWidth="1"/>
    <col min="9480" max="9480" width="14.125" customWidth="1"/>
    <col min="9481" max="9481" width="5.5" customWidth="1"/>
    <col min="9482" max="9482" width="14.125" customWidth="1"/>
    <col min="9483" max="9483" width="5.5" customWidth="1"/>
    <col min="9729" max="9729" width="1" customWidth="1"/>
    <col min="9730" max="9730" width="4.625" customWidth="1"/>
    <col min="9731" max="9731" width="9.375" customWidth="1"/>
    <col min="9732" max="9732" width="5.375" customWidth="1"/>
    <col min="9733" max="9733" width="1" customWidth="1"/>
    <col min="9734" max="9734" width="14.125" customWidth="1"/>
    <col min="9735" max="9735" width="5.5" customWidth="1"/>
    <col min="9736" max="9736" width="14.125" customWidth="1"/>
    <col min="9737" max="9737" width="5.5" customWidth="1"/>
    <col min="9738" max="9738" width="14.125" customWidth="1"/>
    <col min="9739" max="9739" width="5.5" customWidth="1"/>
    <col min="9985" max="9985" width="1" customWidth="1"/>
    <col min="9986" max="9986" width="4.625" customWidth="1"/>
    <col min="9987" max="9987" width="9.375" customWidth="1"/>
    <col min="9988" max="9988" width="5.375" customWidth="1"/>
    <col min="9989" max="9989" width="1" customWidth="1"/>
    <col min="9990" max="9990" width="14.125" customWidth="1"/>
    <col min="9991" max="9991" width="5.5" customWidth="1"/>
    <col min="9992" max="9992" width="14.125" customWidth="1"/>
    <col min="9993" max="9993" width="5.5" customWidth="1"/>
    <col min="9994" max="9994" width="14.125" customWidth="1"/>
    <col min="9995" max="9995" width="5.5" customWidth="1"/>
    <col min="10241" max="10241" width="1" customWidth="1"/>
    <col min="10242" max="10242" width="4.625" customWidth="1"/>
    <col min="10243" max="10243" width="9.375" customWidth="1"/>
    <col min="10244" max="10244" width="5.375" customWidth="1"/>
    <col min="10245" max="10245" width="1" customWidth="1"/>
    <col min="10246" max="10246" width="14.125" customWidth="1"/>
    <col min="10247" max="10247" width="5.5" customWidth="1"/>
    <col min="10248" max="10248" width="14.125" customWidth="1"/>
    <col min="10249" max="10249" width="5.5" customWidth="1"/>
    <col min="10250" max="10250" width="14.125" customWidth="1"/>
    <col min="10251" max="10251" width="5.5" customWidth="1"/>
    <col min="10497" max="10497" width="1" customWidth="1"/>
    <col min="10498" max="10498" width="4.625" customWidth="1"/>
    <col min="10499" max="10499" width="9.375" customWidth="1"/>
    <col min="10500" max="10500" width="5.375" customWidth="1"/>
    <col min="10501" max="10501" width="1" customWidth="1"/>
    <col min="10502" max="10502" width="14.125" customWidth="1"/>
    <col min="10503" max="10503" width="5.5" customWidth="1"/>
    <col min="10504" max="10504" width="14.125" customWidth="1"/>
    <col min="10505" max="10505" width="5.5" customWidth="1"/>
    <col min="10506" max="10506" width="14.125" customWidth="1"/>
    <col min="10507" max="10507" width="5.5" customWidth="1"/>
    <col min="10753" max="10753" width="1" customWidth="1"/>
    <col min="10754" max="10754" width="4.625" customWidth="1"/>
    <col min="10755" max="10755" width="9.375" customWidth="1"/>
    <col min="10756" max="10756" width="5.375" customWidth="1"/>
    <col min="10757" max="10757" width="1" customWidth="1"/>
    <col min="10758" max="10758" width="14.125" customWidth="1"/>
    <col min="10759" max="10759" width="5.5" customWidth="1"/>
    <col min="10760" max="10760" width="14.125" customWidth="1"/>
    <col min="10761" max="10761" width="5.5" customWidth="1"/>
    <col min="10762" max="10762" width="14.125" customWidth="1"/>
    <col min="10763" max="10763" width="5.5" customWidth="1"/>
    <col min="11009" max="11009" width="1" customWidth="1"/>
    <col min="11010" max="11010" width="4.625" customWidth="1"/>
    <col min="11011" max="11011" width="9.375" customWidth="1"/>
    <col min="11012" max="11012" width="5.375" customWidth="1"/>
    <col min="11013" max="11013" width="1" customWidth="1"/>
    <col min="11014" max="11014" width="14.125" customWidth="1"/>
    <col min="11015" max="11015" width="5.5" customWidth="1"/>
    <col min="11016" max="11016" width="14.125" customWidth="1"/>
    <col min="11017" max="11017" width="5.5" customWidth="1"/>
    <col min="11018" max="11018" width="14.125" customWidth="1"/>
    <col min="11019" max="11019" width="5.5" customWidth="1"/>
    <col min="11265" max="11265" width="1" customWidth="1"/>
    <col min="11266" max="11266" width="4.625" customWidth="1"/>
    <col min="11267" max="11267" width="9.375" customWidth="1"/>
    <col min="11268" max="11268" width="5.375" customWidth="1"/>
    <col min="11269" max="11269" width="1" customWidth="1"/>
    <col min="11270" max="11270" width="14.125" customWidth="1"/>
    <col min="11271" max="11271" width="5.5" customWidth="1"/>
    <col min="11272" max="11272" width="14.125" customWidth="1"/>
    <col min="11273" max="11273" width="5.5" customWidth="1"/>
    <col min="11274" max="11274" width="14.125" customWidth="1"/>
    <col min="11275" max="11275" width="5.5" customWidth="1"/>
    <col min="11521" max="11521" width="1" customWidth="1"/>
    <col min="11522" max="11522" width="4.625" customWidth="1"/>
    <col min="11523" max="11523" width="9.375" customWidth="1"/>
    <col min="11524" max="11524" width="5.375" customWidth="1"/>
    <col min="11525" max="11525" width="1" customWidth="1"/>
    <col min="11526" max="11526" width="14.125" customWidth="1"/>
    <col min="11527" max="11527" width="5.5" customWidth="1"/>
    <col min="11528" max="11528" width="14.125" customWidth="1"/>
    <col min="11529" max="11529" width="5.5" customWidth="1"/>
    <col min="11530" max="11530" width="14.125" customWidth="1"/>
    <col min="11531" max="11531" width="5.5" customWidth="1"/>
    <col min="11777" max="11777" width="1" customWidth="1"/>
    <col min="11778" max="11778" width="4.625" customWidth="1"/>
    <col min="11779" max="11779" width="9.375" customWidth="1"/>
    <col min="11780" max="11780" width="5.375" customWidth="1"/>
    <col min="11781" max="11781" width="1" customWidth="1"/>
    <col min="11782" max="11782" width="14.125" customWidth="1"/>
    <col min="11783" max="11783" width="5.5" customWidth="1"/>
    <col min="11784" max="11784" width="14.125" customWidth="1"/>
    <col min="11785" max="11785" width="5.5" customWidth="1"/>
    <col min="11786" max="11786" width="14.125" customWidth="1"/>
    <col min="11787" max="11787" width="5.5" customWidth="1"/>
    <col min="12033" max="12033" width="1" customWidth="1"/>
    <col min="12034" max="12034" width="4.625" customWidth="1"/>
    <col min="12035" max="12035" width="9.375" customWidth="1"/>
    <col min="12036" max="12036" width="5.375" customWidth="1"/>
    <col min="12037" max="12037" width="1" customWidth="1"/>
    <col min="12038" max="12038" width="14.125" customWidth="1"/>
    <col min="12039" max="12039" width="5.5" customWidth="1"/>
    <col min="12040" max="12040" width="14.125" customWidth="1"/>
    <col min="12041" max="12041" width="5.5" customWidth="1"/>
    <col min="12042" max="12042" width="14.125" customWidth="1"/>
    <col min="12043" max="12043" width="5.5" customWidth="1"/>
    <col min="12289" max="12289" width="1" customWidth="1"/>
    <col min="12290" max="12290" width="4.625" customWidth="1"/>
    <col min="12291" max="12291" width="9.375" customWidth="1"/>
    <col min="12292" max="12292" width="5.375" customWidth="1"/>
    <col min="12293" max="12293" width="1" customWidth="1"/>
    <col min="12294" max="12294" width="14.125" customWidth="1"/>
    <col min="12295" max="12295" width="5.5" customWidth="1"/>
    <col min="12296" max="12296" width="14.125" customWidth="1"/>
    <col min="12297" max="12297" width="5.5" customWidth="1"/>
    <col min="12298" max="12298" width="14.125" customWidth="1"/>
    <col min="12299" max="12299" width="5.5" customWidth="1"/>
    <col min="12545" max="12545" width="1" customWidth="1"/>
    <col min="12546" max="12546" width="4.625" customWidth="1"/>
    <col min="12547" max="12547" width="9.375" customWidth="1"/>
    <col min="12548" max="12548" width="5.375" customWidth="1"/>
    <col min="12549" max="12549" width="1" customWidth="1"/>
    <col min="12550" max="12550" width="14.125" customWidth="1"/>
    <col min="12551" max="12551" width="5.5" customWidth="1"/>
    <col min="12552" max="12552" width="14.125" customWidth="1"/>
    <col min="12553" max="12553" width="5.5" customWidth="1"/>
    <col min="12554" max="12554" width="14.125" customWidth="1"/>
    <col min="12555" max="12555" width="5.5" customWidth="1"/>
    <col min="12801" max="12801" width="1" customWidth="1"/>
    <col min="12802" max="12802" width="4.625" customWidth="1"/>
    <col min="12803" max="12803" width="9.375" customWidth="1"/>
    <col min="12804" max="12804" width="5.375" customWidth="1"/>
    <col min="12805" max="12805" width="1" customWidth="1"/>
    <col min="12806" max="12806" width="14.125" customWidth="1"/>
    <col min="12807" max="12807" width="5.5" customWidth="1"/>
    <col min="12808" max="12808" width="14.125" customWidth="1"/>
    <col min="12809" max="12809" width="5.5" customWidth="1"/>
    <col min="12810" max="12810" width="14.125" customWidth="1"/>
    <col min="12811" max="12811" width="5.5" customWidth="1"/>
    <col min="13057" max="13057" width="1" customWidth="1"/>
    <col min="13058" max="13058" width="4.625" customWidth="1"/>
    <col min="13059" max="13059" width="9.375" customWidth="1"/>
    <col min="13060" max="13060" width="5.375" customWidth="1"/>
    <col min="13061" max="13061" width="1" customWidth="1"/>
    <col min="13062" max="13062" width="14.125" customWidth="1"/>
    <col min="13063" max="13063" width="5.5" customWidth="1"/>
    <col min="13064" max="13064" width="14.125" customWidth="1"/>
    <col min="13065" max="13065" width="5.5" customWidth="1"/>
    <col min="13066" max="13066" width="14.125" customWidth="1"/>
    <col min="13067" max="13067" width="5.5" customWidth="1"/>
    <col min="13313" max="13313" width="1" customWidth="1"/>
    <col min="13314" max="13314" width="4.625" customWidth="1"/>
    <col min="13315" max="13315" width="9.375" customWidth="1"/>
    <col min="13316" max="13316" width="5.375" customWidth="1"/>
    <col min="13317" max="13317" width="1" customWidth="1"/>
    <col min="13318" max="13318" width="14.125" customWidth="1"/>
    <col min="13319" max="13319" width="5.5" customWidth="1"/>
    <col min="13320" max="13320" width="14.125" customWidth="1"/>
    <col min="13321" max="13321" width="5.5" customWidth="1"/>
    <col min="13322" max="13322" width="14.125" customWidth="1"/>
    <col min="13323" max="13323" width="5.5" customWidth="1"/>
    <col min="13569" max="13569" width="1" customWidth="1"/>
    <col min="13570" max="13570" width="4.625" customWidth="1"/>
    <col min="13571" max="13571" width="9.375" customWidth="1"/>
    <col min="13572" max="13572" width="5.375" customWidth="1"/>
    <col min="13573" max="13573" width="1" customWidth="1"/>
    <col min="13574" max="13574" width="14.125" customWidth="1"/>
    <col min="13575" max="13575" width="5.5" customWidth="1"/>
    <col min="13576" max="13576" width="14.125" customWidth="1"/>
    <col min="13577" max="13577" width="5.5" customWidth="1"/>
    <col min="13578" max="13578" width="14.125" customWidth="1"/>
    <col min="13579" max="13579" width="5.5" customWidth="1"/>
    <col min="13825" max="13825" width="1" customWidth="1"/>
    <col min="13826" max="13826" width="4.625" customWidth="1"/>
    <col min="13827" max="13827" width="9.375" customWidth="1"/>
    <col min="13828" max="13828" width="5.375" customWidth="1"/>
    <col min="13829" max="13829" width="1" customWidth="1"/>
    <col min="13830" max="13830" width="14.125" customWidth="1"/>
    <col min="13831" max="13831" width="5.5" customWidth="1"/>
    <col min="13832" max="13832" width="14.125" customWidth="1"/>
    <col min="13833" max="13833" width="5.5" customWidth="1"/>
    <col min="13834" max="13834" width="14.125" customWidth="1"/>
    <col min="13835" max="13835" width="5.5" customWidth="1"/>
    <col min="14081" max="14081" width="1" customWidth="1"/>
    <col min="14082" max="14082" width="4.625" customWidth="1"/>
    <col min="14083" max="14083" width="9.375" customWidth="1"/>
    <col min="14084" max="14084" width="5.375" customWidth="1"/>
    <col min="14085" max="14085" width="1" customWidth="1"/>
    <col min="14086" max="14086" width="14.125" customWidth="1"/>
    <col min="14087" max="14087" width="5.5" customWidth="1"/>
    <col min="14088" max="14088" width="14.125" customWidth="1"/>
    <col min="14089" max="14089" width="5.5" customWidth="1"/>
    <col min="14090" max="14090" width="14.125" customWidth="1"/>
    <col min="14091" max="14091" width="5.5" customWidth="1"/>
    <col min="14337" max="14337" width="1" customWidth="1"/>
    <col min="14338" max="14338" width="4.625" customWidth="1"/>
    <col min="14339" max="14339" width="9.375" customWidth="1"/>
    <col min="14340" max="14340" width="5.375" customWidth="1"/>
    <col min="14341" max="14341" width="1" customWidth="1"/>
    <col min="14342" max="14342" width="14.125" customWidth="1"/>
    <col min="14343" max="14343" width="5.5" customWidth="1"/>
    <col min="14344" max="14344" width="14.125" customWidth="1"/>
    <col min="14345" max="14345" width="5.5" customWidth="1"/>
    <col min="14346" max="14346" width="14.125" customWidth="1"/>
    <col min="14347" max="14347" width="5.5" customWidth="1"/>
    <col min="14593" max="14593" width="1" customWidth="1"/>
    <col min="14594" max="14594" width="4.625" customWidth="1"/>
    <col min="14595" max="14595" width="9.375" customWidth="1"/>
    <col min="14596" max="14596" width="5.375" customWidth="1"/>
    <col min="14597" max="14597" width="1" customWidth="1"/>
    <col min="14598" max="14598" width="14.125" customWidth="1"/>
    <col min="14599" max="14599" width="5.5" customWidth="1"/>
    <col min="14600" max="14600" width="14.125" customWidth="1"/>
    <col min="14601" max="14601" width="5.5" customWidth="1"/>
    <col min="14602" max="14602" width="14.125" customWidth="1"/>
    <col min="14603" max="14603" width="5.5" customWidth="1"/>
    <col min="14849" max="14849" width="1" customWidth="1"/>
    <col min="14850" max="14850" width="4.625" customWidth="1"/>
    <col min="14851" max="14851" width="9.375" customWidth="1"/>
    <col min="14852" max="14852" width="5.375" customWidth="1"/>
    <col min="14853" max="14853" width="1" customWidth="1"/>
    <col min="14854" max="14854" width="14.125" customWidth="1"/>
    <col min="14855" max="14855" width="5.5" customWidth="1"/>
    <col min="14856" max="14856" width="14.125" customWidth="1"/>
    <col min="14857" max="14857" width="5.5" customWidth="1"/>
    <col min="14858" max="14858" width="14.125" customWidth="1"/>
    <col min="14859" max="14859" width="5.5" customWidth="1"/>
    <col min="15105" max="15105" width="1" customWidth="1"/>
    <col min="15106" max="15106" width="4.625" customWidth="1"/>
    <col min="15107" max="15107" width="9.375" customWidth="1"/>
    <col min="15108" max="15108" width="5.375" customWidth="1"/>
    <col min="15109" max="15109" width="1" customWidth="1"/>
    <col min="15110" max="15110" width="14.125" customWidth="1"/>
    <col min="15111" max="15111" width="5.5" customWidth="1"/>
    <col min="15112" max="15112" width="14.125" customWidth="1"/>
    <col min="15113" max="15113" width="5.5" customWidth="1"/>
    <col min="15114" max="15114" width="14.125" customWidth="1"/>
    <col min="15115" max="15115" width="5.5" customWidth="1"/>
    <col min="15361" max="15361" width="1" customWidth="1"/>
    <col min="15362" max="15362" width="4.625" customWidth="1"/>
    <col min="15363" max="15363" width="9.375" customWidth="1"/>
    <col min="15364" max="15364" width="5.375" customWidth="1"/>
    <col min="15365" max="15365" width="1" customWidth="1"/>
    <col min="15366" max="15366" width="14.125" customWidth="1"/>
    <col min="15367" max="15367" width="5.5" customWidth="1"/>
    <col min="15368" max="15368" width="14.125" customWidth="1"/>
    <col min="15369" max="15369" width="5.5" customWidth="1"/>
    <col min="15370" max="15370" width="14.125" customWidth="1"/>
    <col min="15371" max="15371" width="5.5" customWidth="1"/>
    <col min="15617" max="15617" width="1" customWidth="1"/>
    <col min="15618" max="15618" width="4.625" customWidth="1"/>
    <col min="15619" max="15619" width="9.375" customWidth="1"/>
    <col min="15620" max="15620" width="5.375" customWidth="1"/>
    <col min="15621" max="15621" width="1" customWidth="1"/>
    <col min="15622" max="15622" width="14.125" customWidth="1"/>
    <col min="15623" max="15623" width="5.5" customWidth="1"/>
    <col min="15624" max="15624" width="14.125" customWidth="1"/>
    <col min="15625" max="15625" width="5.5" customWidth="1"/>
    <col min="15626" max="15626" width="14.125" customWidth="1"/>
    <col min="15627" max="15627" width="5.5" customWidth="1"/>
    <col min="15873" max="15873" width="1" customWidth="1"/>
    <col min="15874" max="15874" width="4.625" customWidth="1"/>
    <col min="15875" max="15875" width="9.375" customWidth="1"/>
    <col min="15876" max="15876" width="5.375" customWidth="1"/>
    <col min="15877" max="15877" width="1" customWidth="1"/>
    <col min="15878" max="15878" width="14.125" customWidth="1"/>
    <col min="15879" max="15879" width="5.5" customWidth="1"/>
    <col min="15880" max="15880" width="14.125" customWidth="1"/>
    <col min="15881" max="15881" width="5.5" customWidth="1"/>
    <col min="15882" max="15882" width="14.125" customWidth="1"/>
    <col min="15883" max="15883" width="5.5" customWidth="1"/>
    <col min="16129" max="16129" width="1" customWidth="1"/>
    <col min="16130" max="16130" width="4.625" customWidth="1"/>
    <col min="16131" max="16131" width="9.375" customWidth="1"/>
    <col min="16132" max="16132" width="5.375" customWidth="1"/>
    <col min="16133" max="16133" width="1" customWidth="1"/>
    <col min="16134" max="16134" width="14.125" customWidth="1"/>
    <col min="16135" max="16135" width="5.5" customWidth="1"/>
    <col min="16136" max="16136" width="14.125" customWidth="1"/>
    <col min="16137" max="16137" width="5.5" customWidth="1"/>
    <col min="16138" max="16138" width="14.125" customWidth="1"/>
    <col min="16139" max="16139" width="5.5" customWidth="1"/>
  </cols>
  <sheetData>
    <row r="1" spans="1:11" ht="18" customHeight="1">
      <c r="A1" s="108" t="s">
        <v>338</v>
      </c>
      <c r="B1" s="108"/>
      <c r="C1" s="108"/>
      <c r="D1" s="270"/>
      <c r="E1" s="109"/>
      <c r="F1" s="270"/>
      <c r="G1" s="271"/>
      <c r="H1" s="271"/>
      <c r="I1" s="271"/>
      <c r="J1" s="272"/>
      <c r="K1" s="272"/>
    </row>
    <row r="2" spans="1:11" ht="18" customHeight="1">
      <c r="A2" s="273"/>
      <c r="B2" s="273"/>
      <c r="C2" s="273"/>
      <c r="D2" s="273"/>
      <c r="E2" s="273"/>
      <c r="F2" s="274"/>
      <c r="G2" s="274"/>
      <c r="H2" s="274"/>
      <c r="I2" s="275"/>
      <c r="J2" s="275"/>
      <c r="K2" s="275" t="s">
        <v>339</v>
      </c>
    </row>
    <row r="3" spans="1:11" ht="22.5" customHeight="1">
      <c r="A3" s="191"/>
      <c r="B3" s="191"/>
      <c r="C3" s="708" t="s">
        <v>340</v>
      </c>
      <c r="D3" s="708"/>
      <c r="E3" s="143"/>
      <c r="F3" s="707" t="s">
        <v>341</v>
      </c>
      <c r="G3" s="749"/>
      <c r="H3" s="707">
        <v>22</v>
      </c>
      <c r="I3" s="752"/>
      <c r="J3" s="707">
        <v>27</v>
      </c>
      <c r="K3" s="732"/>
    </row>
    <row r="4" spans="1:11" s="277" customFormat="1" ht="22.5" customHeight="1">
      <c r="A4" s="276"/>
      <c r="B4" s="276" t="s">
        <v>342</v>
      </c>
      <c r="C4" s="276"/>
      <c r="D4" s="276"/>
      <c r="E4" s="146"/>
      <c r="F4" s="750"/>
      <c r="G4" s="751"/>
      <c r="H4" s="750"/>
      <c r="I4" s="753"/>
      <c r="J4" s="733"/>
      <c r="K4" s="734"/>
    </row>
    <row r="5" spans="1:11" ht="32.25" customHeight="1">
      <c r="A5" s="278"/>
      <c r="B5" s="697" t="s">
        <v>8</v>
      </c>
      <c r="C5" s="697"/>
      <c r="D5" s="697"/>
      <c r="E5" s="279"/>
      <c r="F5" s="280">
        <v>19786</v>
      </c>
      <c r="G5" s="280"/>
      <c r="H5" s="280">
        <v>19774</v>
      </c>
      <c r="I5" s="280"/>
      <c r="J5" s="280">
        <v>19388</v>
      </c>
      <c r="K5" s="280"/>
    </row>
    <row r="6" spans="1:11" ht="32.25" customHeight="1">
      <c r="A6" s="160"/>
      <c r="B6" s="745" t="s">
        <v>343</v>
      </c>
      <c r="C6" s="281" t="s">
        <v>344</v>
      </c>
      <c r="D6" s="282" t="s">
        <v>345</v>
      </c>
      <c r="E6" s="283"/>
      <c r="F6" s="284">
        <v>3014</v>
      </c>
      <c r="G6" s="284"/>
      <c r="H6" s="284">
        <v>3566</v>
      </c>
      <c r="I6" s="284"/>
      <c r="J6" s="284">
        <v>3932</v>
      </c>
      <c r="K6" s="284"/>
    </row>
    <row r="7" spans="1:11" ht="32.25" customHeight="1">
      <c r="A7" s="160"/>
      <c r="B7" s="746"/>
      <c r="C7" s="281"/>
      <c r="D7" s="282" t="s">
        <v>346</v>
      </c>
      <c r="E7" s="283"/>
      <c r="F7" s="284">
        <v>5727</v>
      </c>
      <c r="G7" s="284"/>
      <c r="H7" s="284">
        <v>6230</v>
      </c>
      <c r="I7" s="284"/>
      <c r="J7" s="284">
        <v>6646</v>
      </c>
      <c r="K7" s="284"/>
    </row>
    <row r="8" spans="1:11" ht="32.25" customHeight="1">
      <c r="A8" s="160"/>
      <c r="B8" s="746"/>
      <c r="C8" s="281"/>
      <c r="D8" s="282" t="s">
        <v>347</v>
      </c>
      <c r="E8" s="283"/>
      <c r="F8" s="284">
        <v>4333</v>
      </c>
      <c r="G8" s="284"/>
      <c r="H8" s="284">
        <v>4223</v>
      </c>
      <c r="I8" s="284"/>
      <c r="J8" s="284">
        <v>4136</v>
      </c>
      <c r="K8" s="284"/>
    </row>
    <row r="9" spans="1:11" ht="32.25" customHeight="1">
      <c r="A9" s="160"/>
      <c r="B9" s="746"/>
      <c r="C9" s="281"/>
      <c r="D9" s="282" t="s">
        <v>348</v>
      </c>
      <c r="E9" s="283"/>
      <c r="F9" s="284">
        <v>3669</v>
      </c>
      <c r="G9" s="284"/>
      <c r="H9" s="284">
        <v>3363</v>
      </c>
      <c r="I9" s="284"/>
      <c r="J9" s="284">
        <v>2835</v>
      </c>
      <c r="K9" s="284"/>
    </row>
    <row r="10" spans="1:11" ht="32.25" customHeight="1">
      <c r="A10" s="160"/>
      <c r="B10" s="746"/>
      <c r="C10" s="281"/>
      <c r="D10" s="282" t="s">
        <v>349</v>
      </c>
      <c r="E10" s="283"/>
      <c r="F10" s="284">
        <v>1773</v>
      </c>
      <c r="G10" s="284"/>
      <c r="H10" s="284">
        <v>1460</v>
      </c>
      <c r="I10" s="284"/>
      <c r="J10" s="284">
        <v>1142</v>
      </c>
      <c r="K10" s="284"/>
    </row>
    <row r="11" spans="1:11" ht="32.25" customHeight="1">
      <c r="A11" s="160"/>
      <c r="B11" s="746"/>
      <c r="C11" s="281"/>
      <c r="D11" s="282" t="s">
        <v>350</v>
      </c>
      <c r="E11" s="283"/>
      <c r="F11" s="284">
        <v>842</v>
      </c>
      <c r="G11" s="284"/>
      <c r="H11" s="284">
        <v>611</v>
      </c>
      <c r="I11" s="284"/>
      <c r="J11" s="284">
        <v>458</v>
      </c>
      <c r="K11" s="284"/>
    </row>
    <row r="12" spans="1:11" ht="32.25" customHeight="1">
      <c r="A12" s="160"/>
      <c r="B12" s="746"/>
      <c r="C12" s="747" t="s">
        <v>351</v>
      </c>
      <c r="D12" s="748"/>
      <c r="E12" s="283"/>
      <c r="F12" s="284">
        <v>338</v>
      </c>
      <c r="G12" s="284"/>
      <c r="H12" s="284">
        <v>242</v>
      </c>
      <c r="I12" s="284"/>
      <c r="J12" s="284">
        <v>239</v>
      </c>
      <c r="K12" s="284"/>
    </row>
    <row r="13" spans="1:11" ht="32.25" customHeight="1">
      <c r="A13" s="160"/>
      <c r="B13" s="746"/>
      <c r="C13" s="281"/>
      <c r="D13" s="282" t="s">
        <v>352</v>
      </c>
      <c r="E13" s="283"/>
      <c r="F13" s="284">
        <v>79</v>
      </c>
      <c r="G13" s="284"/>
      <c r="H13" s="284">
        <v>63</v>
      </c>
      <c r="I13" s="284"/>
      <c r="J13" s="284" t="s">
        <v>353</v>
      </c>
      <c r="K13" s="284"/>
    </row>
    <row r="14" spans="1:11" ht="32.25" customHeight="1">
      <c r="A14" s="160"/>
      <c r="B14" s="746"/>
      <c r="C14" s="281"/>
      <c r="D14" s="282" t="s">
        <v>354</v>
      </c>
      <c r="E14" s="283"/>
      <c r="F14" s="284">
        <v>8</v>
      </c>
      <c r="G14" s="284"/>
      <c r="H14" s="284">
        <v>11</v>
      </c>
      <c r="I14" s="284"/>
      <c r="J14" s="284" t="s">
        <v>353</v>
      </c>
      <c r="K14" s="284"/>
    </row>
    <row r="15" spans="1:11" ht="32.25" customHeight="1">
      <c r="A15" s="176"/>
      <c r="B15" s="746"/>
      <c r="C15" s="281"/>
      <c r="D15" s="282" t="s">
        <v>355</v>
      </c>
      <c r="E15" s="285"/>
      <c r="F15" s="286">
        <v>3</v>
      </c>
      <c r="G15" s="286"/>
      <c r="H15" s="286">
        <v>5</v>
      </c>
      <c r="I15" s="286"/>
      <c r="J15" s="286" t="s">
        <v>353</v>
      </c>
      <c r="K15" s="286"/>
    </row>
    <row r="16" spans="1:11" ht="32.25" customHeight="1">
      <c r="A16" s="287"/>
      <c r="B16" s="737" t="s">
        <v>356</v>
      </c>
      <c r="C16" s="738"/>
      <c r="D16" s="738"/>
      <c r="E16" s="288"/>
      <c r="F16" s="280">
        <v>59160</v>
      </c>
      <c r="G16" s="280"/>
      <c r="H16" s="280">
        <v>55465</v>
      </c>
      <c r="I16" s="280"/>
      <c r="J16" s="280">
        <v>51161</v>
      </c>
      <c r="K16" s="280"/>
    </row>
    <row r="17" spans="1:11" ht="32.25" customHeight="1">
      <c r="A17" s="289"/>
      <c r="B17" s="739" t="s">
        <v>357</v>
      </c>
      <c r="C17" s="740"/>
      <c r="D17" s="740"/>
      <c r="E17" s="285"/>
      <c r="F17" s="290">
        <v>2.99</v>
      </c>
      <c r="G17" s="290"/>
      <c r="H17" s="290">
        <v>2.8</v>
      </c>
      <c r="I17" s="290"/>
      <c r="J17" s="290">
        <v>2.64</v>
      </c>
      <c r="K17" s="290"/>
    </row>
    <row r="18" spans="1:11" ht="3" customHeight="1">
      <c r="A18" s="189"/>
      <c r="B18" s="741"/>
      <c r="C18" s="742"/>
      <c r="D18" s="742"/>
      <c r="E18" s="291"/>
      <c r="F18" s="280"/>
      <c r="G18" s="280"/>
      <c r="H18" s="280"/>
      <c r="I18" s="280"/>
      <c r="J18" s="280"/>
      <c r="K18" s="280"/>
    </row>
    <row r="19" spans="1:11" ht="32.25" customHeight="1">
      <c r="A19" s="160"/>
      <c r="B19" s="735" t="s">
        <v>358</v>
      </c>
      <c r="C19" s="736"/>
      <c r="D19" s="736"/>
      <c r="E19" s="292"/>
      <c r="F19" s="284">
        <v>49</v>
      </c>
      <c r="G19" s="284"/>
      <c r="H19" s="284">
        <v>47</v>
      </c>
      <c r="I19" s="284"/>
      <c r="J19" s="284">
        <v>40</v>
      </c>
      <c r="K19" s="284"/>
    </row>
    <row r="20" spans="1:11" ht="3" customHeight="1">
      <c r="A20" s="176"/>
      <c r="B20" s="743"/>
      <c r="C20" s="744"/>
      <c r="D20" s="744"/>
      <c r="E20" s="293"/>
      <c r="F20" s="284"/>
      <c r="G20" s="284"/>
      <c r="H20" s="284"/>
      <c r="I20" s="284"/>
      <c r="J20" s="284"/>
      <c r="K20" s="284"/>
    </row>
    <row r="21" spans="1:11" ht="3" customHeight="1">
      <c r="A21" s="189"/>
      <c r="B21" s="741"/>
      <c r="C21" s="742"/>
      <c r="D21" s="742"/>
      <c r="E21" s="291"/>
      <c r="F21" s="284"/>
      <c r="G21" s="284"/>
      <c r="H21" s="284"/>
      <c r="I21" s="284"/>
      <c r="J21" s="284"/>
      <c r="K21" s="284"/>
    </row>
    <row r="22" spans="1:11" ht="32.25" customHeight="1">
      <c r="A22" s="160"/>
      <c r="B22" s="735" t="s">
        <v>359</v>
      </c>
      <c r="C22" s="736"/>
      <c r="D22" s="736"/>
      <c r="E22" s="292"/>
      <c r="F22" s="284">
        <v>33</v>
      </c>
      <c r="G22" s="284"/>
      <c r="H22" s="284">
        <v>23</v>
      </c>
      <c r="I22" s="284"/>
      <c r="J22" s="284">
        <v>10</v>
      </c>
      <c r="K22" s="284"/>
    </row>
    <row r="23" spans="1:11" ht="3" customHeight="1">
      <c r="A23" s="274"/>
      <c r="B23" s="274"/>
      <c r="C23" s="274"/>
      <c r="D23" s="274"/>
      <c r="E23" s="274"/>
      <c r="F23" s="274"/>
      <c r="G23" s="274"/>
      <c r="H23" s="274"/>
      <c r="I23" s="274"/>
      <c r="J23" s="274"/>
      <c r="K23" s="274"/>
    </row>
    <row r="24" spans="1:11" ht="18" customHeight="1">
      <c r="A24" s="294"/>
      <c r="B24" s="294"/>
      <c r="C24" s="294"/>
      <c r="D24" s="294"/>
      <c r="E24" s="294"/>
      <c r="F24" s="294"/>
      <c r="G24" s="294"/>
      <c r="H24" s="294"/>
      <c r="I24" s="105"/>
      <c r="J24" s="294"/>
      <c r="K24" s="105" t="s">
        <v>360</v>
      </c>
    </row>
    <row r="25" spans="1:11">
      <c r="A25" s="294"/>
      <c r="B25" s="271"/>
      <c r="C25" s="271"/>
      <c r="D25" s="271"/>
      <c r="E25" s="271"/>
      <c r="F25" s="271"/>
      <c r="G25" s="271"/>
      <c r="H25" s="271"/>
      <c r="I25" s="271"/>
      <c r="J25" s="272"/>
      <c r="K25" s="272"/>
    </row>
    <row r="26" spans="1:11">
      <c r="A26" s="294"/>
      <c r="B26" s="271"/>
      <c r="C26" s="271"/>
      <c r="D26" s="271"/>
      <c r="E26" s="271"/>
      <c r="F26" s="271"/>
      <c r="G26" s="271"/>
      <c r="H26" s="271"/>
      <c r="I26" s="271"/>
      <c r="J26" s="272"/>
      <c r="K26" s="272"/>
    </row>
  </sheetData>
  <mergeCells count="14">
    <mergeCell ref="J3:K4"/>
    <mergeCell ref="B5:D5"/>
    <mergeCell ref="B22:D22"/>
    <mergeCell ref="B16:D16"/>
    <mergeCell ref="B17:D17"/>
    <mergeCell ref="B18:D18"/>
    <mergeCell ref="B19:D19"/>
    <mergeCell ref="B20:D20"/>
    <mergeCell ref="B21:D21"/>
    <mergeCell ref="B6:B15"/>
    <mergeCell ref="C12:D12"/>
    <mergeCell ref="C3:D3"/>
    <mergeCell ref="F3:G4"/>
    <mergeCell ref="H3:I4"/>
  </mergeCells>
  <phoneticPr fontId="9"/>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5"/>
  <sheetViews>
    <sheetView showGridLines="0" view="pageBreakPreview" zoomScaleNormal="100" zoomScaleSheetLayoutView="100" workbookViewId="0">
      <selection activeCell="V3" sqref="V3:Y3"/>
    </sheetView>
  </sheetViews>
  <sheetFormatPr defaultRowHeight="13.5"/>
  <cols>
    <col min="1" max="3" width="0.875" customWidth="1"/>
    <col min="4" max="7" width="1.125" customWidth="1"/>
    <col min="8" max="8" width="23.625" customWidth="1"/>
    <col min="9" max="9" width="0.625" customWidth="1"/>
    <col min="10" max="10" width="7.5" customWidth="1"/>
    <col min="11" max="11" width="0.875" customWidth="1"/>
    <col min="12" max="12" width="7.5" customWidth="1"/>
    <col min="13" max="13" width="0.875" customWidth="1"/>
    <col min="14" max="14" width="7.5" customWidth="1"/>
    <col min="15" max="15" width="0.875" customWidth="1"/>
    <col min="16" max="16" width="7.5" customWidth="1"/>
    <col min="17" max="17" width="0.875" customWidth="1"/>
    <col min="18" max="18" width="7.5" customWidth="1"/>
    <col min="19" max="19" width="0.875" customWidth="1"/>
    <col min="20" max="20" width="7.5" customWidth="1"/>
    <col min="21" max="21" width="0.875" customWidth="1"/>
    <col min="22" max="22" width="7.5" customWidth="1"/>
    <col min="23" max="23" width="0.875" customWidth="1"/>
    <col min="24" max="24" width="7.5" customWidth="1"/>
    <col min="25" max="25" width="0.875" customWidth="1"/>
    <col min="257" max="259" width="0.875" customWidth="1"/>
    <col min="260" max="263" width="1.125" customWidth="1"/>
    <col min="264" max="264" width="23.625" customWidth="1"/>
    <col min="265" max="265" width="0.625" customWidth="1"/>
    <col min="266" max="266" width="7.5" customWidth="1"/>
    <col min="267" max="267" width="0.875" customWidth="1"/>
    <col min="268" max="268" width="7.5" customWidth="1"/>
    <col min="269" max="269" width="0.875" customWidth="1"/>
    <col min="270" max="270" width="7.5" customWidth="1"/>
    <col min="271" max="271" width="0.875" customWidth="1"/>
    <col min="272" max="272" width="7.5" customWidth="1"/>
    <col min="273" max="273" width="0.875" customWidth="1"/>
    <col min="274" max="274" width="7.5" customWidth="1"/>
    <col min="275" max="275" width="0.875" customWidth="1"/>
    <col min="276" max="276" width="7.5" customWidth="1"/>
    <col min="277" max="277" width="0.875" customWidth="1"/>
    <col min="278" max="278" width="7.5" customWidth="1"/>
    <col min="279" max="279" width="0.875" customWidth="1"/>
    <col min="280" max="280" width="7.5" customWidth="1"/>
    <col min="281" max="281" width="0.875" customWidth="1"/>
    <col min="513" max="515" width="0.875" customWidth="1"/>
    <col min="516" max="519" width="1.125" customWidth="1"/>
    <col min="520" max="520" width="23.625" customWidth="1"/>
    <col min="521" max="521" width="0.625" customWidth="1"/>
    <col min="522" max="522" width="7.5" customWidth="1"/>
    <col min="523" max="523" width="0.875" customWidth="1"/>
    <col min="524" max="524" width="7.5" customWidth="1"/>
    <col min="525" max="525" width="0.875" customWidth="1"/>
    <col min="526" max="526" width="7.5" customWidth="1"/>
    <col min="527" max="527" width="0.875" customWidth="1"/>
    <col min="528" max="528" width="7.5" customWidth="1"/>
    <col min="529" max="529" width="0.875" customWidth="1"/>
    <col min="530" max="530" width="7.5" customWidth="1"/>
    <col min="531" max="531" width="0.875" customWidth="1"/>
    <col min="532" max="532" width="7.5" customWidth="1"/>
    <col min="533" max="533" width="0.875" customWidth="1"/>
    <col min="534" max="534" width="7.5" customWidth="1"/>
    <col min="535" max="535" width="0.875" customWidth="1"/>
    <col min="536" max="536" width="7.5" customWidth="1"/>
    <col min="537" max="537" width="0.875" customWidth="1"/>
    <col min="769" max="771" width="0.875" customWidth="1"/>
    <col min="772" max="775" width="1.125" customWidth="1"/>
    <col min="776" max="776" width="23.625" customWidth="1"/>
    <col min="777" max="777" width="0.625" customWidth="1"/>
    <col min="778" max="778" width="7.5" customWidth="1"/>
    <col min="779" max="779" width="0.875" customWidth="1"/>
    <col min="780" max="780" width="7.5" customWidth="1"/>
    <col min="781" max="781" width="0.875" customWidth="1"/>
    <col min="782" max="782" width="7.5" customWidth="1"/>
    <col min="783" max="783" width="0.875" customWidth="1"/>
    <col min="784" max="784" width="7.5" customWidth="1"/>
    <col min="785" max="785" width="0.875" customWidth="1"/>
    <col min="786" max="786" width="7.5" customWidth="1"/>
    <col min="787" max="787" width="0.875" customWidth="1"/>
    <col min="788" max="788" width="7.5" customWidth="1"/>
    <col min="789" max="789" width="0.875" customWidth="1"/>
    <col min="790" max="790" width="7.5" customWidth="1"/>
    <col min="791" max="791" width="0.875" customWidth="1"/>
    <col min="792" max="792" width="7.5" customWidth="1"/>
    <col min="793" max="793" width="0.875" customWidth="1"/>
    <col min="1025" max="1027" width="0.875" customWidth="1"/>
    <col min="1028" max="1031" width="1.125" customWidth="1"/>
    <col min="1032" max="1032" width="23.625" customWidth="1"/>
    <col min="1033" max="1033" width="0.625" customWidth="1"/>
    <col min="1034" max="1034" width="7.5" customWidth="1"/>
    <col min="1035" max="1035" width="0.875" customWidth="1"/>
    <col min="1036" max="1036" width="7.5" customWidth="1"/>
    <col min="1037" max="1037" width="0.875" customWidth="1"/>
    <col min="1038" max="1038" width="7.5" customWidth="1"/>
    <col min="1039" max="1039" width="0.875" customWidth="1"/>
    <col min="1040" max="1040" width="7.5" customWidth="1"/>
    <col min="1041" max="1041" width="0.875" customWidth="1"/>
    <col min="1042" max="1042" width="7.5" customWidth="1"/>
    <col min="1043" max="1043" width="0.875" customWidth="1"/>
    <col min="1044" max="1044" width="7.5" customWidth="1"/>
    <col min="1045" max="1045" width="0.875" customWidth="1"/>
    <col min="1046" max="1046" width="7.5" customWidth="1"/>
    <col min="1047" max="1047" width="0.875" customWidth="1"/>
    <col min="1048" max="1048" width="7.5" customWidth="1"/>
    <col min="1049" max="1049" width="0.875" customWidth="1"/>
    <col min="1281" max="1283" width="0.875" customWidth="1"/>
    <col min="1284" max="1287" width="1.125" customWidth="1"/>
    <col min="1288" max="1288" width="23.625" customWidth="1"/>
    <col min="1289" max="1289" width="0.625" customWidth="1"/>
    <col min="1290" max="1290" width="7.5" customWidth="1"/>
    <col min="1291" max="1291" width="0.875" customWidth="1"/>
    <col min="1292" max="1292" width="7.5" customWidth="1"/>
    <col min="1293" max="1293" width="0.875" customWidth="1"/>
    <col min="1294" max="1294" width="7.5" customWidth="1"/>
    <col min="1295" max="1295" width="0.875" customWidth="1"/>
    <col min="1296" max="1296" width="7.5" customWidth="1"/>
    <col min="1297" max="1297" width="0.875" customWidth="1"/>
    <col min="1298" max="1298" width="7.5" customWidth="1"/>
    <col min="1299" max="1299" width="0.875" customWidth="1"/>
    <col min="1300" max="1300" width="7.5" customWidth="1"/>
    <col min="1301" max="1301" width="0.875" customWidth="1"/>
    <col min="1302" max="1302" width="7.5" customWidth="1"/>
    <col min="1303" max="1303" width="0.875" customWidth="1"/>
    <col min="1304" max="1304" width="7.5" customWidth="1"/>
    <col min="1305" max="1305" width="0.875" customWidth="1"/>
    <col min="1537" max="1539" width="0.875" customWidth="1"/>
    <col min="1540" max="1543" width="1.125" customWidth="1"/>
    <col min="1544" max="1544" width="23.625" customWidth="1"/>
    <col min="1545" max="1545" width="0.625" customWidth="1"/>
    <col min="1546" max="1546" width="7.5" customWidth="1"/>
    <col min="1547" max="1547" width="0.875" customWidth="1"/>
    <col min="1548" max="1548" width="7.5" customWidth="1"/>
    <col min="1549" max="1549" width="0.875" customWidth="1"/>
    <col min="1550" max="1550" width="7.5" customWidth="1"/>
    <col min="1551" max="1551" width="0.875" customWidth="1"/>
    <col min="1552" max="1552" width="7.5" customWidth="1"/>
    <col min="1553" max="1553" width="0.875" customWidth="1"/>
    <col min="1554" max="1554" width="7.5" customWidth="1"/>
    <col min="1555" max="1555" width="0.875" customWidth="1"/>
    <col min="1556" max="1556" width="7.5" customWidth="1"/>
    <col min="1557" max="1557" width="0.875" customWidth="1"/>
    <col min="1558" max="1558" width="7.5" customWidth="1"/>
    <col min="1559" max="1559" width="0.875" customWidth="1"/>
    <col min="1560" max="1560" width="7.5" customWidth="1"/>
    <col min="1561" max="1561" width="0.875" customWidth="1"/>
    <col min="1793" max="1795" width="0.875" customWidth="1"/>
    <col min="1796" max="1799" width="1.125" customWidth="1"/>
    <col min="1800" max="1800" width="23.625" customWidth="1"/>
    <col min="1801" max="1801" width="0.625" customWidth="1"/>
    <col min="1802" max="1802" width="7.5" customWidth="1"/>
    <col min="1803" max="1803" width="0.875" customWidth="1"/>
    <col min="1804" max="1804" width="7.5" customWidth="1"/>
    <col min="1805" max="1805" width="0.875" customWidth="1"/>
    <col min="1806" max="1806" width="7.5" customWidth="1"/>
    <col min="1807" max="1807" width="0.875" customWidth="1"/>
    <col min="1808" max="1808" width="7.5" customWidth="1"/>
    <col min="1809" max="1809" width="0.875" customWidth="1"/>
    <col min="1810" max="1810" width="7.5" customWidth="1"/>
    <col min="1811" max="1811" width="0.875" customWidth="1"/>
    <col min="1812" max="1812" width="7.5" customWidth="1"/>
    <col min="1813" max="1813" width="0.875" customWidth="1"/>
    <col min="1814" max="1814" width="7.5" customWidth="1"/>
    <col min="1815" max="1815" width="0.875" customWidth="1"/>
    <col min="1816" max="1816" width="7.5" customWidth="1"/>
    <col min="1817" max="1817" width="0.875" customWidth="1"/>
    <col min="2049" max="2051" width="0.875" customWidth="1"/>
    <col min="2052" max="2055" width="1.125" customWidth="1"/>
    <col min="2056" max="2056" width="23.625" customWidth="1"/>
    <col min="2057" max="2057" width="0.625" customWidth="1"/>
    <col min="2058" max="2058" width="7.5" customWidth="1"/>
    <col min="2059" max="2059" width="0.875" customWidth="1"/>
    <col min="2060" max="2060" width="7.5" customWidth="1"/>
    <col min="2061" max="2061" width="0.875" customWidth="1"/>
    <col min="2062" max="2062" width="7.5" customWidth="1"/>
    <col min="2063" max="2063" width="0.875" customWidth="1"/>
    <col min="2064" max="2064" width="7.5" customWidth="1"/>
    <col min="2065" max="2065" width="0.875" customWidth="1"/>
    <col min="2066" max="2066" width="7.5" customWidth="1"/>
    <col min="2067" max="2067" width="0.875" customWidth="1"/>
    <col min="2068" max="2068" width="7.5" customWidth="1"/>
    <col min="2069" max="2069" width="0.875" customWidth="1"/>
    <col min="2070" max="2070" width="7.5" customWidth="1"/>
    <col min="2071" max="2071" width="0.875" customWidth="1"/>
    <col min="2072" max="2072" width="7.5" customWidth="1"/>
    <col min="2073" max="2073" width="0.875" customWidth="1"/>
    <col min="2305" max="2307" width="0.875" customWidth="1"/>
    <col min="2308" max="2311" width="1.125" customWidth="1"/>
    <col min="2312" max="2312" width="23.625" customWidth="1"/>
    <col min="2313" max="2313" width="0.625" customWidth="1"/>
    <col min="2314" max="2314" width="7.5" customWidth="1"/>
    <col min="2315" max="2315" width="0.875" customWidth="1"/>
    <col min="2316" max="2316" width="7.5" customWidth="1"/>
    <col min="2317" max="2317" width="0.875" customWidth="1"/>
    <col min="2318" max="2318" width="7.5" customWidth="1"/>
    <col min="2319" max="2319" width="0.875" customWidth="1"/>
    <col min="2320" max="2320" width="7.5" customWidth="1"/>
    <col min="2321" max="2321" width="0.875" customWidth="1"/>
    <col min="2322" max="2322" width="7.5" customWidth="1"/>
    <col min="2323" max="2323" width="0.875" customWidth="1"/>
    <col min="2324" max="2324" width="7.5" customWidth="1"/>
    <col min="2325" max="2325" width="0.875" customWidth="1"/>
    <col min="2326" max="2326" width="7.5" customWidth="1"/>
    <col min="2327" max="2327" width="0.875" customWidth="1"/>
    <col min="2328" max="2328" width="7.5" customWidth="1"/>
    <col min="2329" max="2329" width="0.875" customWidth="1"/>
    <col min="2561" max="2563" width="0.875" customWidth="1"/>
    <col min="2564" max="2567" width="1.125" customWidth="1"/>
    <col min="2568" max="2568" width="23.625" customWidth="1"/>
    <col min="2569" max="2569" width="0.625" customWidth="1"/>
    <col min="2570" max="2570" width="7.5" customWidth="1"/>
    <col min="2571" max="2571" width="0.875" customWidth="1"/>
    <col min="2572" max="2572" width="7.5" customWidth="1"/>
    <col min="2573" max="2573" width="0.875" customWidth="1"/>
    <col min="2574" max="2574" width="7.5" customWidth="1"/>
    <col min="2575" max="2575" width="0.875" customWidth="1"/>
    <col min="2576" max="2576" width="7.5" customWidth="1"/>
    <col min="2577" max="2577" width="0.875" customWidth="1"/>
    <col min="2578" max="2578" width="7.5" customWidth="1"/>
    <col min="2579" max="2579" width="0.875" customWidth="1"/>
    <col min="2580" max="2580" width="7.5" customWidth="1"/>
    <col min="2581" max="2581" width="0.875" customWidth="1"/>
    <col min="2582" max="2582" width="7.5" customWidth="1"/>
    <col min="2583" max="2583" width="0.875" customWidth="1"/>
    <col min="2584" max="2584" width="7.5" customWidth="1"/>
    <col min="2585" max="2585" width="0.875" customWidth="1"/>
    <col min="2817" max="2819" width="0.875" customWidth="1"/>
    <col min="2820" max="2823" width="1.125" customWidth="1"/>
    <col min="2824" max="2824" width="23.625" customWidth="1"/>
    <col min="2825" max="2825" width="0.625" customWidth="1"/>
    <col min="2826" max="2826" width="7.5" customWidth="1"/>
    <col min="2827" max="2827" width="0.875" customWidth="1"/>
    <col min="2828" max="2828" width="7.5" customWidth="1"/>
    <col min="2829" max="2829" width="0.875" customWidth="1"/>
    <col min="2830" max="2830" width="7.5" customWidth="1"/>
    <col min="2831" max="2831" width="0.875" customWidth="1"/>
    <col min="2832" max="2832" width="7.5" customWidth="1"/>
    <col min="2833" max="2833" width="0.875" customWidth="1"/>
    <col min="2834" max="2834" width="7.5" customWidth="1"/>
    <col min="2835" max="2835" width="0.875" customWidth="1"/>
    <col min="2836" max="2836" width="7.5" customWidth="1"/>
    <col min="2837" max="2837" width="0.875" customWidth="1"/>
    <col min="2838" max="2838" width="7.5" customWidth="1"/>
    <col min="2839" max="2839" width="0.875" customWidth="1"/>
    <col min="2840" max="2840" width="7.5" customWidth="1"/>
    <col min="2841" max="2841" width="0.875" customWidth="1"/>
    <col min="3073" max="3075" width="0.875" customWidth="1"/>
    <col min="3076" max="3079" width="1.125" customWidth="1"/>
    <col min="3080" max="3080" width="23.625" customWidth="1"/>
    <col min="3081" max="3081" width="0.625" customWidth="1"/>
    <col min="3082" max="3082" width="7.5" customWidth="1"/>
    <col min="3083" max="3083" width="0.875" customWidth="1"/>
    <col min="3084" max="3084" width="7.5" customWidth="1"/>
    <col min="3085" max="3085" width="0.875" customWidth="1"/>
    <col min="3086" max="3086" width="7.5" customWidth="1"/>
    <col min="3087" max="3087" width="0.875" customWidth="1"/>
    <col min="3088" max="3088" width="7.5" customWidth="1"/>
    <col min="3089" max="3089" width="0.875" customWidth="1"/>
    <col min="3090" max="3090" width="7.5" customWidth="1"/>
    <col min="3091" max="3091" width="0.875" customWidth="1"/>
    <col min="3092" max="3092" width="7.5" customWidth="1"/>
    <col min="3093" max="3093" width="0.875" customWidth="1"/>
    <col min="3094" max="3094" width="7.5" customWidth="1"/>
    <col min="3095" max="3095" width="0.875" customWidth="1"/>
    <col min="3096" max="3096" width="7.5" customWidth="1"/>
    <col min="3097" max="3097" width="0.875" customWidth="1"/>
    <col min="3329" max="3331" width="0.875" customWidth="1"/>
    <col min="3332" max="3335" width="1.125" customWidth="1"/>
    <col min="3336" max="3336" width="23.625" customWidth="1"/>
    <col min="3337" max="3337" width="0.625" customWidth="1"/>
    <col min="3338" max="3338" width="7.5" customWidth="1"/>
    <col min="3339" max="3339" width="0.875" customWidth="1"/>
    <col min="3340" max="3340" width="7.5" customWidth="1"/>
    <col min="3341" max="3341" width="0.875" customWidth="1"/>
    <col min="3342" max="3342" width="7.5" customWidth="1"/>
    <col min="3343" max="3343" width="0.875" customWidth="1"/>
    <col min="3344" max="3344" width="7.5" customWidth="1"/>
    <col min="3345" max="3345" width="0.875" customWidth="1"/>
    <col min="3346" max="3346" width="7.5" customWidth="1"/>
    <col min="3347" max="3347" width="0.875" customWidth="1"/>
    <col min="3348" max="3348" width="7.5" customWidth="1"/>
    <col min="3349" max="3349" width="0.875" customWidth="1"/>
    <col min="3350" max="3350" width="7.5" customWidth="1"/>
    <col min="3351" max="3351" width="0.875" customWidth="1"/>
    <col min="3352" max="3352" width="7.5" customWidth="1"/>
    <col min="3353" max="3353" width="0.875" customWidth="1"/>
    <col min="3585" max="3587" width="0.875" customWidth="1"/>
    <col min="3588" max="3591" width="1.125" customWidth="1"/>
    <col min="3592" max="3592" width="23.625" customWidth="1"/>
    <col min="3593" max="3593" width="0.625" customWidth="1"/>
    <col min="3594" max="3594" width="7.5" customWidth="1"/>
    <col min="3595" max="3595" width="0.875" customWidth="1"/>
    <col min="3596" max="3596" width="7.5" customWidth="1"/>
    <col min="3597" max="3597" width="0.875" customWidth="1"/>
    <col min="3598" max="3598" width="7.5" customWidth="1"/>
    <col min="3599" max="3599" width="0.875" customWidth="1"/>
    <col min="3600" max="3600" width="7.5" customWidth="1"/>
    <col min="3601" max="3601" width="0.875" customWidth="1"/>
    <col min="3602" max="3602" width="7.5" customWidth="1"/>
    <col min="3603" max="3603" width="0.875" customWidth="1"/>
    <col min="3604" max="3604" width="7.5" customWidth="1"/>
    <col min="3605" max="3605" width="0.875" customWidth="1"/>
    <col min="3606" max="3606" width="7.5" customWidth="1"/>
    <col min="3607" max="3607" width="0.875" customWidth="1"/>
    <col min="3608" max="3608" width="7.5" customWidth="1"/>
    <col min="3609" max="3609" width="0.875" customWidth="1"/>
    <col min="3841" max="3843" width="0.875" customWidth="1"/>
    <col min="3844" max="3847" width="1.125" customWidth="1"/>
    <col min="3848" max="3848" width="23.625" customWidth="1"/>
    <col min="3849" max="3849" width="0.625" customWidth="1"/>
    <col min="3850" max="3850" width="7.5" customWidth="1"/>
    <col min="3851" max="3851" width="0.875" customWidth="1"/>
    <col min="3852" max="3852" width="7.5" customWidth="1"/>
    <col min="3853" max="3853" width="0.875" customWidth="1"/>
    <col min="3854" max="3854" width="7.5" customWidth="1"/>
    <col min="3855" max="3855" width="0.875" customWidth="1"/>
    <col min="3856" max="3856" width="7.5" customWidth="1"/>
    <col min="3857" max="3857" width="0.875" customWidth="1"/>
    <col min="3858" max="3858" width="7.5" customWidth="1"/>
    <col min="3859" max="3859" width="0.875" customWidth="1"/>
    <col min="3860" max="3860" width="7.5" customWidth="1"/>
    <col min="3861" max="3861" width="0.875" customWidth="1"/>
    <col min="3862" max="3862" width="7.5" customWidth="1"/>
    <col min="3863" max="3863" width="0.875" customWidth="1"/>
    <col min="3864" max="3864" width="7.5" customWidth="1"/>
    <col min="3865" max="3865" width="0.875" customWidth="1"/>
    <col min="4097" max="4099" width="0.875" customWidth="1"/>
    <col min="4100" max="4103" width="1.125" customWidth="1"/>
    <col min="4104" max="4104" width="23.625" customWidth="1"/>
    <col min="4105" max="4105" width="0.625" customWidth="1"/>
    <col min="4106" max="4106" width="7.5" customWidth="1"/>
    <col min="4107" max="4107" width="0.875" customWidth="1"/>
    <col min="4108" max="4108" width="7.5" customWidth="1"/>
    <col min="4109" max="4109" width="0.875" customWidth="1"/>
    <col min="4110" max="4110" width="7.5" customWidth="1"/>
    <col min="4111" max="4111" width="0.875" customWidth="1"/>
    <col min="4112" max="4112" width="7.5" customWidth="1"/>
    <col min="4113" max="4113" width="0.875" customWidth="1"/>
    <col min="4114" max="4114" width="7.5" customWidth="1"/>
    <col min="4115" max="4115" width="0.875" customWidth="1"/>
    <col min="4116" max="4116" width="7.5" customWidth="1"/>
    <col min="4117" max="4117" width="0.875" customWidth="1"/>
    <col min="4118" max="4118" width="7.5" customWidth="1"/>
    <col min="4119" max="4119" width="0.875" customWidth="1"/>
    <col min="4120" max="4120" width="7.5" customWidth="1"/>
    <col min="4121" max="4121" width="0.875" customWidth="1"/>
    <col min="4353" max="4355" width="0.875" customWidth="1"/>
    <col min="4356" max="4359" width="1.125" customWidth="1"/>
    <col min="4360" max="4360" width="23.625" customWidth="1"/>
    <col min="4361" max="4361" width="0.625" customWidth="1"/>
    <col min="4362" max="4362" width="7.5" customWidth="1"/>
    <col min="4363" max="4363" width="0.875" customWidth="1"/>
    <col min="4364" max="4364" width="7.5" customWidth="1"/>
    <col min="4365" max="4365" width="0.875" customWidth="1"/>
    <col min="4366" max="4366" width="7.5" customWidth="1"/>
    <col min="4367" max="4367" width="0.875" customWidth="1"/>
    <col min="4368" max="4368" width="7.5" customWidth="1"/>
    <col min="4369" max="4369" width="0.875" customWidth="1"/>
    <col min="4370" max="4370" width="7.5" customWidth="1"/>
    <col min="4371" max="4371" width="0.875" customWidth="1"/>
    <col min="4372" max="4372" width="7.5" customWidth="1"/>
    <col min="4373" max="4373" width="0.875" customWidth="1"/>
    <col min="4374" max="4374" width="7.5" customWidth="1"/>
    <col min="4375" max="4375" width="0.875" customWidth="1"/>
    <col min="4376" max="4376" width="7.5" customWidth="1"/>
    <col min="4377" max="4377" width="0.875" customWidth="1"/>
    <col min="4609" max="4611" width="0.875" customWidth="1"/>
    <col min="4612" max="4615" width="1.125" customWidth="1"/>
    <col min="4616" max="4616" width="23.625" customWidth="1"/>
    <col min="4617" max="4617" width="0.625" customWidth="1"/>
    <col min="4618" max="4618" width="7.5" customWidth="1"/>
    <col min="4619" max="4619" width="0.875" customWidth="1"/>
    <col min="4620" max="4620" width="7.5" customWidth="1"/>
    <col min="4621" max="4621" width="0.875" customWidth="1"/>
    <col min="4622" max="4622" width="7.5" customWidth="1"/>
    <col min="4623" max="4623" width="0.875" customWidth="1"/>
    <col min="4624" max="4624" width="7.5" customWidth="1"/>
    <col min="4625" max="4625" width="0.875" customWidth="1"/>
    <col min="4626" max="4626" width="7.5" customWidth="1"/>
    <col min="4627" max="4627" width="0.875" customWidth="1"/>
    <col min="4628" max="4628" width="7.5" customWidth="1"/>
    <col min="4629" max="4629" width="0.875" customWidth="1"/>
    <col min="4630" max="4630" width="7.5" customWidth="1"/>
    <col min="4631" max="4631" width="0.875" customWidth="1"/>
    <col min="4632" max="4632" width="7.5" customWidth="1"/>
    <col min="4633" max="4633" width="0.875" customWidth="1"/>
    <col min="4865" max="4867" width="0.875" customWidth="1"/>
    <col min="4868" max="4871" width="1.125" customWidth="1"/>
    <col min="4872" max="4872" width="23.625" customWidth="1"/>
    <col min="4873" max="4873" width="0.625" customWidth="1"/>
    <col min="4874" max="4874" width="7.5" customWidth="1"/>
    <col min="4875" max="4875" width="0.875" customWidth="1"/>
    <col min="4876" max="4876" width="7.5" customWidth="1"/>
    <col min="4877" max="4877" width="0.875" customWidth="1"/>
    <col min="4878" max="4878" width="7.5" customWidth="1"/>
    <col min="4879" max="4879" width="0.875" customWidth="1"/>
    <col min="4880" max="4880" width="7.5" customWidth="1"/>
    <col min="4881" max="4881" width="0.875" customWidth="1"/>
    <col min="4882" max="4882" width="7.5" customWidth="1"/>
    <col min="4883" max="4883" width="0.875" customWidth="1"/>
    <col min="4884" max="4884" width="7.5" customWidth="1"/>
    <col min="4885" max="4885" width="0.875" customWidth="1"/>
    <col min="4886" max="4886" width="7.5" customWidth="1"/>
    <col min="4887" max="4887" width="0.875" customWidth="1"/>
    <col min="4888" max="4888" width="7.5" customWidth="1"/>
    <col min="4889" max="4889" width="0.875" customWidth="1"/>
    <col min="5121" max="5123" width="0.875" customWidth="1"/>
    <col min="5124" max="5127" width="1.125" customWidth="1"/>
    <col min="5128" max="5128" width="23.625" customWidth="1"/>
    <col min="5129" max="5129" width="0.625" customWidth="1"/>
    <col min="5130" max="5130" width="7.5" customWidth="1"/>
    <col min="5131" max="5131" width="0.875" customWidth="1"/>
    <col min="5132" max="5132" width="7.5" customWidth="1"/>
    <col min="5133" max="5133" width="0.875" customWidth="1"/>
    <col min="5134" max="5134" width="7.5" customWidth="1"/>
    <col min="5135" max="5135" width="0.875" customWidth="1"/>
    <col min="5136" max="5136" width="7.5" customWidth="1"/>
    <col min="5137" max="5137" width="0.875" customWidth="1"/>
    <col min="5138" max="5138" width="7.5" customWidth="1"/>
    <col min="5139" max="5139" width="0.875" customWidth="1"/>
    <col min="5140" max="5140" width="7.5" customWidth="1"/>
    <col min="5141" max="5141" width="0.875" customWidth="1"/>
    <col min="5142" max="5142" width="7.5" customWidth="1"/>
    <col min="5143" max="5143" width="0.875" customWidth="1"/>
    <col min="5144" max="5144" width="7.5" customWidth="1"/>
    <col min="5145" max="5145" width="0.875" customWidth="1"/>
    <col min="5377" max="5379" width="0.875" customWidth="1"/>
    <col min="5380" max="5383" width="1.125" customWidth="1"/>
    <col min="5384" max="5384" width="23.625" customWidth="1"/>
    <col min="5385" max="5385" width="0.625" customWidth="1"/>
    <col min="5386" max="5386" width="7.5" customWidth="1"/>
    <col min="5387" max="5387" width="0.875" customWidth="1"/>
    <col min="5388" max="5388" width="7.5" customWidth="1"/>
    <col min="5389" max="5389" width="0.875" customWidth="1"/>
    <col min="5390" max="5390" width="7.5" customWidth="1"/>
    <col min="5391" max="5391" width="0.875" customWidth="1"/>
    <col min="5392" max="5392" width="7.5" customWidth="1"/>
    <col min="5393" max="5393" width="0.875" customWidth="1"/>
    <col min="5394" max="5394" width="7.5" customWidth="1"/>
    <col min="5395" max="5395" width="0.875" customWidth="1"/>
    <col min="5396" max="5396" width="7.5" customWidth="1"/>
    <col min="5397" max="5397" width="0.875" customWidth="1"/>
    <col min="5398" max="5398" width="7.5" customWidth="1"/>
    <col min="5399" max="5399" width="0.875" customWidth="1"/>
    <col min="5400" max="5400" width="7.5" customWidth="1"/>
    <col min="5401" max="5401" width="0.875" customWidth="1"/>
    <col min="5633" max="5635" width="0.875" customWidth="1"/>
    <col min="5636" max="5639" width="1.125" customWidth="1"/>
    <col min="5640" max="5640" width="23.625" customWidth="1"/>
    <col min="5641" max="5641" width="0.625" customWidth="1"/>
    <col min="5642" max="5642" width="7.5" customWidth="1"/>
    <col min="5643" max="5643" width="0.875" customWidth="1"/>
    <col min="5644" max="5644" width="7.5" customWidth="1"/>
    <col min="5645" max="5645" width="0.875" customWidth="1"/>
    <col min="5646" max="5646" width="7.5" customWidth="1"/>
    <col min="5647" max="5647" width="0.875" customWidth="1"/>
    <col min="5648" max="5648" width="7.5" customWidth="1"/>
    <col min="5649" max="5649" width="0.875" customWidth="1"/>
    <col min="5650" max="5650" width="7.5" customWidth="1"/>
    <col min="5651" max="5651" width="0.875" customWidth="1"/>
    <col min="5652" max="5652" width="7.5" customWidth="1"/>
    <col min="5653" max="5653" width="0.875" customWidth="1"/>
    <col min="5654" max="5654" width="7.5" customWidth="1"/>
    <col min="5655" max="5655" width="0.875" customWidth="1"/>
    <col min="5656" max="5656" width="7.5" customWidth="1"/>
    <col min="5657" max="5657" width="0.875" customWidth="1"/>
    <col min="5889" max="5891" width="0.875" customWidth="1"/>
    <col min="5892" max="5895" width="1.125" customWidth="1"/>
    <col min="5896" max="5896" width="23.625" customWidth="1"/>
    <col min="5897" max="5897" width="0.625" customWidth="1"/>
    <col min="5898" max="5898" width="7.5" customWidth="1"/>
    <col min="5899" max="5899" width="0.875" customWidth="1"/>
    <col min="5900" max="5900" width="7.5" customWidth="1"/>
    <col min="5901" max="5901" width="0.875" customWidth="1"/>
    <col min="5902" max="5902" width="7.5" customWidth="1"/>
    <col min="5903" max="5903" width="0.875" customWidth="1"/>
    <col min="5904" max="5904" width="7.5" customWidth="1"/>
    <col min="5905" max="5905" width="0.875" customWidth="1"/>
    <col min="5906" max="5906" width="7.5" customWidth="1"/>
    <col min="5907" max="5907" width="0.875" customWidth="1"/>
    <col min="5908" max="5908" width="7.5" customWidth="1"/>
    <col min="5909" max="5909" width="0.875" customWidth="1"/>
    <col min="5910" max="5910" width="7.5" customWidth="1"/>
    <col min="5911" max="5911" width="0.875" customWidth="1"/>
    <col min="5912" max="5912" width="7.5" customWidth="1"/>
    <col min="5913" max="5913" width="0.875" customWidth="1"/>
    <col min="6145" max="6147" width="0.875" customWidth="1"/>
    <col min="6148" max="6151" width="1.125" customWidth="1"/>
    <col min="6152" max="6152" width="23.625" customWidth="1"/>
    <col min="6153" max="6153" width="0.625" customWidth="1"/>
    <col min="6154" max="6154" width="7.5" customWidth="1"/>
    <col min="6155" max="6155" width="0.875" customWidth="1"/>
    <col min="6156" max="6156" width="7.5" customWidth="1"/>
    <col min="6157" max="6157" width="0.875" customWidth="1"/>
    <col min="6158" max="6158" width="7.5" customWidth="1"/>
    <col min="6159" max="6159" width="0.875" customWidth="1"/>
    <col min="6160" max="6160" width="7.5" customWidth="1"/>
    <col min="6161" max="6161" width="0.875" customWidth="1"/>
    <col min="6162" max="6162" width="7.5" customWidth="1"/>
    <col min="6163" max="6163" width="0.875" customWidth="1"/>
    <col min="6164" max="6164" width="7.5" customWidth="1"/>
    <col min="6165" max="6165" width="0.875" customWidth="1"/>
    <col min="6166" max="6166" width="7.5" customWidth="1"/>
    <col min="6167" max="6167" width="0.875" customWidth="1"/>
    <col min="6168" max="6168" width="7.5" customWidth="1"/>
    <col min="6169" max="6169" width="0.875" customWidth="1"/>
    <col min="6401" max="6403" width="0.875" customWidth="1"/>
    <col min="6404" max="6407" width="1.125" customWidth="1"/>
    <col min="6408" max="6408" width="23.625" customWidth="1"/>
    <col min="6409" max="6409" width="0.625" customWidth="1"/>
    <col min="6410" max="6410" width="7.5" customWidth="1"/>
    <col min="6411" max="6411" width="0.875" customWidth="1"/>
    <col min="6412" max="6412" width="7.5" customWidth="1"/>
    <col min="6413" max="6413" width="0.875" customWidth="1"/>
    <col min="6414" max="6414" width="7.5" customWidth="1"/>
    <col min="6415" max="6415" width="0.875" customWidth="1"/>
    <col min="6416" max="6416" width="7.5" customWidth="1"/>
    <col min="6417" max="6417" width="0.875" customWidth="1"/>
    <col min="6418" max="6418" width="7.5" customWidth="1"/>
    <col min="6419" max="6419" width="0.875" customWidth="1"/>
    <col min="6420" max="6420" width="7.5" customWidth="1"/>
    <col min="6421" max="6421" width="0.875" customWidth="1"/>
    <col min="6422" max="6422" width="7.5" customWidth="1"/>
    <col min="6423" max="6423" width="0.875" customWidth="1"/>
    <col min="6424" max="6424" width="7.5" customWidth="1"/>
    <col min="6425" max="6425" width="0.875" customWidth="1"/>
    <col min="6657" max="6659" width="0.875" customWidth="1"/>
    <col min="6660" max="6663" width="1.125" customWidth="1"/>
    <col min="6664" max="6664" width="23.625" customWidth="1"/>
    <col min="6665" max="6665" width="0.625" customWidth="1"/>
    <col min="6666" max="6666" width="7.5" customWidth="1"/>
    <col min="6667" max="6667" width="0.875" customWidth="1"/>
    <col min="6668" max="6668" width="7.5" customWidth="1"/>
    <col min="6669" max="6669" width="0.875" customWidth="1"/>
    <col min="6670" max="6670" width="7.5" customWidth="1"/>
    <col min="6671" max="6671" width="0.875" customWidth="1"/>
    <col min="6672" max="6672" width="7.5" customWidth="1"/>
    <col min="6673" max="6673" width="0.875" customWidth="1"/>
    <col min="6674" max="6674" width="7.5" customWidth="1"/>
    <col min="6675" max="6675" width="0.875" customWidth="1"/>
    <col min="6676" max="6676" width="7.5" customWidth="1"/>
    <col min="6677" max="6677" width="0.875" customWidth="1"/>
    <col min="6678" max="6678" width="7.5" customWidth="1"/>
    <col min="6679" max="6679" width="0.875" customWidth="1"/>
    <col min="6680" max="6680" width="7.5" customWidth="1"/>
    <col min="6681" max="6681" width="0.875" customWidth="1"/>
    <col min="6913" max="6915" width="0.875" customWidth="1"/>
    <col min="6916" max="6919" width="1.125" customWidth="1"/>
    <col min="6920" max="6920" width="23.625" customWidth="1"/>
    <col min="6921" max="6921" width="0.625" customWidth="1"/>
    <col min="6922" max="6922" width="7.5" customWidth="1"/>
    <col min="6923" max="6923" width="0.875" customWidth="1"/>
    <col min="6924" max="6924" width="7.5" customWidth="1"/>
    <col min="6925" max="6925" width="0.875" customWidth="1"/>
    <col min="6926" max="6926" width="7.5" customWidth="1"/>
    <col min="6927" max="6927" width="0.875" customWidth="1"/>
    <col min="6928" max="6928" width="7.5" customWidth="1"/>
    <col min="6929" max="6929" width="0.875" customWidth="1"/>
    <col min="6930" max="6930" width="7.5" customWidth="1"/>
    <col min="6931" max="6931" width="0.875" customWidth="1"/>
    <col min="6932" max="6932" width="7.5" customWidth="1"/>
    <col min="6933" max="6933" width="0.875" customWidth="1"/>
    <col min="6934" max="6934" width="7.5" customWidth="1"/>
    <col min="6935" max="6935" width="0.875" customWidth="1"/>
    <col min="6936" max="6936" width="7.5" customWidth="1"/>
    <col min="6937" max="6937" width="0.875" customWidth="1"/>
    <col min="7169" max="7171" width="0.875" customWidth="1"/>
    <col min="7172" max="7175" width="1.125" customWidth="1"/>
    <col min="7176" max="7176" width="23.625" customWidth="1"/>
    <col min="7177" max="7177" width="0.625" customWidth="1"/>
    <col min="7178" max="7178" width="7.5" customWidth="1"/>
    <col min="7179" max="7179" width="0.875" customWidth="1"/>
    <col min="7180" max="7180" width="7.5" customWidth="1"/>
    <col min="7181" max="7181" width="0.875" customWidth="1"/>
    <col min="7182" max="7182" width="7.5" customWidth="1"/>
    <col min="7183" max="7183" width="0.875" customWidth="1"/>
    <col min="7184" max="7184" width="7.5" customWidth="1"/>
    <col min="7185" max="7185" width="0.875" customWidth="1"/>
    <col min="7186" max="7186" width="7.5" customWidth="1"/>
    <col min="7187" max="7187" width="0.875" customWidth="1"/>
    <col min="7188" max="7188" width="7.5" customWidth="1"/>
    <col min="7189" max="7189" width="0.875" customWidth="1"/>
    <col min="7190" max="7190" width="7.5" customWidth="1"/>
    <col min="7191" max="7191" width="0.875" customWidth="1"/>
    <col min="7192" max="7192" width="7.5" customWidth="1"/>
    <col min="7193" max="7193" width="0.875" customWidth="1"/>
    <col min="7425" max="7427" width="0.875" customWidth="1"/>
    <col min="7428" max="7431" width="1.125" customWidth="1"/>
    <col min="7432" max="7432" width="23.625" customWidth="1"/>
    <col min="7433" max="7433" width="0.625" customWidth="1"/>
    <col min="7434" max="7434" width="7.5" customWidth="1"/>
    <col min="7435" max="7435" width="0.875" customWidth="1"/>
    <col min="7436" max="7436" width="7.5" customWidth="1"/>
    <col min="7437" max="7437" width="0.875" customWidth="1"/>
    <col min="7438" max="7438" width="7.5" customWidth="1"/>
    <col min="7439" max="7439" width="0.875" customWidth="1"/>
    <col min="7440" max="7440" width="7.5" customWidth="1"/>
    <col min="7441" max="7441" width="0.875" customWidth="1"/>
    <col min="7442" max="7442" width="7.5" customWidth="1"/>
    <col min="7443" max="7443" width="0.875" customWidth="1"/>
    <col min="7444" max="7444" width="7.5" customWidth="1"/>
    <col min="7445" max="7445" width="0.875" customWidth="1"/>
    <col min="7446" max="7446" width="7.5" customWidth="1"/>
    <col min="7447" max="7447" width="0.875" customWidth="1"/>
    <col min="7448" max="7448" width="7.5" customWidth="1"/>
    <col min="7449" max="7449" width="0.875" customWidth="1"/>
    <col min="7681" max="7683" width="0.875" customWidth="1"/>
    <col min="7684" max="7687" width="1.125" customWidth="1"/>
    <col min="7688" max="7688" width="23.625" customWidth="1"/>
    <col min="7689" max="7689" width="0.625" customWidth="1"/>
    <col min="7690" max="7690" width="7.5" customWidth="1"/>
    <col min="7691" max="7691" width="0.875" customWidth="1"/>
    <col min="7692" max="7692" width="7.5" customWidth="1"/>
    <col min="7693" max="7693" width="0.875" customWidth="1"/>
    <col min="7694" max="7694" width="7.5" customWidth="1"/>
    <col min="7695" max="7695" width="0.875" customWidth="1"/>
    <col min="7696" max="7696" width="7.5" customWidth="1"/>
    <col min="7697" max="7697" width="0.875" customWidth="1"/>
    <col min="7698" max="7698" width="7.5" customWidth="1"/>
    <col min="7699" max="7699" width="0.875" customWidth="1"/>
    <col min="7700" max="7700" width="7.5" customWidth="1"/>
    <col min="7701" max="7701" width="0.875" customWidth="1"/>
    <col min="7702" max="7702" width="7.5" customWidth="1"/>
    <col min="7703" max="7703" width="0.875" customWidth="1"/>
    <col min="7704" max="7704" width="7.5" customWidth="1"/>
    <col min="7705" max="7705" width="0.875" customWidth="1"/>
    <col min="7937" max="7939" width="0.875" customWidth="1"/>
    <col min="7940" max="7943" width="1.125" customWidth="1"/>
    <col min="7944" max="7944" width="23.625" customWidth="1"/>
    <col min="7945" max="7945" width="0.625" customWidth="1"/>
    <col min="7946" max="7946" width="7.5" customWidth="1"/>
    <col min="7947" max="7947" width="0.875" customWidth="1"/>
    <col min="7948" max="7948" width="7.5" customWidth="1"/>
    <col min="7949" max="7949" width="0.875" customWidth="1"/>
    <col min="7950" max="7950" width="7.5" customWidth="1"/>
    <col min="7951" max="7951" width="0.875" customWidth="1"/>
    <col min="7952" max="7952" width="7.5" customWidth="1"/>
    <col min="7953" max="7953" width="0.875" customWidth="1"/>
    <col min="7954" max="7954" width="7.5" customWidth="1"/>
    <col min="7955" max="7955" width="0.875" customWidth="1"/>
    <col min="7956" max="7956" width="7.5" customWidth="1"/>
    <col min="7957" max="7957" width="0.875" customWidth="1"/>
    <col min="7958" max="7958" width="7.5" customWidth="1"/>
    <col min="7959" max="7959" width="0.875" customWidth="1"/>
    <col min="7960" max="7960" width="7.5" customWidth="1"/>
    <col min="7961" max="7961" width="0.875" customWidth="1"/>
    <col min="8193" max="8195" width="0.875" customWidth="1"/>
    <col min="8196" max="8199" width="1.125" customWidth="1"/>
    <col min="8200" max="8200" width="23.625" customWidth="1"/>
    <col min="8201" max="8201" width="0.625" customWidth="1"/>
    <col min="8202" max="8202" width="7.5" customWidth="1"/>
    <col min="8203" max="8203" width="0.875" customWidth="1"/>
    <col min="8204" max="8204" width="7.5" customWidth="1"/>
    <col min="8205" max="8205" width="0.875" customWidth="1"/>
    <col min="8206" max="8206" width="7.5" customWidth="1"/>
    <col min="8207" max="8207" width="0.875" customWidth="1"/>
    <col min="8208" max="8208" width="7.5" customWidth="1"/>
    <col min="8209" max="8209" width="0.875" customWidth="1"/>
    <col min="8210" max="8210" width="7.5" customWidth="1"/>
    <col min="8211" max="8211" width="0.875" customWidth="1"/>
    <col min="8212" max="8212" width="7.5" customWidth="1"/>
    <col min="8213" max="8213" width="0.875" customWidth="1"/>
    <col min="8214" max="8214" width="7.5" customWidth="1"/>
    <col min="8215" max="8215" width="0.875" customWidth="1"/>
    <col min="8216" max="8216" width="7.5" customWidth="1"/>
    <col min="8217" max="8217" width="0.875" customWidth="1"/>
    <col min="8449" max="8451" width="0.875" customWidth="1"/>
    <col min="8452" max="8455" width="1.125" customWidth="1"/>
    <col min="8456" max="8456" width="23.625" customWidth="1"/>
    <col min="8457" max="8457" width="0.625" customWidth="1"/>
    <col min="8458" max="8458" width="7.5" customWidth="1"/>
    <col min="8459" max="8459" width="0.875" customWidth="1"/>
    <col min="8460" max="8460" width="7.5" customWidth="1"/>
    <col min="8461" max="8461" width="0.875" customWidth="1"/>
    <col min="8462" max="8462" width="7.5" customWidth="1"/>
    <col min="8463" max="8463" width="0.875" customWidth="1"/>
    <col min="8464" max="8464" width="7.5" customWidth="1"/>
    <col min="8465" max="8465" width="0.875" customWidth="1"/>
    <col min="8466" max="8466" width="7.5" customWidth="1"/>
    <col min="8467" max="8467" width="0.875" customWidth="1"/>
    <col min="8468" max="8468" width="7.5" customWidth="1"/>
    <col min="8469" max="8469" width="0.875" customWidth="1"/>
    <col min="8470" max="8470" width="7.5" customWidth="1"/>
    <col min="8471" max="8471" width="0.875" customWidth="1"/>
    <col min="8472" max="8472" width="7.5" customWidth="1"/>
    <col min="8473" max="8473" width="0.875" customWidth="1"/>
    <col min="8705" max="8707" width="0.875" customWidth="1"/>
    <col min="8708" max="8711" width="1.125" customWidth="1"/>
    <col min="8712" max="8712" width="23.625" customWidth="1"/>
    <col min="8713" max="8713" width="0.625" customWidth="1"/>
    <col min="8714" max="8714" width="7.5" customWidth="1"/>
    <col min="8715" max="8715" width="0.875" customWidth="1"/>
    <col min="8716" max="8716" width="7.5" customWidth="1"/>
    <col min="8717" max="8717" width="0.875" customWidth="1"/>
    <col min="8718" max="8718" width="7.5" customWidth="1"/>
    <col min="8719" max="8719" width="0.875" customWidth="1"/>
    <col min="8720" max="8720" width="7.5" customWidth="1"/>
    <col min="8721" max="8721" width="0.875" customWidth="1"/>
    <col min="8722" max="8722" width="7.5" customWidth="1"/>
    <col min="8723" max="8723" width="0.875" customWidth="1"/>
    <col min="8724" max="8724" width="7.5" customWidth="1"/>
    <col min="8725" max="8725" width="0.875" customWidth="1"/>
    <col min="8726" max="8726" width="7.5" customWidth="1"/>
    <col min="8727" max="8727" width="0.875" customWidth="1"/>
    <col min="8728" max="8728" width="7.5" customWidth="1"/>
    <col min="8729" max="8729" width="0.875" customWidth="1"/>
    <col min="8961" max="8963" width="0.875" customWidth="1"/>
    <col min="8964" max="8967" width="1.125" customWidth="1"/>
    <col min="8968" max="8968" width="23.625" customWidth="1"/>
    <col min="8969" max="8969" width="0.625" customWidth="1"/>
    <col min="8970" max="8970" width="7.5" customWidth="1"/>
    <col min="8971" max="8971" width="0.875" customWidth="1"/>
    <col min="8972" max="8972" width="7.5" customWidth="1"/>
    <col min="8973" max="8973" width="0.875" customWidth="1"/>
    <col min="8974" max="8974" width="7.5" customWidth="1"/>
    <col min="8975" max="8975" width="0.875" customWidth="1"/>
    <col min="8976" max="8976" width="7.5" customWidth="1"/>
    <col min="8977" max="8977" width="0.875" customWidth="1"/>
    <col min="8978" max="8978" width="7.5" customWidth="1"/>
    <col min="8979" max="8979" width="0.875" customWidth="1"/>
    <col min="8980" max="8980" width="7.5" customWidth="1"/>
    <col min="8981" max="8981" width="0.875" customWidth="1"/>
    <col min="8982" max="8982" width="7.5" customWidth="1"/>
    <col min="8983" max="8983" width="0.875" customWidth="1"/>
    <col min="8984" max="8984" width="7.5" customWidth="1"/>
    <col min="8985" max="8985" width="0.875" customWidth="1"/>
    <col min="9217" max="9219" width="0.875" customWidth="1"/>
    <col min="9220" max="9223" width="1.125" customWidth="1"/>
    <col min="9224" max="9224" width="23.625" customWidth="1"/>
    <col min="9225" max="9225" width="0.625" customWidth="1"/>
    <col min="9226" max="9226" width="7.5" customWidth="1"/>
    <col min="9227" max="9227" width="0.875" customWidth="1"/>
    <col min="9228" max="9228" width="7.5" customWidth="1"/>
    <col min="9229" max="9229" width="0.875" customWidth="1"/>
    <col min="9230" max="9230" width="7.5" customWidth="1"/>
    <col min="9231" max="9231" width="0.875" customWidth="1"/>
    <col min="9232" max="9232" width="7.5" customWidth="1"/>
    <col min="9233" max="9233" width="0.875" customWidth="1"/>
    <col min="9234" max="9234" width="7.5" customWidth="1"/>
    <col min="9235" max="9235" width="0.875" customWidth="1"/>
    <col min="9236" max="9236" width="7.5" customWidth="1"/>
    <col min="9237" max="9237" width="0.875" customWidth="1"/>
    <col min="9238" max="9238" width="7.5" customWidth="1"/>
    <col min="9239" max="9239" width="0.875" customWidth="1"/>
    <col min="9240" max="9240" width="7.5" customWidth="1"/>
    <col min="9241" max="9241" width="0.875" customWidth="1"/>
    <col min="9473" max="9475" width="0.875" customWidth="1"/>
    <col min="9476" max="9479" width="1.125" customWidth="1"/>
    <col min="9480" max="9480" width="23.625" customWidth="1"/>
    <col min="9481" max="9481" width="0.625" customWidth="1"/>
    <col min="9482" max="9482" width="7.5" customWidth="1"/>
    <col min="9483" max="9483" width="0.875" customWidth="1"/>
    <col min="9484" max="9484" width="7.5" customWidth="1"/>
    <col min="9485" max="9485" width="0.875" customWidth="1"/>
    <col min="9486" max="9486" width="7.5" customWidth="1"/>
    <col min="9487" max="9487" width="0.875" customWidth="1"/>
    <col min="9488" max="9488" width="7.5" customWidth="1"/>
    <col min="9489" max="9489" width="0.875" customWidth="1"/>
    <col min="9490" max="9490" width="7.5" customWidth="1"/>
    <col min="9491" max="9491" width="0.875" customWidth="1"/>
    <col min="9492" max="9492" width="7.5" customWidth="1"/>
    <col min="9493" max="9493" width="0.875" customWidth="1"/>
    <col min="9494" max="9494" width="7.5" customWidth="1"/>
    <col min="9495" max="9495" width="0.875" customWidth="1"/>
    <col min="9496" max="9496" width="7.5" customWidth="1"/>
    <col min="9497" max="9497" width="0.875" customWidth="1"/>
    <col min="9729" max="9731" width="0.875" customWidth="1"/>
    <col min="9732" max="9735" width="1.125" customWidth="1"/>
    <col min="9736" max="9736" width="23.625" customWidth="1"/>
    <col min="9737" max="9737" width="0.625" customWidth="1"/>
    <col min="9738" max="9738" width="7.5" customWidth="1"/>
    <col min="9739" max="9739" width="0.875" customWidth="1"/>
    <col min="9740" max="9740" width="7.5" customWidth="1"/>
    <col min="9741" max="9741" width="0.875" customWidth="1"/>
    <col min="9742" max="9742" width="7.5" customWidth="1"/>
    <col min="9743" max="9743" width="0.875" customWidth="1"/>
    <col min="9744" max="9744" width="7.5" customWidth="1"/>
    <col min="9745" max="9745" width="0.875" customWidth="1"/>
    <col min="9746" max="9746" width="7.5" customWidth="1"/>
    <col min="9747" max="9747" width="0.875" customWidth="1"/>
    <col min="9748" max="9748" width="7.5" customWidth="1"/>
    <col min="9749" max="9749" width="0.875" customWidth="1"/>
    <col min="9750" max="9750" width="7.5" customWidth="1"/>
    <col min="9751" max="9751" width="0.875" customWidth="1"/>
    <col min="9752" max="9752" width="7.5" customWidth="1"/>
    <col min="9753" max="9753" width="0.875" customWidth="1"/>
    <col min="9985" max="9987" width="0.875" customWidth="1"/>
    <col min="9988" max="9991" width="1.125" customWidth="1"/>
    <col min="9992" max="9992" width="23.625" customWidth="1"/>
    <col min="9993" max="9993" width="0.625" customWidth="1"/>
    <col min="9994" max="9994" width="7.5" customWidth="1"/>
    <col min="9995" max="9995" width="0.875" customWidth="1"/>
    <col min="9996" max="9996" width="7.5" customWidth="1"/>
    <col min="9997" max="9997" width="0.875" customWidth="1"/>
    <col min="9998" max="9998" width="7.5" customWidth="1"/>
    <col min="9999" max="9999" width="0.875" customWidth="1"/>
    <col min="10000" max="10000" width="7.5" customWidth="1"/>
    <col min="10001" max="10001" width="0.875" customWidth="1"/>
    <col min="10002" max="10002" width="7.5" customWidth="1"/>
    <col min="10003" max="10003" width="0.875" customWidth="1"/>
    <col min="10004" max="10004" width="7.5" customWidth="1"/>
    <col min="10005" max="10005" width="0.875" customWidth="1"/>
    <col min="10006" max="10006" width="7.5" customWidth="1"/>
    <col min="10007" max="10007" width="0.875" customWidth="1"/>
    <col min="10008" max="10008" width="7.5" customWidth="1"/>
    <col min="10009" max="10009" width="0.875" customWidth="1"/>
    <col min="10241" max="10243" width="0.875" customWidth="1"/>
    <col min="10244" max="10247" width="1.125" customWidth="1"/>
    <col min="10248" max="10248" width="23.625" customWidth="1"/>
    <col min="10249" max="10249" width="0.625" customWidth="1"/>
    <col min="10250" max="10250" width="7.5" customWidth="1"/>
    <col min="10251" max="10251" width="0.875" customWidth="1"/>
    <col min="10252" max="10252" width="7.5" customWidth="1"/>
    <col min="10253" max="10253" width="0.875" customWidth="1"/>
    <col min="10254" max="10254" width="7.5" customWidth="1"/>
    <col min="10255" max="10255" width="0.875" customWidth="1"/>
    <col min="10256" max="10256" width="7.5" customWidth="1"/>
    <col min="10257" max="10257" width="0.875" customWidth="1"/>
    <col min="10258" max="10258" width="7.5" customWidth="1"/>
    <col min="10259" max="10259" width="0.875" customWidth="1"/>
    <col min="10260" max="10260" width="7.5" customWidth="1"/>
    <col min="10261" max="10261" width="0.875" customWidth="1"/>
    <col min="10262" max="10262" width="7.5" customWidth="1"/>
    <col min="10263" max="10263" width="0.875" customWidth="1"/>
    <col min="10264" max="10264" width="7.5" customWidth="1"/>
    <col min="10265" max="10265" width="0.875" customWidth="1"/>
    <col min="10497" max="10499" width="0.875" customWidth="1"/>
    <col min="10500" max="10503" width="1.125" customWidth="1"/>
    <col min="10504" max="10504" width="23.625" customWidth="1"/>
    <col min="10505" max="10505" width="0.625" customWidth="1"/>
    <col min="10506" max="10506" width="7.5" customWidth="1"/>
    <col min="10507" max="10507" width="0.875" customWidth="1"/>
    <col min="10508" max="10508" width="7.5" customWidth="1"/>
    <col min="10509" max="10509" width="0.875" customWidth="1"/>
    <col min="10510" max="10510" width="7.5" customWidth="1"/>
    <col min="10511" max="10511" width="0.875" customWidth="1"/>
    <col min="10512" max="10512" width="7.5" customWidth="1"/>
    <col min="10513" max="10513" width="0.875" customWidth="1"/>
    <col min="10514" max="10514" width="7.5" customWidth="1"/>
    <col min="10515" max="10515" width="0.875" customWidth="1"/>
    <col min="10516" max="10516" width="7.5" customWidth="1"/>
    <col min="10517" max="10517" width="0.875" customWidth="1"/>
    <col min="10518" max="10518" width="7.5" customWidth="1"/>
    <col min="10519" max="10519" width="0.875" customWidth="1"/>
    <col min="10520" max="10520" width="7.5" customWidth="1"/>
    <col min="10521" max="10521" width="0.875" customWidth="1"/>
    <col min="10753" max="10755" width="0.875" customWidth="1"/>
    <col min="10756" max="10759" width="1.125" customWidth="1"/>
    <col min="10760" max="10760" width="23.625" customWidth="1"/>
    <col min="10761" max="10761" width="0.625" customWidth="1"/>
    <col min="10762" max="10762" width="7.5" customWidth="1"/>
    <col min="10763" max="10763" width="0.875" customWidth="1"/>
    <col min="10764" max="10764" width="7.5" customWidth="1"/>
    <col min="10765" max="10765" width="0.875" customWidth="1"/>
    <col min="10766" max="10766" width="7.5" customWidth="1"/>
    <col min="10767" max="10767" width="0.875" customWidth="1"/>
    <col min="10768" max="10768" width="7.5" customWidth="1"/>
    <col min="10769" max="10769" width="0.875" customWidth="1"/>
    <col min="10770" max="10770" width="7.5" customWidth="1"/>
    <col min="10771" max="10771" width="0.875" customWidth="1"/>
    <col min="10772" max="10772" width="7.5" customWidth="1"/>
    <col min="10773" max="10773" width="0.875" customWidth="1"/>
    <col min="10774" max="10774" width="7.5" customWidth="1"/>
    <col min="10775" max="10775" width="0.875" customWidth="1"/>
    <col min="10776" max="10776" width="7.5" customWidth="1"/>
    <col min="10777" max="10777" width="0.875" customWidth="1"/>
    <col min="11009" max="11011" width="0.875" customWidth="1"/>
    <col min="11012" max="11015" width="1.125" customWidth="1"/>
    <col min="11016" max="11016" width="23.625" customWidth="1"/>
    <col min="11017" max="11017" width="0.625" customWidth="1"/>
    <col min="11018" max="11018" width="7.5" customWidth="1"/>
    <col min="11019" max="11019" width="0.875" customWidth="1"/>
    <col min="11020" max="11020" width="7.5" customWidth="1"/>
    <col min="11021" max="11021" width="0.875" customWidth="1"/>
    <col min="11022" max="11022" width="7.5" customWidth="1"/>
    <col min="11023" max="11023" width="0.875" customWidth="1"/>
    <col min="11024" max="11024" width="7.5" customWidth="1"/>
    <col min="11025" max="11025" width="0.875" customWidth="1"/>
    <col min="11026" max="11026" width="7.5" customWidth="1"/>
    <col min="11027" max="11027" width="0.875" customWidth="1"/>
    <col min="11028" max="11028" width="7.5" customWidth="1"/>
    <col min="11029" max="11029" width="0.875" customWidth="1"/>
    <col min="11030" max="11030" width="7.5" customWidth="1"/>
    <col min="11031" max="11031" width="0.875" customWidth="1"/>
    <col min="11032" max="11032" width="7.5" customWidth="1"/>
    <col min="11033" max="11033" width="0.875" customWidth="1"/>
    <col min="11265" max="11267" width="0.875" customWidth="1"/>
    <col min="11268" max="11271" width="1.125" customWidth="1"/>
    <col min="11272" max="11272" width="23.625" customWidth="1"/>
    <col min="11273" max="11273" width="0.625" customWidth="1"/>
    <col min="11274" max="11274" width="7.5" customWidth="1"/>
    <col min="11275" max="11275" width="0.875" customWidth="1"/>
    <col min="11276" max="11276" width="7.5" customWidth="1"/>
    <col min="11277" max="11277" width="0.875" customWidth="1"/>
    <col min="11278" max="11278" width="7.5" customWidth="1"/>
    <col min="11279" max="11279" width="0.875" customWidth="1"/>
    <col min="11280" max="11280" width="7.5" customWidth="1"/>
    <col min="11281" max="11281" width="0.875" customWidth="1"/>
    <col min="11282" max="11282" width="7.5" customWidth="1"/>
    <col min="11283" max="11283" width="0.875" customWidth="1"/>
    <col min="11284" max="11284" width="7.5" customWidth="1"/>
    <col min="11285" max="11285" width="0.875" customWidth="1"/>
    <col min="11286" max="11286" width="7.5" customWidth="1"/>
    <col min="11287" max="11287" width="0.875" customWidth="1"/>
    <col min="11288" max="11288" width="7.5" customWidth="1"/>
    <col min="11289" max="11289" width="0.875" customWidth="1"/>
    <col min="11521" max="11523" width="0.875" customWidth="1"/>
    <col min="11524" max="11527" width="1.125" customWidth="1"/>
    <col min="11528" max="11528" width="23.625" customWidth="1"/>
    <col min="11529" max="11529" width="0.625" customWidth="1"/>
    <col min="11530" max="11530" width="7.5" customWidth="1"/>
    <col min="11531" max="11531" width="0.875" customWidth="1"/>
    <col min="11532" max="11532" width="7.5" customWidth="1"/>
    <col min="11533" max="11533" width="0.875" customWidth="1"/>
    <col min="11534" max="11534" width="7.5" customWidth="1"/>
    <col min="11535" max="11535" width="0.875" customWidth="1"/>
    <col min="11536" max="11536" width="7.5" customWidth="1"/>
    <col min="11537" max="11537" width="0.875" customWidth="1"/>
    <col min="11538" max="11538" width="7.5" customWidth="1"/>
    <col min="11539" max="11539" width="0.875" customWidth="1"/>
    <col min="11540" max="11540" width="7.5" customWidth="1"/>
    <col min="11541" max="11541" width="0.875" customWidth="1"/>
    <col min="11542" max="11542" width="7.5" customWidth="1"/>
    <col min="11543" max="11543" width="0.875" customWidth="1"/>
    <col min="11544" max="11544" width="7.5" customWidth="1"/>
    <col min="11545" max="11545" width="0.875" customWidth="1"/>
    <col min="11777" max="11779" width="0.875" customWidth="1"/>
    <col min="11780" max="11783" width="1.125" customWidth="1"/>
    <col min="11784" max="11784" width="23.625" customWidth="1"/>
    <col min="11785" max="11785" width="0.625" customWidth="1"/>
    <col min="11786" max="11786" width="7.5" customWidth="1"/>
    <col min="11787" max="11787" width="0.875" customWidth="1"/>
    <col min="11788" max="11788" width="7.5" customWidth="1"/>
    <col min="11789" max="11789" width="0.875" customWidth="1"/>
    <col min="11790" max="11790" width="7.5" customWidth="1"/>
    <col min="11791" max="11791" width="0.875" customWidth="1"/>
    <col min="11792" max="11792" width="7.5" customWidth="1"/>
    <col min="11793" max="11793" width="0.875" customWidth="1"/>
    <col min="11794" max="11794" width="7.5" customWidth="1"/>
    <col min="11795" max="11795" width="0.875" customWidth="1"/>
    <col min="11796" max="11796" width="7.5" customWidth="1"/>
    <col min="11797" max="11797" width="0.875" customWidth="1"/>
    <col min="11798" max="11798" width="7.5" customWidth="1"/>
    <col min="11799" max="11799" width="0.875" customWidth="1"/>
    <col min="11800" max="11800" width="7.5" customWidth="1"/>
    <col min="11801" max="11801" width="0.875" customWidth="1"/>
    <col min="12033" max="12035" width="0.875" customWidth="1"/>
    <col min="12036" max="12039" width="1.125" customWidth="1"/>
    <col min="12040" max="12040" width="23.625" customWidth="1"/>
    <col min="12041" max="12041" width="0.625" customWidth="1"/>
    <col min="12042" max="12042" width="7.5" customWidth="1"/>
    <col min="12043" max="12043" width="0.875" customWidth="1"/>
    <col min="12044" max="12044" width="7.5" customWidth="1"/>
    <col min="12045" max="12045" width="0.875" customWidth="1"/>
    <col min="12046" max="12046" width="7.5" customWidth="1"/>
    <col min="12047" max="12047" width="0.875" customWidth="1"/>
    <col min="12048" max="12048" width="7.5" customWidth="1"/>
    <col min="12049" max="12049" width="0.875" customWidth="1"/>
    <col min="12050" max="12050" width="7.5" customWidth="1"/>
    <col min="12051" max="12051" width="0.875" customWidth="1"/>
    <col min="12052" max="12052" width="7.5" customWidth="1"/>
    <col min="12053" max="12053" width="0.875" customWidth="1"/>
    <col min="12054" max="12054" width="7.5" customWidth="1"/>
    <col min="12055" max="12055" width="0.875" customWidth="1"/>
    <col min="12056" max="12056" width="7.5" customWidth="1"/>
    <col min="12057" max="12057" width="0.875" customWidth="1"/>
    <col min="12289" max="12291" width="0.875" customWidth="1"/>
    <col min="12292" max="12295" width="1.125" customWidth="1"/>
    <col min="12296" max="12296" width="23.625" customWidth="1"/>
    <col min="12297" max="12297" width="0.625" customWidth="1"/>
    <col min="12298" max="12298" width="7.5" customWidth="1"/>
    <col min="12299" max="12299" width="0.875" customWidth="1"/>
    <col min="12300" max="12300" width="7.5" customWidth="1"/>
    <col min="12301" max="12301" width="0.875" customWidth="1"/>
    <col min="12302" max="12302" width="7.5" customWidth="1"/>
    <col min="12303" max="12303" width="0.875" customWidth="1"/>
    <col min="12304" max="12304" width="7.5" customWidth="1"/>
    <col min="12305" max="12305" width="0.875" customWidth="1"/>
    <col min="12306" max="12306" width="7.5" customWidth="1"/>
    <col min="12307" max="12307" width="0.875" customWidth="1"/>
    <col min="12308" max="12308" width="7.5" customWidth="1"/>
    <col min="12309" max="12309" width="0.875" customWidth="1"/>
    <col min="12310" max="12310" width="7.5" customWidth="1"/>
    <col min="12311" max="12311" width="0.875" customWidth="1"/>
    <col min="12312" max="12312" width="7.5" customWidth="1"/>
    <col min="12313" max="12313" width="0.875" customWidth="1"/>
    <col min="12545" max="12547" width="0.875" customWidth="1"/>
    <col min="12548" max="12551" width="1.125" customWidth="1"/>
    <col min="12552" max="12552" width="23.625" customWidth="1"/>
    <col min="12553" max="12553" width="0.625" customWidth="1"/>
    <col min="12554" max="12554" width="7.5" customWidth="1"/>
    <col min="12555" max="12555" width="0.875" customWidth="1"/>
    <col min="12556" max="12556" width="7.5" customWidth="1"/>
    <col min="12557" max="12557" width="0.875" customWidth="1"/>
    <col min="12558" max="12558" width="7.5" customWidth="1"/>
    <col min="12559" max="12559" width="0.875" customWidth="1"/>
    <col min="12560" max="12560" width="7.5" customWidth="1"/>
    <col min="12561" max="12561" width="0.875" customWidth="1"/>
    <col min="12562" max="12562" width="7.5" customWidth="1"/>
    <col min="12563" max="12563" width="0.875" customWidth="1"/>
    <col min="12564" max="12564" width="7.5" customWidth="1"/>
    <col min="12565" max="12565" width="0.875" customWidth="1"/>
    <col min="12566" max="12566" width="7.5" customWidth="1"/>
    <col min="12567" max="12567" width="0.875" customWidth="1"/>
    <col min="12568" max="12568" width="7.5" customWidth="1"/>
    <col min="12569" max="12569" width="0.875" customWidth="1"/>
    <col min="12801" max="12803" width="0.875" customWidth="1"/>
    <col min="12804" max="12807" width="1.125" customWidth="1"/>
    <col min="12808" max="12808" width="23.625" customWidth="1"/>
    <col min="12809" max="12809" width="0.625" customWidth="1"/>
    <col min="12810" max="12810" width="7.5" customWidth="1"/>
    <col min="12811" max="12811" width="0.875" customWidth="1"/>
    <col min="12812" max="12812" width="7.5" customWidth="1"/>
    <col min="12813" max="12813" width="0.875" customWidth="1"/>
    <col min="12814" max="12814" width="7.5" customWidth="1"/>
    <col min="12815" max="12815" width="0.875" customWidth="1"/>
    <col min="12816" max="12816" width="7.5" customWidth="1"/>
    <col min="12817" max="12817" width="0.875" customWidth="1"/>
    <col min="12818" max="12818" width="7.5" customWidth="1"/>
    <col min="12819" max="12819" width="0.875" customWidth="1"/>
    <col min="12820" max="12820" width="7.5" customWidth="1"/>
    <col min="12821" max="12821" width="0.875" customWidth="1"/>
    <col min="12822" max="12822" width="7.5" customWidth="1"/>
    <col min="12823" max="12823" width="0.875" customWidth="1"/>
    <col min="12824" max="12824" width="7.5" customWidth="1"/>
    <col min="12825" max="12825" width="0.875" customWidth="1"/>
    <col min="13057" max="13059" width="0.875" customWidth="1"/>
    <col min="13060" max="13063" width="1.125" customWidth="1"/>
    <col min="13064" max="13064" width="23.625" customWidth="1"/>
    <col min="13065" max="13065" width="0.625" customWidth="1"/>
    <col min="13066" max="13066" width="7.5" customWidth="1"/>
    <col min="13067" max="13067" width="0.875" customWidth="1"/>
    <col min="13068" max="13068" width="7.5" customWidth="1"/>
    <col min="13069" max="13069" width="0.875" customWidth="1"/>
    <col min="13070" max="13070" width="7.5" customWidth="1"/>
    <col min="13071" max="13071" width="0.875" customWidth="1"/>
    <col min="13072" max="13072" width="7.5" customWidth="1"/>
    <col min="13073" max="13073" width="0.875" customWidth="1"/>
    <col min="13074" max="13074" width="7.5" customWidth="1"/>
    <col min="13075" max="13075" width="0.875" customWidth="1"/>
    <col min="13076" max="13076" width="7.5" customWidth="1"/>
    <col min="13077" max="13077" width="0.875" customWidth="1"/>
    <col min="13078" max="13078" width="7.5" customWidth="1"/>
    <col min="13079" max="13079" width="0.875" customWidth="1"/>
    <col min="13080" max="13080" width="7.5" customWidth="1"/>
    <col min="13081" max="13081" width="0.875" customWidth="1"/>
    <col min="13313" max="13315" width="0.875" customWidth="1"/>
    <col min="13316" max="13319" width="1.125" customWidth="1"/>
    <col min="13320" max="13320" width="23.625" customWidth="1"/>
    <col min="13321" max="13321" width="0.625" customWidth="1"/>
    <col min="13322" max="13322" width="7.5" customWidth="1"/>
    <col min="13323" max="13323" width="0.875" customWidth="1"/>
    <col min="13324" max="13324" width="7.5" customWidth="1"/>
    <col min="13325" max="13325" width="0.875" customWidth="1"/>
    <col min="13326" max="13326" width="7.5" customWidth="1"/>
    <col min="13327" max="13327" width="0.875" customWidth="1"/>
    <col min="13328" max="13328" width="7.5" customWidth="1"/>
    <col min="13329" max="13329" width="0.875" customWidth="1"/>
    <col min="13330" max="13330" width="7.5" customWidth="1"/>
    <col min="13331" max="13331" width="0.875" customWidth="1"/>
    <col min="13332" max="13332" width="7.5" customWidth="1"/>
    <col min="13333" max="13333" width="0.875" customWidth="1"/>
    <col min="13334" max="13334" width="7.5" customWidth="1"/>
    <col min="13335" max="13335" width="0.875" customWidth="1"/>
    <col min="13336" max="13336" width="7.5" customWidth="1"/>
    <col min="13337" max="13337" width="0.875" customWidth="1"/>
    <col min="13569" max="13571" width="0.875" customWidth="1"/>
    <col min="13572" max="13575" width="1.125" customWidth="1"/>
    <col min="13576" max="13576" width="23.625" customWidth="1"/>
    <col min="13577" max="13577" width="0.625" customWidth="1"/>
    <col min="13578" max="13578" width="7.5" customWidth="1"/>
    <col min="13579" max="13579" width="0.875" customWidth="1"/>
    <col min="13580" max="13580" width="7.5" customWidth="1"/>
    <col min="13581" max="13581" width="0.875" customWidth="1"/>
    <col min="13582" max="13582" width="7.5" customWidth="1"/>
    <col min="13583" max="13583" width="0.875" customWidth="1"/>
    <col min="13584" max="13584" width="7.5" customWidth="1"/>
    <col min="13585" max="13585" width="0.875" customWidth="1"/>
    <col min="13586" max="13586" width="7.5" customWidth="1"/>
    <col min="13587" max="13587" width="0.875" customWidth="1"/>
    <col min="13588" max="13588" width="7.5" customWidth="1"/>
    <col min="13589" max="13589" width="0.875" customWidth="1"/>
    <col min="13590" max="13590" width="7.5" customWidth="1"/>
    <col min="13591" max="13591" width="0.875" customWidth="1"/>
    <col min="13592" max="13592" width="7.5" customWidth="1"/>
    <col min="13593" max="13593" width="0.875" customWidth="1"/>
    <col min="13825" max="13827" width="0.875" customWidth="1"/>
    <col min="13828" max="13831" width="1.125" customWidth="1"/>
    <col min="13832" max="13832" width="23.625" customWidth="1"/>
    <col min="13833" max="13833" width="0.625" customWidth="1"/>
    <col min="13834" max="13834" width="7.5" customWidth="1"/>
    <col min="13835" max="13835" width="0.875" customWidth="1"/>
    <col min="13836" max="13836" width="7.5" customWidth="1"/>
    <col min="13837" max="13837" width="0.875" customWidth="1"/>
    <col min="13838" max="13838" width="7.5" customWidth="1"/>
    <col min="13839" max="13839" width="0.875" customWidth="1"/>
    <col min="13840" max="13840" width="7.5" customWidth="1"/>
    <col min="13841" max="13841" width="0.875" customWidth="1"/>
    <col min="13842" max="13842" width="7.5" customWidth="1"/>
    <col min="13843" max="13843" width="0.875" customWidth="1"/>
    <col min="13844" max="13844" width="7.5" customWidth="1"/>
    <col min="13845" max="13845" width="0.875" customWidth="1"/>
    <col min="13846" max="13846" width="7.5" customWidth="1"/>
    <col min="13847" max="13847" width="0.875" customWidth="1"/>
    <col min="13848" max="13848" width="7.5" customWidth="1"/>
    <col min="13849" max="13849" width="0.875" customWidth="1"/>
    <col min="14081" max="14083" width="0.875" customWidth="1"/>
    <col min="14084" max="14087" width="1.125" customWidth="1"/>
    <col min="14088" max="14088" width="23.625" customWidth="1"/>
    <col min="14089" max="14089" width="0.625" customWidth="1"/>
    <col min="14090" max="14090" width="7.5" customWidth="1"/>
    <col min="14091" max="14091" width="0.875" customWidth="1"/>
    <col min="14092" max="14092" width="7.5" customWidth="1"/>
    <col min="14093" max="14093" width="0.875" customWidth="1"/>
    <col min="14094" max="14094" width="7.5" customWidth="1"/>
    <col min="14095" max="14095" width="0.875" customWidth="1"/>
    <col min="14096" max="14096" width="7.5" customWidth="1"/>
    <col min="14097" max="14097" width="0.875" customWidth="1"/>
    <col min="14098" max="14098" width="7.5" customWidth="1"/>
    <col min="14099" max="14099" width="0.875" customWidth="1"/>
    <col min="14100" max="14100" width="7.5" customWidth="1"/>
    <col min="14101" max="14101" width="0.875" customWidth="1"/>
    <col min="14102" max="14102" width="7.5" customWidth="1"/>
    <col min="14103" max="14103" width="0.875" customWidth="1"/>
    <col min="14104" max="14104" width="7.5" customWidth="1"/>
    <col min="14105" max="14105" width="0.875" customWidth="1"/>
    <col min="14337" max="14339" width="0.875" customWidth="1"/>
    <col min="14340" max="14343" width="1.125" customWidth="1"/>
    <col min="14344" max="14344" width="23.625" customWidth="1"/>
    <col min="14345" max="14345" width="0.625" customWidth="1"/>
    <col min="14346" max="14346" width="7.5" customWidth="1"/>
    <col min="14347" max="14347" width="0.875" customWidth="1"/>
    <col min="14348" max="14348" width="7.5" customWidth="1"/>
    <col min="14349" max="14349" width="0.875" customWidth="1"/>
    <col min="14350" max="14350" width="7.5" customWidth="1"/>
    <col min="14351" max="14351" width="0.875" customWidth="1"/>
    <col min="14352" max="14352" width="7.5" customWidth="1"/>
    <col min="14353" max="14353" width="0.875" customWidth="1"/>
    <col min="14354" max="14354" width="7.5" customWidth="1"/>
    <col min="14355" max="14355" width="0.875" customWidth="1"/>
    <col min="14356" max="14356" width="7.5" customWidth="1"/>
    <col min="14357" max="14357" width="0.875" customWidth="1"/>
    <col min="14358" max="14358" width="7.5" customWidth="1"/>
    <col min="14359" max="14359" width="0.875" customWidth="1"/>
    <col min="14360" max="14360" width="7.5" customWidth="1"/>
    <col min="14361" max="14361" width="0.875" customWidth="1"/>
    <col min="14593" max="14595" width="0.875" customWidth="1"/>
    <col min="14596" max="14599" width="1.125" customWidth="1"/>
    <col min="14600" max="14600" width="23.625" customWidth="1"/>
    <col min="14601" max="14601" width="0.625" customWidth="1"/>
    <col min="14602" max="14602" width="7.5" customWidth="1"/>
    <col min="14603" max="14603" width="0.875" customWidth="1"/>
    <col min="14604" max="14604" width="7.5" customWidth="1"/>
    <col min="14605" max="14605" width="0.875" customWidth="1"/>
    <col min="14606" max="14606" width="7.5" customWidth="1"/>
    <col min="14607" max="14607" width="0.875" customWidth="1"/>
    <col min="14608" max="14608" width="7.5" customWidth="1"/>
    <col min="14609" max="14609" width="0.875" customWidth="1"/>
    <col min="14610" max="14610" width="7.5" customWidth="1"/>
    <col min="14611" max="14611" width="0.875" customWidth="1"/>
    <col min="14612" max="14612" width="7.5" customWidth="1"/>
    <col min="14613" max="14613" width="0.875" customWidth="1"/>
    <col min="14614" max="14614" width="7.5" customWidth="1"/>
    <col min="14615" max="14615" width="0.875" customWidth="1"/>
    <col min="14616" max="14616" width="7.5" customWidth="1"/>
    <col min="14617" max="14617" width="0.875" customWidth="1"/>
    <col min="14849" max="14851" width="0.875" customWidth="1"/>
    <col min="14852" max="14855" width="1.125" customWidth="1"/>
    <col min="14856" max="14856" width="23.625" customWidth="1"/>
    <col min="14857" max="14857" width="0.625" customWidth="1"/>
    <col min="14858" max="14858" width="7.5" customWidth="1"/>
    <col min="14859" max="14859" width="0.875" customWidth="1"/>
    <col min="14860" max="14860" width="7.5" customWidth="1"/>
    <col min="14861" max="14861" width="0.875" customWidth="1"/>
    <col min="14862" max="14862" width="7.5" customWidth="1"/>
    <col min="14863" max="14863" width="0.875" customWidth="1"/>
    <col min="14864" max="14864" width="7.5" customWidth="1"/>
    <col min="14865" max="14865" width="0.875" customWidth="1"/>
    <col min="14866" max="14866" width="7.5" customWidth="1"/>
    <col min="14867" max="14867" width="0.875" customWidth="1"/>
    <col min="14868" max="14868" width="7.5" customWidth="1"/>
    <col min="14869" max="14869" width="0.875" customWidth="1"/>
    <col min="14870" max="14870" width="7.5" customWidth="1"/>
    <col min="14871" max="14871" width="0.875" customWidth="1"/>
    <col min="14872" max="14872" width="7.5" customWidth="1"/>
    <col min="14873" max="14873" width="0.875" customWidth="1"/>
    <col min="15105" max="15107" width="0.875" customWidth="1"/>
    <col min="15108" max="15111" width="1.125" customWidth="1"/>
    <col min="15112" max="15112" width="23.625" customWidth="1"/>
    <col min="15113" max="15113" width="0.625" customWidth="1"/>
    <col min="15114" max="15114" width="7.5" customWidth="1"/>
    <col min="15115" max="15115" width="0.875" customWidth="1"/>
    <col min="15116" max="15116" width="7.5" customWidth="1"/>
    <col min="15117" max="15117" width="0.875" customWidth="1"/>
    <col min="15118" max="15118" width="7.5" customWidth="1"/>
    <col min="15119" max="15119" width="0.875" customWidth="1"/>
    <col min="15120" max="15120" width="7.5" customWidth="1"/>
    <col min="15121" max="15121" width="0.875" customWidth="1"/>
    <col min="15122" max="15122" width="7.5" customWidth="1"/>
    <col min="15123" max="15123" width="0.875" customWidth="1"/>
    <col min="15124" max="15124" width="7.5" customWidth="1"/>
    <col min="15125" max="15125" width="0.875" customWidth="1"/>
    <col min="15126" max="15126" width="7.5" customWidth="1"/>
    <col min="15127" max="15127" width="0.875" customWidth="1"/>
    <col min="15128" max="15128" width="7.5" customWidth="1"/>
    <col min="15129" max="15129" width="0.875" customWidth="1"/>
    <col min="15361" max="15363" width="0.875" customWidth="1"/>
    <col min="15364" max="15367" width="1.125" customWidth="1"/>
    <col min="15368" max="15368" width="23.625" customWidth="1"/>
    <col min="15369" max="15369" width="0.625" customWidth="1"/>
    <col min="15370" max="15370" width="7.5" customWidth="1"/>
    <col min="15371" max="15371" width="0.875" customWidth="1"/>
    <col min="15372" max="15372" width="7.5" customWidth="1"/>
    <col min="15373" max="15373" width="0.875" customWidth="1"/>
    <col min="15374" max="15374" width="7.5" customWidth="1"/>
    <col min="15375" max="15375" width="0.875" customWidth="1"/>
    <col min="15376" max="15376" width="7.5" customWidth="1"/>
    <col min="15377" max="15377" width="0.875" customWidth="1"/>
    <col min="15378" max="15378" width="7.5" customWidth="1"/>
    <col min="15379" max="15379" width="0.875" customWidth="1"/>
    <col min="15380" max="15380" width="7.5" customWidth="1"/>
    <col min="15381" max="15381" width="0.875" customWidth="1"/>
    <col min="15382" max="15382" width="7.5" customWidth="1"/>
    <col min="15383" max="15383" width="0.875" customWidth="1"/>
    <col min="15384" max="15384" width="7.5" customWidth="1"/>
    <col min="15385" max="15385" width="0.875" customWidth="1"/>
    <col min="15617" max="15619" width="0.875" customWidth="1"/>
    <col min="15620" max="15623" width="1.125" customWidth="1"/>
    <col min="15624" max="15624" width="23.625" customWidth="1"/>
    <col min="15625" max="15625" width="0.625" customWidth="1"/>
    <col min="15626" max="15626" width="7.5" customWidth="1"/>
    <col min="15627" max="15627" width="0.875" customWidth="1"/>
    <col min="15628" max="15628" width="7.5" customWidth="1"/>
    <col min="15629" max="15629" width="0.875" customWidth="1"/>
    <col min="15630" max="15630" width="7.5" customWidth="1"/>
    <col min="15631" max="15631" width="0.875" customWidth="1"/>
    <col min="15632" max="15632" width="7.5" customWidth="1"/>
    <col min="15633" max="15633" width="0.875" customWidth="1"/>
    <col min="15634" max="15634" width="7.5" customWidth="1"/>
    <col min="15635" max="15635" width="0.875" customWidth="1"/>
    <col min="15636" max="15636" width="7.5" customWidth="1"/>
    <col min="15637" max="15637" width="0.875" customWidth="1"/>
    <col min="15638" max="15638" width="7.5" customWidth="1"/>
    <col min="15639" max="15639" width="0.875" customWidth="1"/>
    <col min="15640" max="15640" width="7.5" customWidth="1"/>
    <col min="15641" max="15641" width="0.875" customWidth="1"/>
    <col min="15873" max="15875" width="0.875" customWidth="1"/>
    <col min="15876" max="15879" width="1.125" customWidth="1"/>
    <col min="15880" max="15880" width="23.625" customWidth="1"/>
    <col min="15881" max="15881" width="0.625" customWidth="1"/>
    <col min="15882" max="15882" width="7.5" customWidth="1"/>
    <col min="15883" max="15883" width="0.875" customWidth="1"/>
    <col min="15884" max="15884" width="7.5" customWidth="1"/>
    <col min="15885" max="15885" width="0.875" customWidth="1"/>
    <col min="15886" max="15886" width="7.5" customWidth="1"/>
    <col min="15887" max="15887" width="0.875" customWidth="1"/>
    <col min="15888" max="15888" width="7.5" customWidth="1"/>
    <col min="15889" max="15889" width="0.875" customWidth="1"/>
    <col min="15890" max="15890" width="7.5" customWidth="1"/>
    <col min="15891" max="15891" width="0.875" customWidth="1"/>
    <col min="15892" max="15892" width="7.5" customWidth="1"/>
    <col min="15893" max="15893" width="0.875" customWidth="1"/>
    <col min="15894" max="15894" width="7.5" customWidth="1"/>
    <col min="15895" max="15895" width="0.875" customWidth="1"/>
    <col min="15896" max="15896" width="7.5" customWidth="1"/>
    <col min="15897" max="15897" width="0.875" customWidth="1"/>
    <col min="16129" max="16131" width="0.875" customWidth="1"/>
    <col min="16132" max="16135" width="1.125" customWidth="1"/>
    <col min="16136" max="16136" width="23.625" customWidth="1"/>
    <col min="16137" max="16137" width="0.625" customWidth="1"/>
    <col min="16138" max="16138" width="7.5" customWidth="1"/>
    <col min="16139" max="16139" width="0.875" customWidth="1"/>
    <col min="16140" max="16140" width="7.5" customWidth="1"/>
    <col min="16141" max="16141" width="0.875" customWidth="1"/>
    <col min="16142" max="16142" width="7.5" customWidth="1"/>
    <col min="16143" max="16143" width="0.875" customWidth="1"/>
    <col min="16144" max="16144" width="7.5" customWidth="1"/>
    <col min="16145" max="16145" width="0.875" customWidth="1"/>
    <col min="16146" max="16146" width="7.5" customWidth="1"/>
    <col min="16147" max="16147" width="0.875" customWidth="1"/>
    <col min="16148" max="16148" width="7.5" customWidth="1"/>
    <col min="16149" max="16149" width="0.875" customWidth="1"/>
    <col min="16150" max="16150" width="7.5" customWidth="1"/>
    <col min="16151" max="16151" width="0.875" customWidth="1"/>
    <col min="16152" max="16152" width="7.5" customWidth="1"/>
    <col min="16153" max="16153" width="0.875" customWidth="1"/>
  </cols>
  <sheetData>
    <row r="1" spans="1:28" s="300" customFormat="1" ht="18" customHeight="1">
      <c r="A1" s="109" t="s">
        <v>361</v>
      </c>
      <c r="B1" s="109"/>
      <c r="C1" s="109"/>
      <c r="D1" s="297"/>
      <c r="E1" s="297"/>
      <c r="F1" s="203"/>
      <c r="G1" s="203"/>
      <c r="H1" s="203"/>
      <c r="I1" s="298"/>
      <c r="J1" s="299"/>
      <c r="K1" s="299"/>
      <c r="L1" s="298"/>
      <c r="M1" s="298"/>
      <c r="N1" s="298"/>
      <c r="O1" s="298"/>
      <c r="P1" s="298"/>
      <c r="Q1" s="298"/>
      <c r="R1" s="298"/>
      <c r="S1" s="298"/>
      <c r="T1" s="298"/>
      <c r="U1" s="298"/>
      <c r="V1" s="298"/>
      <c r="W1" s="298"/>
      <c r="X1" s="298"/>
      <c r="Y1" s="298"/>
    </row>
    <row r="2" spans="1:28" s="300" customFormat="1" ht="18" customHeight="1">
      <c r="A2" s="203"/>
      <c r="B2" s="203"/>
      <c r="C2" s="203"/>
      <c r="D2" s="203"/>
      <c r="E2" s="203"/>
      <c r="F2" s="203"/>
      <c r="G2" s="203"/>
      <c r="H2" s="301"/>
      <c r="I2" s="298"/>
      <c r="J2" s="299"/>
      <c r="K2" s="299"/>
      <c r="L2" s="298"/>
      <c r="M2" s="298"/>
      <c r="N2" s="298"/>
      <c r="O2" s="298"/>
      <c r="P2" s="298"/>
      <c r="Q2" s="298"/>
      <c r="R2" s="298"/>
      <c r="S2" s="298"/>
      <c r="T2" s="298"/>
      <c r="U2" s="275"/>
      <c r="V2" s="298"/>
      <c r="W2" s="298"/>
      <c r="X2" s="298"/>
      <c r="Y2" s="275" t="s">
        <v>339</v>
      </c>
    </row>
    <row r="3" spans="1:28" s="303" customFormat="1" ht="22.5" customHeight="1">
      <c r="A3" s="302"/>
      <c r="B3" s="302"/>
      <c r="C3" s="302"/>
      <c r="D3" s="302"/>
      <c r="E3" s="302"/>
      <c r="F3" s="302"/>
      <c r="G3" s="302"/>
      <c r="H3" s="755" t="s">
        <v>362</v>
      </c>
      <c r="I3" s="756"/>
      <c r="J3" s="757" t="s">
        <v>363</v>
      </c>
      <c r="K3" s="758"/>
      <c r="L3" s="758"/>
      <c r="M3" s="758"/>
      <c r="N3" s="759">
        <v>17</v>
      </c>
      <c r="O3" s="759"/>
      <c r="P3" s="759"/>
      <c r="Q3" s="759"/>
      <c r="R3" s="760">
        <v>22</v>
      </c>
      <c r="S3" s="761"/>
      <c r="T3" s="761"/>
      <c r="U3" s="762"/>
      <c r="V3" s="759">
        <v>27</v>
      </c>
      <c r="W3" s="759"/>
      <c r="X3" s="759"/>
      <c r="Y3" s="760"/>
    </row>
    <row r="4" spans="1:28" s="303" customFormat="1" ht="22.5" customHeight="1">
      <c r="A4" s="763" t="s">
        <v>364</v>
      </c>
      <c r="B4" s="763"/>
      <c r="C4" s="763"/>
      <c r="D4" s="764"/>
      <c r="E4" s="764"/>
      <c r="F4" s="764"/>
      <c r="G4" s="764"/>
      <c r="H4" s="764"/>
      <c r="I4" s="764"/>
      <c r="J4" s="719" t="s">
        <v>365</v>
      </c>
      <c r="K4" s="719"/>
      <c r="L4" s="719" t="s">
        <v>366</v>
      </c>
      <c r="M4" s="719"/>
      <c r="N4" s="719" t="s">
        <v>365</v>
      </c>
      <c r="O4" s="719"/>
      <c r="P4" s="719" t="s">
        <v>366</v>
      </c>
      <c r="Q4" s="719"/>
      <c r="R4" s="694" t="s">
        <v>365</v>
      </c>
      <c r="S4" s="718"/>
      <c r="T4" s="694" t="s">
        <v>366</v>
      </c>
      <c r="U4" s="718"/>
      <c r="V4" s="719" t="s">
        <v>365</v>
      </c>
      <c r="W4" s="719"/>
      <c r="X4" s="719" t="s">
        <v>366</v>
      </c>
      <c r="Y4" s="694"/>
    </row>
    <row r="5" spans="1:28" s="303" customFormat="1" ht="24.75" customHeight="1">
      <c r="A5" s="121"/>
      <c r="B5" s="121"/>
      <c r="C5" s="187"/>
      <c r="D5" s="187"/>
      <c r="E5" s="282"/>
      <c r="F5" s="282" t="s">
        <v>367</v>
      </c>
      <c r="G5" s="121"/>
      <c r="H5" s="121"/>
      <c r="I5" s="304"/>
      <c r="J5" s="305">
        <v>12625</v>
      </c>
      <c r="K5" s="305"/>
      <c r="L5" s="305">
        <v>39390</v>
      </c>
      <c r="M5" s="305"/>
      <c r="N5" s="305">
        <v>19786</v>
      </c>
      <c r="O5" s="305"/>
      <c r="P5" s="305">
        <v>59160</v>
      </c>
      <c r="Q5" s="305"/>
      <c r="R5" s="305">
        <v>19774</v>
      </c>
      <c r="S5" s="305"/>
      <c r="T5" s="305">
        <v>55465</v>
      </c>
      <c r="U5" s="305"/>
      <c r="V5" s="305">
        <v>19388</v>
      </c>
      <c r="W5" s="305"/>
      <c r="X5" s="305">
        <v>51161</v>
      </c>
      <c r="Y5" s="305"/>
      <c r="Z5" s="306"/>
      <c r="AA5" s="306"/>
      <c r="AB5" s="306"/>
    </row>
    <row r="6" spans="1:28" s="303" customFormat="1" ht="24.75" customHeight="1">
      <c r="A6" s="96"/>
      <c r="B6" s="96"/>
      <c r="C6" s="307"/>
      <c r="D6" s="121"/>
      <c r="E6" s="282"/>
      <c r="F6" s="754" t="s">
        <v>368</v>
      </c>
      <c r="G6" s="754"/>
      <c r="H6" s="754"/>
      <c r="I6" s="308"/>
      <c r="J6" s="305">
        <v>10819</v>
      </c>
      <c r="K6" s="305"/>
      <c r="L6" s="305">
        <v>37560</v>
      </c>
      <c r="M6" s="305"/>
      <c r="N6" s="305">
        <v>16747</v>
      </c>
      <c r="O6" s="305"/>
      <c r="P6" s="305">
        <v>56096</v>
      </c>
      <c r="Q6" s="305"/>
      <c r="R6" s="305">
        <v>16111</v>
      </c>
      <c r="S6" s="305"/>
      <c r="T6" s="305">
        <v>51590</v>
      </c>
      <c r="U6" s="305"/>
      <c r="V6" s="305">
        <v>15374</v>
      </c>
      <c r="W6" s="305"/>
      <c r="X6" s="305">
        <v>46994</v>
      </c>
      <c r="Y6" s="305"/>
      <c r="Z6" s="309"/>
      <c r="AA6" s="309"/>
      <c r="AB6" s="309"/>
    </row>
    <row r="7" spans="1:28" s="303" customFormat="1" ht="24.75" customHeight="1">
      <c r="A7" s="96"/>
      <c r="B7" s="96"/>
      <c r="C7" s="310"/>
      <c r="D7" s="126"/>
      <c r="E7" s="266"/>
      <c r="F7" s="121"/>
      <c r="G7" s="754" t="s">
        <v>369</v>
      </c>
      <c r="H7" s="754"/>
      <c r="I7" s="308"/>
      <c r="J7" s="305">
        <v>8142</v>
      </c>
      <c r="K7" s="305"/>
      <c r="L7" s="305">
        <v>24796</v>
      </c>
      <c r="M7" s="305"/>
      <c r="N7" s="305">
        <v>12495</v>
      </c>
      <c r="O7" s="305"/>
      <c r="P7" s="305">
        <v>36326</v>
      </c>
      <c r="Q7" s="305"/>
      <c r="R7" s="305">
        <v>12485</v>
      </c>
      <c r="S7" s="305"/>
      <c r="T7" s="305">
        <v>35257</v>
      </c>
      <c r="U7" s="305"/>
      <c r="V7" s="305">
        <v>12402</v>
      </c>
      <c r="W7" s="305"/>
      <c r="X7" s="305">
        <v>34025</v>
      </c>
      <c r="Y7" s="305"/>
      <c r="Z7" s="309"/>
      <c r="AA7" s="309"/>
      <c r="AB7" s="309"/>
    </row>
    <row r="8" spans="1:28" s="303" customFormat="1" ht="24.75" customHeight="1">
      <c r="A8" s="96"/>
      <c r="B8" s="96"/>
      <c r="C8" s="310"/>
      <c r="D8" s="126"/>
      <c r="E8" s="311"/>
      <c r="F8" s="312"/>
      <c r="G8" s="313"/>
      <c r="H8" s="314" t="s">
        <v>370</v>
      </c>
      <c r="I8" s="315"/>
      <c r="J8" s="305">
        <v>2518</v>
      </c>
      <c r="K8" s="305"/>
      <c r="L8" s="305">
        <v>5041</v>
      </c>
      <c r="M8" s="305"/>
      <c r="N8" s="305">
        <v>4399</v>
      </c>
      <c r="O8" s="305"/>
      <c r="P8" s="305">
        <v>8801</v>
      </c>
      <c r="Q8" s="305"/>
      <c r="R8" s="305">
        <v>4707</v>
      </c>
      <c r="S8" s="305"/>
      <c r="T8" s="305">
        <v>9414</v>
      </c>
      <c r="U8" s="305"/>
      <c r="V8" s="305">
        <v>4975</v>
      </c>
      <c r="W8" s="305"/>
      <c r="X8" s="305">
        <v>9950</v>
      </c>
      <c r="Y8" s="305"/>
      <c r="Z8" s="306"/>
      <c r="AA8" s="306"/>
      <c r="AB8" s="306"/>
    </row>
    <row r="9" spans="1:28" s="303" customFormat="1" ht="24.75" customHeight="1">
      <c r="A9" s="96"/>
      <c r="B9" s="96"/>
      <c r="C9" s="310"/>
      <c r="D9" s="126"/>
      <c r="E9" s="311"/>
      <c r="F9" s="312"/>
      <c r="G9" s="313"/>
      <c r="H9" s="316" t="s">
        <v>371</v>
      </c>
      <c r="I9" s="315"/>
      <c r="J9" s="305">
        <v>4674</v>
      </c>
      <c r="K9" s="305"/>
      <c r="L9" s="305">
        <v>17466</v>
      </c>
      <c r="M9" s="305"/>
      <c r="N9" s="305">
        <v>6408</v>
      </c>
      <c r="O9" s="305"/>
      <c r="P9" s="305">
        <v>23544</v>
      </c>
      <c r="Q9" s="305"/>
      <c r="R9" s="305">
        <v>5968</v>
      </c>
      <c r="S9" s="305"/>
      <c r="T9" s="305">
        <v>21667</v>
      </c>
      <c r="U9" s="305"/>
      <c r="V9" s="305">
        <v>5553</v>
      </c>
      <c r="W9" s="305"/>
      <c r="X9" s="305">
        <v>19844</v>
      </c>
      <c r="Y9" s="305"/>
      <c r="Z9" s="306"/>
      <c r="AA9" s="306"/>
      <c r="AB9" s="306"/>
    </row>
    <row r="10" spans="1:28" s="303" customFormat="1" ht="24.75" customHeight="1">
      <c r="A10" s="96"/>
      <c r="B10" s="96"/>
      <c r="C10" s="310"/>
      <c r="D10" s="126"/>
      <c r="E10" s="311"/>
      <c r="F10" s="312"/>
      <c r="G10" s="313"/>
      <c r="H10" s="316" t="s">
        <v>372</v>
      </c>
      <c r="I10" s="315"/>
      <c r="J10" s="305">
        <v>161</v>
      </c>
      <c r="K10" s="305"/>
      <c r="L10" s="305">
        <v>377</v>
      </c>
      <c r="M10" s="305"/>
      <c r="N10" s="305">
        <v>313</v>
      </c>
      <c r="O10" s="305"/>
      <c r="P10" s="305">
        <v>728</v>
      </c>
      <c r="Q10" s="305"/>
      <c r="R10" s="305">
        <v>328</v>
      </c>
      <c r="S10" s="305"/>
      <c r="T10" s="305">
        <v>741</v>
      </c>
      <c r="U10" s="305"/>
      <c r="V10" s="305">
        <v>367</v>
      </c>
      <c r="W10" s="305"/>
      <c r="X10" s="305">
        <v>815</v>
      </c>
      <c r="Y10" s="305"/>
      <c r="Z10" s="306"/>
      <c r="AA10" s="306"/>
      <c r="AB10" s="306"/>
    </row>
    <row r="11" spans="1:28" s="303" customFormat="1" ht="24.75" customHeight="1">
      <c r="A11" s="96"/>
      <c r="B11" s="96"/>
      <c r="C11" s="310"/>
      <c r="D11" s="126"/>
      <c r="E11" s="144"/>
      <c r="F11" s="317"/>
      <c r="G11" s="318"/>
      <c r="H11" s="316" t="s">
        <v>373</v>
      </c>
      <c r="I11" s="315"/>
      <c r="J11" s="305">
        <v>789</v>
      </c>
      <c r="K11" s="305"/>
      <c r="L11" s="305">
        <v>1912</v>
      </c>
      <c r="M11" s="305"/>
      <c r="N11" s="305">
        <v>1375</v>
      </c>
      <c r="O11" s="305"/>
      <c r="P11" s="305">
        <v>3253</v>
      </c>
      <c r="Q11" s="305"/>
      <c r="R11" s="305">
        <v>1482</v>
      </c>
      <c r="S11" s="305"/>
      <c r="T11" s="305">
        <v>3435</v>
      </c>
      <c r="U11" s="305"/>
      <c r="V11" s="305">
        <v>1507</v>
      </c>
      <c r="W11" s="305"/>
      <c r="X11" s="305">
        <v>3416</v>
      </c>
      <c r="Y11" s="305"/>
      <c r="Z11" s="306"/>
      <c r="AA11" s="306"/>
      <c r="AB11" s="306"/>
    </row>
    <row r="12" spans="1:28" s="303" customFormat="1" ht="24.75" customHeight="1">
      <c r="A12" s="96"/>
      <c r="B12" s="96"/>
      <c r="C12" s="310"/>
      <c r="D12" s="126"/>
      <c r="E12" s="311"/>
      <c r="F12" s="96"/>
      <c r="G12" s="96" t="s">
        <v>374</v>
      </c>
      <c r="H12" s="96"/>
      <c r="I12" s="319"/>
      <c r="J12" s="305">
        <v>2677</v>
      </c>
      <c r="K12" s="305"/>
      <c r="L12" s="305">
        <v>12764</v>
      </c>
      <c r="M12" s="305"/>
      <c r="N12" s="305">
        <v>4252</v>
      </c>
      <c r="O12" s="305"/>
      <c r="P12" s="305">
        <v>19770</v>
      </c>
      <c r="Q12" s="305"/>
      <c r="R12" s="305">
        <v>3626</v>
      </c>
      <c r="S12" s="305"/>
      <c r="T12" s="305">
        <v>16333</v>
      </c>
      <c r="U12" s="305"/>
      <c r="V12" s="305">
        <v>2972</v>
      </c>
      <c r="W12" s="305"/>
      <c r="X12" s="305">
        <v>12969</v>
      </c>
      <c r="Y12" s="305"/>
      <c r="Z12" s="306"/>
      <c r="AA12" s="306"/>
      <c r="AB12" s="306"/>
    </row>
    <row r="13" spans="1:28" s="303" customFormat="1" ht="24.75" customHeight="1">
      <c r="A13" s="96"/>
      <c r="B13" s="96"/>
      <c r="C13" s="310"/>
      <c r="D13" s="126"/>
      <c r="E13" s="311"/>
      <c r="F13" s="312"/>
      <c r="G13" s="313"/>
      <c r="H13" s="316" t="s">
        <v>375</v>
      </c>
      <c r="I13" s="315"/>
      <c r="J13" s="305">
        <v>110</v>
      </c>
      <c r="K13" s="305"/>
      <c r="L13" s="305">
        <v>440</v>
      </c>
      <c r="M13" s="305"/>
      <c r="N13" s="305">
        <v>199</v>
      </c>
      <c r="O13" s="305"/>
      <c r="P13" s="305">
        <v>797</v>
      </c>
      <c r="Q13" s="305"/>
      <c r="R13" s="305">
        <v>203</v>
      </c>
      <c r="S13" s="305"/>
      <c r="T13" s="305">
        <v>812</v>
      </c>
      <c r="U13" s="305"/>
      <c r="V13" s="305">
        <v>151</v>
      </c>
      <c r="W13" s="305"/>
      <c r="X13" s="305">
        <v>604</v>
      </c>
      <c r="Y13" s="305"/>
      <c r="Z13" s="306"/>
      <c r="AA13" s="306"/>
      <c r="AB13" s="306"/>
    </row>
    <row r="14" spans="1:28" s="303" customFormat="1" ht="24.75" customHeight="1">
      <c r="A14" s="96"/>
      <c r="B14" s="96"/>
      <c r="C14" s="310"/>
      <c r="D14" s="126"/>
      <c r="E14" s="311"/>
      <c r="F14" s="312"/>
      <c r="G14" s="313"/>
      <c r="H14" s="316" t="s">
        <v>376</v>
      </c>
      <c r="I14" s="315"/>
      <c r="J14" s="305">
        <v>340</v>
      </c>
      <c r="K14" s="305"/>
      <c r="L14" s="305">
        <v>1021</v>
      </c>
      <c r="M14" s="305"/>
      <c r="N14" s="305">
        <v>689</v>
      </c>
      <c r="O14" s="305"/>
      <c r="P14" s="305">
        <v>2068</v>
      </c>
      <c r="Q14" s="305"/>
      <c r="R14" s="305">
        <v>620</v>
      </c>
      <c r="S14" s="305"/>
      <c r="T14" s="305">
        <v>1860</v>
      </c>
      <c r="U14" s="305"/>
      <c r="V14" s="305">
        <v>543</v>
      </c>
      <c r="W14" s="305"/>
      <c r="X14" s="305">
        <v>1629</v>
      </c>
      <c r="Y14" s="305"/>
    </row>
    <row r="15" spans="1:28" s="303" customFormat="1" ht="24.75" customHeight="1">
      <c r="A15" s="96"/>
      <c r="B15" s="96"/>
      <c r="C15" s="310"/>
      <c r="D15" s="126"/>
      <c r="E15" s="311"/>
      <c r="F15" s="312"/>
      <c r="G15" s="313"/>
      <c r="H15" s="316" t="s">
        <v>377</v>
      </c>
      <c r="I15" s="315"/>
      <c r="J15" s="305">
        <v>652</v>
      </c>
      <c r="K15" s="305"/>
      <c r="L15" s="305">
        <v>3910</v>
      </c>
      <c r="M15" s="305"/>
      <c r="N15" s="305">
        <v>944</v>
      </c>
      <c r="O15" s="305"/>
      <c r="P15" s="305">
        <v>5654</v>
      </c>
      <c r="Q15" s="305"/>
      <c r="R15" s="305">
        <v>720</v>
      </c>
      <c r="S15" s="305"/>
      <c r="T15" s="305">
        <v>4239</v>
      </c>
      <c r="U15" s="305"/>
      <c r="V15" s="305">
        <v>526</v>
      </c>
      <c r="W15" s="305"/>
      <c r="X15" s="305">
        <v>3071</v>
      </c>
      <c r="Y15" s="305"/>
    </row>
    <row r="16" spans="1:28" s="303" customFormat="1" ht="24.75" customHeight="1">
      <c r="A16" s="96"/>
      <c r="B16" s="96"/>
      <c r="C16" s="310"/>
      <c r="D16" s="126"/>
      <c r="E16" s="311"/>
      <c r="F16" s="312"/>
      <c r="G16" s="313"/>
      <c r="H16" s="316" t="s">
        <v>378</v>
      </c>
      <c r="I16" s="315"/>
      <c r="J16" s="305">
        <v>967</v>
      </c>
      <c r="K16" s="305"/>
      <c r="L16" s="305">
        <v>4650</v>
      </c>
      <c r="M16" s="305"/>
      <c r="N16" s="305">
        <v>1421</v>
      </c>
      <c r="O16" s="305"/>
      <c r="P16" s="305">
        <v>6800</v>
      </c>
      <c r="Q16" s="305"/>
      <c r="R16" s="305">
        <v>1066</v>
      </c>
      <c r="S16" s="305"/>
      <c r="T16" s="305">
        <v>4952</v>
      </c>
      <c r="U16" s="305"/>
      <c r="V16" s="305">
        <v>824</v>
      </c>
      <c r="W16" s="305"/>
      <c r="X16" s="305">
        <v>3794</v>
      </c>
      <c r="Y16" s="305"/>
    </row>
    <row r="17" spans="1:25" s="303" customFormat="1" ht="24.75" customHeight="1">
      <c r="A17" s="96"/>
      <c r="B17" s="96"/>
      <c r="C17" s="310"/>
      <c r="D17" s="126"/>
      <c r="E17" s="311"/>
      <c r="F17" s="312"/>
      <c r="G17" s="313"/>
      <c r="H17" s="316" t="s">
        <v>379</v>
      </c>
      <c r="I17" s="315"/>
      <c r="J17" s="305">
        <v>43</v>
      </c>
      <c r="K17" s="305"/>
      <c r="L17" s="305">
        <v>145</v>
      </c>
      <c r="M17" s="305"/>
      <c r="N17" s="305">
        <v>88</v>
      </c>
      <c r="O17" s="305"/>
      <c r="P17" s="305">
        <v>295</v>
      </c>
      <c r="Q17" s="305"/>
      <c r="R17" s="305">
        <v>85</v>
      </c>
      <c r="S17" s="305"/>
      <c r="T17" s="305">
        <v>275</v>
      </c>
      <c r="U17" s="305"/>
      <c r="V17" s="305">
        <v>70</v>
      </c>
      <c r="W17" s="305"/>
      <c r="X17" s="305">
        <v>228</v>
      </c>
      <c r="Y17" s="305"/>
    </row>
    <row r="18" spans="1:25" s="303" customFormat="1" ht="24.75" customHeight="1">
      <c r="A18" s="96"/>
      <c r="B18" s="96"/>
      <c r="C18" s="310"/>
      <c r="D18" s="126"/>
      <c r="E18" s="311"/>
      <c r="F18" s="312"/>
      <c r="G18" s="313"/>
      <c r="H18" s="316" t="s">
        <v>380</v>
      </c>
      <c r="I18" s="315"/>
      <c r="J18" s="305">
        <v>145</v>
      </c>
      <c r="K18" s="305"/>
      <c r="L18" s="305">
        <v>678</v>
      </c>
      <c r="M18" s="305"/>
      <c r="N18" s="305">
        <v>220</v>
      </c>
      <c r="O18" s="305"/>
      <c r="P18" s="305">
        <v>1033</v>
      </c>
      <c r="Q18" s="305"/>
      <c r="R18" s="305">
        <v>231</v>
      </c>
      <c r="S18" s="305"/>
      <c r="T18" s="305">
        <v>1068</v>
      </c>
      <c r="U18" s="305"/>
      <c r="V18" s="305">
        <v>230</v>
      </c>
      <c r="W18" s="305"/>
      <c r="X18" s="305">
        <v>1066</v>
      </c>
      <c r="Y18" s="305"/>
    </row>
    <row r="19" spans="1:25" s="303" customFormat="1" ht="24.75" customHeight="1">
      <c r="A19" s="96"/>
      <c r="B19" s="96"/>
      <c r="C19" s="310"/>
      <c r="D19" s="126"/>
      <c r="E19" s="311"/>
      <c r="F19" s="312"/>
      <c r="G19" s="313"/>
      <c r="H19" s="316" t="s">
        <v>381</v>
      </c>
      <c r="I19" s="315"/>
      <c r="J19" s="305">
        <v>49</v>
      </c>
      <c r="K19" s="305"/>
      <c r="L19" s="305">
        <v>239</v>
      </c>
      <c r="M19" s="305"/>
      <c r="N19" s="305">
        <v>53</v>
      </c>
      <c r="O19" s="305"/>
      <c r="P19" s="305">
        <v>254</v>
      </c>
      <c r="Q19" s="305"/>
      <c r="R19" s="305">
        <v>62</v>
      </c>
      <c r="S19" s="305"/>
      <c r="T19" s="305">
        <v>322</v>
      </c>
      <c r="U19" s="305"/>
      <c r="V19" s="305">
        <v>50</v>
      </c>
      <c r="W19" s="305"/>
      <c r="X19" s="305">
        <v>252</v>
      </c>
      <c r="Y19" s="305"/>
    </row>
    <row r="20" spans="1:25" s="303" customFormat="1" ht="24.75" customHeight="1">
      <c r="A20" s="96"/>
      <c r="B20" s="96"/>
      <c r="C20" s="310"/>
      <c r="D20" s="126"/>
      <c r="E20" s="311"/>
      <c r="F20" s="312"/>
      <c r="G20" s="313"/>
      <c r="H20" s="316" t="s">
        <v>382</v>
      </c>
      <c r="I20" s="315"/>
      <c r="J20" s="305">
        <v>141</v>
      </c>
      <c r="K20" s="305"/>
      <c r="L20" s="305">
        <v>935</v>
      </c>
      <c r="M20" s="305"/>
      <c r="N20" s="305">
        <v>244</v>
      </c>
      <c r="O20" s="305"/>
      <c r="P20" s="305">
        <v>1617</v>
      </c>
      <c r="Q20" s="305"/>
      <c r="R20" s="305">
        <v>229</v>
      </c>
      <c r="S20" s="305"/>
      <c r="T20" s="305">
        <v>1522</v>
      </c>
      <c r="U20" s="305"/>
      <c r="V20" s="305">
        <v>177</v>
      </c>
      <c r="W20" s="305"/>
      <c r="X20" s="305">
        <v>1162</v>
      </c>
      <c r="Y20" s="305"/>
    </row>
    <row r="21" spans="1:25" s="303" customFormat="1" ht="24.75" customHeight="1">
      <c r="A21" s="96"/>
      <c r="B21" s="96"/>
      <c r="C21" s="310"/>
      <c r="D21" s="126"/>
      <c r="E21" s="311"/>
      <c r="F21" s="312"/>
      <c r="G21" s="313"/>
      <c r="H21" s="316" t="s">
        <v>383</v>
      </c>
      <c r="I21" s="315"/>
      <c r="J21" s="305">
        <v>44</v>
      </c>
      <c r="K21" s="305"/>
      <c r="L21" s="305">
        <v>98</v>
      </c>
      <c r="M21" s="305"/>
      <c r="N21" s="305">
        <v>92</v>
      </c>
      <c r="O21" s="305"/>
      <c r="P21" s="305">
        <v>199</v>
      </c>
      <c r="Q21" s="305"/>
      <c r="R21" s="305">
        <v>113</v>
      </c>
      <c r="S21" s="305"/>
      <c r="T21" s="305">
        <v>247</v>
      </c>
      <c r="U21" s="305"/>
      <c r="V21" s="305">
        <v>139</v>
      </c>
      <c r="W21" s="305"/>
      <c r="X21" s="305">
        <v>297</v>
      </c>
      <c r="Y21" s="305"/>
    </row>
    <row r="22" spans="1:25" s="303" customFormat="1" ht="24.75" customHeight="1">
      <c r="A22" s="96"/>
      <c r="B22" s="96"/>
      <c r="C22" s="320"/>
      <c r="D22" s="145"/>
      <c r="E22" s="144"/>
      <c r="F22" s="321"/>
      <c r="G22" s="313"/>
      <c r="H22" s="316" t="s">
        <v>384</v>
      </c>
      <c r="I22" s="315"/>
      <c r="J22" s="305">
        <v>186</v>
      </c>
      <c r="K22" s="305"/>
      <c r="L22" s="305">
        <v>648</v>
      </c>
      <c r="M22" s="305"/>
      <c r="N22" s="305">
        <v>302</v>
      </c>
      <c r="O22" s="305"/>
      <c r="P22" s="305">
        <v>1053</v>
      </c>
      <c r="Q22" s="305"/>
      <c r="R22" s="305">
        <v>297</v>
      </c>
      <c r="S22" s="305"/>
      <c r="T22" s="305">
        <v>1036</v>
      </c>
      <c r="U22" s="305"/>
      <c r="V22" s="305">
        <v>262</v>
      </c>
      <c r="W22" s="305"/>
      <c r="X22" s="305">
        <v>866</v>
      </c>
      <c r="Y22" s="305"/>
    </row>
    <row r="23" spans="1:25" s="303" customFormat="1" ht="24.75" customHeight="1">
      <c r="A23" s="96"/>
      <c r="B23" s="192"/>
      <c r="C23" s="322"/>
      <c r="D23" s="282"/>
      <c r="E23" s="282"/>
      <c r="F23" s="765" t="s">
        <v>385</v>
      </c>
      <c r="G23" s="765"/>
      <c r="H23" s="765"/>
      <c r="I23" s="323"/>
      <c r="J23" s="305">
        <v>24</v>
      </c>
      <c r="K23" s="305"/>
      <c r="L23" s="305">
        <v>48</v>
      </c>
      <c r="M23" s="324"/>
      <c r="N23" s="305">
        <v>25</v>
      </c>
      <c r="O23" s="305"/>
      <c r="P23" s="305">
        <v>50</v>
      </c>
      <c r="Q23" s="305"/>
      <c r="R23" s="305">
        <v>97</v>
      </c>
      <c r="S23" s="305"/>
      <c r="T23" s="305">
        <v>309</v>
      </c>
      <c r="U23" s="305"/>
      <c r="V23" s="305">
        <v>80</v>
      </c>
      <c r="W23" s="305"/>
      <c r="X23" s="305">
        <v>228</v>
      </c>
      <c r="Y23" s="305"/>
    </row>
    <row r="24" spans="1:25" s="303" customFormat="1" ht="24.75" customHeight="1">
      <c r="A24" s="104"/>
      <c r="B24" s="104"/>
      <c r="C24" s="325"/>
      <c r="D24" s="326"/>
      <c r="E24" s="326"/>
      <c r="F24" s="766" t="s">
        <v>386</v>
      </c>
      <c r="G24" s="766"/>
      <c r="H24" s="766"/>
      <c r="I24" s="327"/>
      <c r="J24" s="328">
        <v>1782</v>
      </c>
      <c r="K24" s="328"/>
      <c r="L24" s="328">
        <v>1782</v>
      </c>
      <c r="M24" s="328"/>
      <c r="N24" s="328">
        <v>3014</v>
      </c>
      <c r="O24" s="328"/>
      <c r="P24" s="328">
        <v>3014</v>
      </c>
      <c r="Q24" s="328"/>
      <c r="R24" s="328">
        <v>3566</v>
      </c>
      <c r="S24" s="328"/>
      <c r="T24" s="328">
        <v>3566</v>
      </c>
      <c r="U24" s="328"/>
      <c r="V24" s="328">
        <v>3932</v>
      </c>
      <c r="W24" s="328"/>
      <c r="X24" s="328">
        <v>3932</v>
      </c>
      <c r="Y24" s="328"/>
    </row>
    <row r="25" spans="1:25" s="303" customFormat="1" ht="18" customHeight="1">
      <c r="A25" s="329"/>
      <c r="B25" s="329"/>
      <c r="C25" s="329"/>
      <c r="D25" s="96"/>
      <c r="E25" s="96"/>
      <c r="F25" s="96"/>
      <c r="G25" s="96"/>
      <c r="H25" s="96"/>
      <c r="I25" s="187"/>
      <c r="J25" s="330"/>
      <c r="K25" s="330"/>
      <c r="L25" s="187"/>
      <c r="M25" s="187"/>
      <c r="N25" s="96"/>
      <c r="O25" s="96"/>
      <c r="P25" s="305"/>
      <c r="Q25" s="187"/>
      <c r="R25" s="187"/>
      <c r="S25" s="187"/>
      <c r="T25" s="187"/>
      <c r="U25" s="40"/>
      <c r="V25" s="187"/>
      <c r="W25" s="187"/>
      <c r="X25" s="187"/>
      <c r="Y25" s="40" t="s">
        <v>387</v>
      </c>
    </row>
  </sheetData>
  <mergeCells count="18">
    <mergeCell ref="F23:H23"/>
    <mergeCell ref="F24:H24"/>
    <mergeCell ref="R4:S4"/>
    <mergeCell ref="T4:U4"/>
    <mergeCell ref="V4:W4"/>
    <mergeCell ref="X4:Y4"/>
    <mergeCell ref="F6:H6"/>
    <mergeCell ref="G7:H7"/>
    <mergeCell ref="H3:I3"/>
    <mergeCell ref="J3:M3"/>
    <mergeCell ref="N3:Q3"/>
    <mergeCell ref="R3:U3"/>
    <mergeCell ref="V3:Y3"/>
    <mergeCell ref="A4:I4"/>
    <mergeCell ref="J4:K4"/>
    <mergeCell ref="L4:M4"/>
    <mergeCell ref="N4:O4"/>
    <mergeCell ref="P4:Q4"/>
  </mergeCells>
  <phoneticPr fontId="9"/>
  <pageMargins left="0.7" right="0.7" top="0.75" bottom="0.75" header="0.3" footer="0.3"/>
  <pageSetup paperSize="9" scale="91"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showGridLines="0" topLeftCell="A9" zoomScaleNormal="100" zoomScaleSheetLayoutView="100" workbookViewId="0">
      <selection activeCell="O33" sqref="O33"/>
    </sheetView>
  </sheetViews>
  <sheetFormatPr defaultRowHeight="13.5"/>
  <cols>
    <col min="1" max="1" width="1.625" customWidth="1"/>
    <col min="2" max="2" width="14.125" customWidth="1"/>
    <col min="3" max="3" width="1.625" customWidth="1"/>
    <col min="4" max="4" width="11.125" customWidth="1"/>
    <col min="5" max="5" width="1.625" customWidth="1"/>
    <col min="6" max="6" width="11.125" customWidth="1"/>
    <col min="7" max="7" width="1.625" customWidth="1"/>
    <col min="8" max="8" width="11.625" customWidth="1"/>
    <col min="9" max="9" width="0.875" customWidth="1"/>
    <col min="10" max="10" width="11.5" customWidth="1"/>
    <col min="11" max="11" width="0.875" customWidth="1"/>
    <col min="12" max="12" width="11.625" customWidth="1"/>
    <col min="13" max="13" width="0.875" customWidth="1"/>
    <col min="257" max="257" width="1.625" customWidth="1"/>
    <col min="258" max="258" width="14.125" customWidth="1"/>
    <col min="259" max="259" width="1.625" customWidth="1"/>
    <col min="260" max="260" width="11.125" customWidth="1"/>
    <col min="261" max="261" width="1.625" customWidth="1"/>
    <col min="262" max="262" width="11.125" customWidth="1"/>
    <col min="263" max="263" width="1.625" customWidth="1"/>
    <col min="264" max="264" width="11.625" customWidth="1"/>
    <col min="265" max="265" width="0.875" customWidth="1"/>
    <col min="266" max="266" width="11.5" customWidth="1"/>
    <col min="267" max="267" width="0.875" customWidth="1"/>
    <col min="268" max="268" width="11.625" customWidth="1"/>
    <col min="269" max="269" width="0.875" customWidth="1"/>
    <col min="513" max="513" width="1.625" customWidth="1"/>
    <col min="514" max="514" width="14.125" customWidth="1"/>
    <col min="515" max="515" width="1.625" customWidth="1"/>
    <col min="516" max="516" width="11.125" customWidth="1"/>
    <col min="517" max="517" width="1.625" customWidth="1"/>
    <col min="518" max="518" width="11.125" customWidth="1"/>
    <col min="519" max="519" width="1.625" customWidth="1"/>
    <col min="520" max="520" width="11.625" customWidth="1"/>
    <col min="521" max="521" width="0.875" customWidth="1"/>
    <col min="522" max="522" width="11.5" customWidth="1"/>
    <col min="523" max="523" width="0.875" customWidth="1"/>
    <col min="524" max="524" width="11.625" customWidth="1"/>
    <col min="525" max="525" width="0.875" customWidth="1"/>
    <col min="769" max="769" width="1.625" customWidth="1"/>
    <col min="770" max="770" width="14.125" customWidth="1"/>
    <col min="771" max="771" width="1.625" customWidth="1"/>
    <col min="772" max="772" width="11.125" customWidth="1"/>
    <col min="773" max="773" width="1.625" customWidth="1"/>
    <col min="774" max="774" width="11.125" customWidth="1"/>
    <col min="775" max="775" width="1.625" customWidth="1"/>
    <col min="776" max="776" width="11.625" customWidth="1"/>
    <col min="777" max="777" width="0.875" customWidth="1"/>
    <col min="778" max="778" width="11.5" customWidth="1"/>
    <col min="779" max="779" width="0.875" customWidth="1"/>
    <col min="780" max="780" width="11.625" customWidth="1"/>
    <col min="781" max="781" width="0.875" customWidth="1"/>
    <col min="1025" max="1025" width="1.625" customWidth="1"/>
    <col min="1026" max="1026" width="14.125" customWidth="1"/>
    <col min="1027" max="1027" width="1.625" customWidth="1"/>
    <col min="1028" max="1028" width="11.125" customWidth="1"/>
    <col min="1029" max="1029" width="1.625" customWidth="1"/>
    <col min="1030" max="1030" width="11.125" customWidth="1"/>
    <col min="1031" max="1031" width="1.625" customWidth="1"/>
    <col min="1032" max="1032" width="11.625" customWidth="1"/>
    <col min="1033" max="1033" width="0.875" customWidth="1"/>
    <col min="1034" max="1034" width="11.5" customWidth="1"/>
    <col min="1035" max="1035" width="0.875" customWidth="1"/>
    <col min="1036" max="1036" width="11.625" customWidth="1"/>
    <col min="1037" max="1037" width="0.875" customWidth="1"/>
    <col min="1281" max="1281" width="1.625" customWidth="1"/>
    <col min="1282" max="1282" width="14.125" customWidth="1"/>
    <col min="1283" max="1283" width="1.625" customWidth="1"/>
    <col min="1284" max="1284" width="11.125" customWidth="1"/>
    <col min="1285" max="1285" width="1.625" customWidth="1"/>
    <col min="1286" max="1286" width="11.125" customWidth="1"/>
    <col min="1287" max="1287" width="1.625" customWidth="1"/>
    <col min="1288" max="1288" width="11.625" customWidth="1"/>
    <col min="1289" max="1289" width="0.875" customWidth="1"/>
    <col min="1290" max="1290" width="11.5" customWidth="1"/>
    <col min="1291" max="1291" width="0.875" customWidth="1"/>
    <col min="1292" max="1292" width="11.625" customWidth="1"/>
    <col min="1293" max="1293" width="0.875" customWidth="1"/>
    <col min="1537" max="1537" width="1.625" customWidth="1"/>
    <col min="1538" max="1538" width="14.125" customWidth="1"/>
    <col min="1539" max="1539" width="1.625" customWidth="1"/>
    <col min="1540" max="1540" width="11.125" customWidth="1"/>
    <col min="1541" max="1541" width="1.625" customWidth="1"/>
    <col min="1542" max="1542" width="11.125" customWidth="1"/>
    <col min="1543" max="1543" width="1.625" customWidth="1"/>
    <col min="1544" max="1544" width="11.625" customWidth="1"/>
    <col min="1545" max="1545" width="0.875" customWidth="1"/>
    <col min="1546" max="1546" width="11.5" customWidth="1"/>
    <col min="1547" max="1547" width="0.875" customWidth="1"/>
    <col min="1548" max="1548" width="11.625" customWidth="1"/>
    <col min="1549" max="1549" width="0.875" customWidth="1"/>
    <col min="1793" max="1793" width="1.625" customWidth="1"/>
    <col min="1794" max="1794" width="14.125" customWidth="1"/>
    <col min="1795" max="1795" width="1.625" customWidth="1"/>
    <col min="1796" max="1796" width="11.125" customWidth="1"/>
    <col min="1797" max="1797" width="1.625" customWidth="1"/>
    <col min="1798" max="1798" width="11.125" customWidth="1"/>
    <col min="1799" max="1799" width="1.625" customWidth="1"/>
    <col min="1800" max="1800" width="11.625" customWidth="1"/>
    <col min="1801" max="1801" width="0.875" customWidth="1"/>
    <col min="1802" max="1802" width="11.5" customWidth="1"/>
    <col min="1803" max="1803" width="0.875" customWidth="1"/>
    <col min="1804" max="1804" width="11.625" customWidth="1"/>
    <col min="1805" max="1805" width="0.875" customWidth="1"/>
    <col min="2049" max="2049" width="1.625" customWidth="1"/>
    <col min="2050" max="2050" width="14.125" customWidth="1"/>
    <col min="2051" max="2051" width="1.625" customWidth="1"/>
    <col min="2052" max="2052" width="11.125" customWidth="1"/>
    <col min="2053" max="2053" width="1.625" customWidth="1"/>
    <col min="2054" max="2054" width="11.125" customWidth="1"/>
    <col min="2055" max="2055" width="1.625" customWidth="1"/>
    <col min="2056" max="2056" width="11.625" customWidth="1"/>
    <col min="2057" max="2057" width="0.875" customWidth="1"/>
    <col min="2058" max="2058" width="11.5" customWidth="1"/>
    <col min="2059" max="2059" width="0.875" customWidth="1"/>
    <col min="2060" max="2060" width="11.625" customWidth="1"/>
    <col min="2061" max="2061" width="0.875" customWidth="1"/>
    <col min="2305" max="2305" width="1.625" customWidth="1"/>
    <col min="2306" max="2306" width="14.125" customWidth="1"/>
    <col min="2307" max="2307" width="1.625" customWidth="1"/>
    <col min="2308" max="2308" width="11.125" customWidth="1"/>
    <col min="2309" max="2309" width="1.625" customWidth="1"/>
    <col min="2310" max="2310" width="11.125" customWidth="1"/>
    <col min="2311" max="2311" width="1.625" customWidth="1"/>
    <col min="2312" max="2312" width="11.625" customWidth="1"/>
    <col min="2313" max="2313" width="0.875" customWidth="1"/>
    <col min="2314" max="2314" width="11.5" customWidth="1"/>
    <col min="2315" max="2315" width="0.875" customWidth="1"/>
    <col min="2316" max="2316" width="11.625" customWidth="1"/>
    <col min="2317" max="2317" width="0.875" customWidth="1"/>
    <col min="2561" max="2561" width="1.625" customWidth="1"/>
    <col min="2562" max="2562" width="14.125" customWidth="1"/>
    <col min="2563" max="2563" width="1.625" customWidth="1"/>
    <col min="2564" max="2564" width="11.125" customWidth="1"/>
    <col min="2565" max="2565" width="1.625" customWidth="1"/>
    <col min="2566" max="2566" width="11.125" customWidth="1"/>
    <col min="2567" max="2567" width="1.625" customWidth="1"/>
    <col min="2568" max="2568" width="11.625" customWidth="1"/>
    <col min="2569" max="2569" width="0.875" customWidth="1"/>
    <col min="2570" max="2570" width="11.5" customWidth="1"/>
    <col min="2571" max="2571" width="0.875" customWidth="1"/>
    <col min="2572" max="2572" width="11.625" customWidth="1"/>
    <col min="2573" max="2573" width="0.875" customWidth="1"/>
    <col min="2817" max="2817" width="1.625" customWidth="1"/>
    <col min="2818" max="2818" width="14.125" customWidth="1"/>
    <col min="2819" max="2819" width="1.625" customWidth="1"/>
    <col min="2820" max="2820" width="11.125" customWidth="1"/>
    <col min="2821" max="2821" width="1.625" customWidth="1"/>
    <col min="2822" max="2822" width="11.125" customWidth="1"/>
    <col min="2823" max="2823" width="1.625" customWidth="1"/>
    <col min="2824" max="2824" width="11.625" customWidth="1"/>
    <col min="2825" max="2825" width="0.875" customWidth="1"/>
    <col min="2826" max="2826" width="11.5" customWidth="1"/>
    <col min="2827" max="2827" width="0.875" customWidth="1"/>
    <col min="2828" max="2828" width="11.625" customWidth="1"/>
    <col min="2829" max="2829" width="0.875" customWidth="1"/>
    <col min="3073" max="3073" width="1.625" customWidth="1"/>
    <col min="3074" max="3074" width="14.125" customWidth="1"/>
    <col min="3075" max="3075" width="1.625" customWidth="1"/>
    <col min="3076" max="3076" width="11.125" customWidth="1"/>
    <col min="3077" max="3077" width="1.625" customWidth="1"/>
    <col min="3078" max="3078" width="11.125" customWidth="1"/>
    <col min="3079" max="3079" width="1.625" customWidth="1"/>
    <col min="3080" max="3080" width="11.625" customWidth="1"/>
    <col min="3081" max="3081" width="0.875" customWidth="1"/>
    <col min="3082" max="3082" width="11.5" customWidth="1"/>
    <col min="3083" max="3083" width="0.875" customWidth="1"/>
    <col min="3084" max="3084" width="11.625" customWidth="1"/>
    <col min="3085" max="3085" width="0.875" customWidth="1"/>
    <col min="3329" max="3329" width="1.625" customWidth="1"/>
    <col min="3330" max="3330" width="14.125" customWidth="1"/>
    <col min="3331" max="3331" width="1.625" customWidth="1"/>
    <col min="3332" max="3332" width="11.125" customWidth="1"/>
    <col min="3333" max="3333" width="1.625" customWidth="1"/>
    <col min="3334" max="3334" width="11.125" customWidth="1"/>
    <col min="3335" max="3335" width="1.625" customWidth="1"/>
    <col min="3336" max="3336" width="11.625" customWidth="1"/>
    <col min="3337" max="3337" width="0.875" customWidth="1"/>
    <col min="3338" max="3338" width="11.5" customWidth="1"/>
    <col min="3339" max="3339" width="0.875" customWidth="1"/>
    <col min="3340" max="3340" width="11.625" customWidth="1"/>
    <col min="3341" max="3341" width="0.875" customWidth="1"/>
    <col min="3585" max="3585" width="1.625" customWidth="1"/>
    <col min="3586" max="3586" width="14.125" customWidth="1"/>
    <col min="3587" max="3587" width="1.625" customWidth="1"/>
    <col min="3588" max="3588" width="11.125" customWidth="1"/>
    <col min="3589" max="3589" width="1.625" customWidth="1"/>
    <col min="3590" max="3590" width="11.125" customWidth="1"/>
    <col min="3591" max="3591" width="1.625" customWidth="1"/>
    <col min="3592" max="3592" width="11.625" customWidth="1"/>
    <col min="3593" max="3593" width="0.875" customWidth="1"/>
    <col min="3594" max="3594" width="11.5" customWidth="1"/>
    <col min="3595" max="3595" width="0.875" customWidth="1"/>
    <col min="3596" max="3596" width="11.625" customWidth="1"/>
    <col min="3597" max="3597" width="0.875" customWidth="1"/>
    <col min="3841" max="3841" width="1.625" customWidth="1"/>
    <col min="3842" max="3842" width="14.125" customWidth="1"/>
    <col min="3843" max="3843" width="1.625" customWidth="1"/>
    <col min="3844" max="3844" width="11.125" customWidth="1"/>
    <col min="3845" max="3845" width="1.625" customWidth="1"/>
    <col min="3846" max="3846" width="11.125" customWidth="1"/>
    <col min="3847" max="3847" width="1.625" customWidth="1"/>
    <col min="3848" max="3848" width="11.625" customWidth="1"/>
    <col min="3849" max="3849" width="0.875" customWidth="1"/>
    <col min="3850" max="3850" width="11.5" customWidth="1"/>
    <col min="3851" max="3851" width="0.875" customWidth="1"/>
    <col min="3852" max="3852" width="11.625" customWidth="1"/>
    <col min="3853" max="3853" width="0.875" customWidth="1"/>
    <col min="4097" max="4097" width="1.625" customWidth="1"/>
    <col min="4098" max="4098" width="14.125" customWidth="1"/>
    <col min="4099" max="4099" width="1.625" customWidth="1"/>
    <col min="4100" max="4100" width="11.125" customWidth="1"/>
    <col min="4101" max="4101" width="1.625" customWidth="1"/>
    <col min="4102" max="4102" width="11.125" customWidth="1"/>
    <col min="4103" max="4103" width="1.625" customWidth="1"/>
    <col min="4104" max="4104" width="11.625" customWidth="1"/>
    <col min="4105" max="4105" width="0.875" customWidth="1"/>
    <col min="4106" max="4106" width="11.5" customWidth="1"/>
    <col min="4107" max="4107" width="0.875" customWidth="1"/>
    <col min="4108" max="4108" width="11.625" customWidth="1"/>
    <col min="4109" max="4109" width="0.875" customWidth="1"/>
    <col min="4353" max="4353" width="1.625" customWidth="1"/>
    <col min="4354" max="4354" width="14.125" customWidth="1"/>
    <col min="4355" max="4355" width="1.625" customWidth="1"/>
    <col min="4356" max="4356" width="11.125" customWidth="1"/>
    <col min="4357" max="4357" width="1.625" customWidth="1"/>
    <col min="4358" max="4358" width="11.125" customWidth="1"/>
    <col min="4359" max="4359" width="1.625" customWidth="1"/>
    <col min="4360" max="4360" width="11.625" customWidth="1"/>
    <col min="4361" max="4361" width="0.875" customWidth="1"/>
    <col min="4362" max="4362" width="11.5" customWidth="1"/>
    <col min="4363" max="4363" width="0.875" customWidth="1"/>
    <col min="4364" max="4364" width="11.625" customWidth="1"/>
    <col min="4365" max="4365" width="0.875" customWidth="1"/>
    <col min="4609" max="4609" width="1.625" customWidth="1"/>
    <col min="4610" max="4610" width="14.125" customWidth="1"/>
    <col min="4611" max="4611" width="1.625" customWidth="1"/>
    <col min="4612" max="4612" width="11.125" customWidth="1"/>
    <col min="4613" max="4613" width="1.625" customWidth="1"/>
    <col min="4614" max="4614" width="11.125" customWidth="1"/>
    <col min="4615" max="4615" width="1.625" customWidth="1"/>
    <col min="4616" max="4616" width="11.625" customWidth="1"/>
    <col min="4617" max="4617" width="0.875" customWidth="1"/>
    <col min="4618" max="4618" width="11.5" customWidth="1"/>
    <col min="4619" max="4619" width="0.875" customWidth="1"/>
    <col min="4620" max="4620" width="11.625" customWidth="1"/>
    <col min="4621" max="4621" width="0.875" customWidth="1"/>
    <col min="4865" max="4865" width="1.625" customWidth="1"/>
    <col min="4866" max="4866" width="14.125" customWidth="1"/>
    <col min="4867" max="4867" width="1.625" customWidth="1"/>
    <col min="4868" max="4868" width="11.125" customWidth="1"/>
    <col min="4869" max="4869" width="1.625" customWidth="1"/>
    <col min="4870" max="4870" width="11.125" customWidth="1"/>
    <col min="4871" max="4871" width="1.625" customWidth="1"/>
    <col min="4872" max="4872" width="11.625" customWidth="1"/>
    <col min="4873" max="4873" width="0.875" customWidth="1"/>
    <col min="4874" max="4874" width="11.5" customWidth="1"/>
    <col min="4875" max="4875" width="0.875" customWidth="1"/>
    <col min="4876" max="4876" width="11.625" customWidth="1"/>
    <col min="4877" max="4877" width="0.875" customWidth="1"/>
    <col min="5121" max="5121" width="1.625" customWidth="1"/>
    <col min="5122" max="5122" width="14.125" customWidth="1"/>
    <col min="5123" max="5123" width="1.625" customWidth="1"/>
    <col min="5124" max="5124" width="11.125" customWidth="1"/>
    <col min="5125" max="5125" width="1.625" customWidth="1"/>
    <col min="5126" max="5126" width="11.125" customWidth="1"/>
    <col min="5127" max="5127" width="1.625" customWidth="1"/>
    <col min="5128" max="5128" width="11.625" customWidth="1"/>
    <col min="5129" max="5129" width="0.875" customWidth="1"/>
    <col min="5130" max="5130" width="11.5" customWidth="1"/>
    <col min="5131" max="5131" width="0.875" customWidth="1"/>
    <col min="5132" max="5132" width="11.625" customWidth="1"/>
    <col min="5133" max="5133" width="0.875" customWidth="1"/>
    <col min="5377" max="5377" width="1.625" customWidth="1"/>
    <col min="5378" max="5378" width="14.125" customWidth="1"/>
    <col min="5379" max="5379" width="1.625" customWidth="1"/>
    <col min="5380" max="5380" width="11.125" customWidth="1"/>
    <col min="5381" max="5381" width="1.625" customWidth="1"/>
    <col min="5382" max="5382" width="11.125" customWidth="1"/>
    <col min="5383" max="5383" width="1.625" customWidth="1"/>
    <col min="5384" max="5384" width="11.625" customWidth="1"/>
    <col min="5385" max="5385" width="0.875" customWidth="1"/>
    <col min="5386" max="5386" width="11.5" customWidth="1"/>
    <col min="5387" max="5387" width="0.875" customWidth="1"/>
    <col min="5388" max="5388" width="11.625" customWidth="1"/>
    <col min="5389" max="5389" width="0.875" customWidth="1"/>
    <col min="5633" max="5633" width="1.625" customWidth="1"/>
    <col min="5634" max="5634" width="14.125" customWidth="1"/>
    <col min="5635" max="5635" width="1.625" customWidth="1"/>
    <col min="5636" max="5636" width="11.125" customWidth="1"/>
    <col min="5637" max="5637" width="1.625" customWidth="1"/>
    <col min="5638" max="5638" width="11.125" customWidth="1"/>
    <col min="5639" max="5639" width="1.625" customWidth="1"/>
    <col min="5640" max="5640" width="11.625" customWidth="1"/>
    <col min="5641" max="5641" width="0.875" customWidth="1"/>
    <col min="5642" max="5642" width="11.5" customWidth="1"/>
    <col min="5643" max="5643" width="0.875" customWidth="1"/>
    <col min="5644" max="5644" width="11.625" customWidth="1"/>
    <col min="5645" max="5645" width="0.875" customWidth="1"/>
    <col min="5889" max="5889" width="1.625" customWidth="1"/>
    <col min="5890" max="5890" width="14.125" customWidth="1"/>
    <col min="5891" max="5891" width="1.625" customWidth="1"/>
    <col min="5892" max="5892" width="11.125" customWidth="1"/>
    <col min="5893" max="5893" width="1.625" customWidth="1"/>
    <col min="5894" max="5894" width="11.125" customWidth="1"/>
    <col min="5895" max="5895" width="1.625" customWidth="1"/>
    <col min="5896" max="5896" width="11.625" customWidth="1"/>
    <col min="5897" max="5897" width="0.875" customWidth="1"/>
    <col min="5898" max="5898" width="11.5" customWidth="1"/>
    <col min="5899" max="5899" width="0.875" customWidth="1"/>
    <col min="5900" max="5900" width="11.625" customWidth="1"/>
    <col min="5901" max="5901" width="0.875" customWidth="1"/>
    <col min="6145" max="6145" width="1.625" customWidth="1"/>
    <col min="6146" max="6146" width="14.125" customWidth="1"/>
    <col min="6147" max="6147" width="1.625" customWidth="1"/>
    <col min="6148" max="6148" width="11.125" customWidth="1"/>
    <col min="6149" max="6149" width="1.625" customWidth="1"/>
    <col min="6150" max="6150" width="11.125" customWidth="1"/>
    <col min="6151" max="6151" width="1.625" customWidth="1"/>
    <col min="6152" max="6152" width="11.625" customWidth="1"/>
    <col min="6153" max="6153" width="0.875" customWidth="1"/>
    <col min="6154" max="6154" width="11.5" customWidth="1"/>
    <col min="6155" max="6155" width="0.875" customWidth="1"/>
    <col min="6156" max="6156" width="11.625" customWidth="1"/>
    <col min="6157" max="6157" width="0.875" customWidth="1"/>
    <col min="6401" max="6401" width="1.625" customWidth="1"/>
    <col min="6402" max="6402" width="14.125" customWidth="1"/>
    <col min="6403" max="6403" width="1.625" customWidth="1"/>
    <col min="6404" max="6404" width="11.125" customWidth="1"/>
    <col min="6405" max="6405" width="1.625" customWidth="1"/>
    <col min="6406" max="6406" width="11.125" customWidth="1"/>
    <col min="6407" max="6407" width="1.625" customWidth="1"/>
    <col min="6408" max="6408" width="11.625" customWidth="1"/>
    <col min="6409" max="6409" width="0.875" customWidth="1"/>
    <col min="6410" max="6410" width="11.5" customWidth="1"/>
    <col min="6411" max="6411" width="0.875" customWidth="1"/>
    <col min="6412" max="6412" width="11.625" customWidth="1"/>
    <col min="6413" max="6413" width="0.875" customWidth="1"/>
    <col min="6657" max="6657" width="1.625" customWidth="1"/>
    <col min="6658" max="6658" width="14.125" customWidth="1"/>
    <col min="6659" max="6659" width="1.625" customWidth="1"/>
    <col min="6660" max="6660" width="11.125" customWidth="1"/>
    <col min="6661" max="6661" width="1.625" customWidth="1"/>
    <col min="6662" max="6662" width="11.125" customWidth="1"/>
    <col min="6663" max="6663" width="1.625" customWidth="1"/>
    <col min="6664" max="6664" width="11.625" customWidth="1"/>
    <col min="6665" max="6665" width="0.875" customWidth="1"/>
    <col min="6666" max="6666" width="11.5" customWidth="1"/>
    <col min="6667" max="6667" width="0.875" customWidth="1"/>
    <col min="6668" max="6668" width="11.625" customWidth="1"/>
    <col min="6669" max="6669" width="0.875" customWidth="1"/>
    <col min="6913" max="6913" width="1.625" customWidth="1"/>
    <col min="6914" max="6914" width="14.125" customWidth="1"/>
    <col min="6915" max="6915" width="1.625" customWidth="1"/>
    <col min="6916" max="6916" width="11.125" customWidth="1"/>
    <col min="6917" max="6917" width="1.625" customWidth="1"/>
    <col min="6918" max="6918" width="11.125" customWidth="1"/>
    <col min="6919" max="6919" width="1.625" customWidth="1"/>
    <col min="6920" max="6920" width="11.625" customWidth="1"/>
    <col min="6921" max="6921" width="0.875" customWidth="1"/>
    <col min="6922" max="6922" width="11.5" customWidth="1"/>
    <col min="6923" max="6923" width="0.875" customWidth="1"/>
    <col min="6924" max="6924" width="11.625" customWidth="1"/>
    <col min="6925" max="6925" width="0.875" customWidth="1"/>
    <col min="7169" max="7169" width="1.625" customWidth="1"/>
    <col min="7170" max="7170" width="14.125" customWidth="1"/>
    <col min="7171" max="7171" width="1.625" customWidth="1"/>
    <col min="7172" max="7172" width="11.125" customWidth="1"/>
    <col min="7173" max="7173" width="1.625" customWidth="1"/>
    <col min="7174" max="7174" width="11.125" customWidth="1"/>
    <col min="7175" max="7175" width="1.625" customWidth="1"/>
    <col min="7176" max="7176" width="11.625" customWidth="1"/>
    <col min="7177" max="7177" width="0.875" customWidth="1"/>
    <col min="7178" max="7178" width="11.5" customWidth="1"/>
    <col min="7179" max="7179" width="0.875" customWidth="1"/>
    <col min="7180" max="7180" width="11.625" customWidth="1"/>
    <col min="7181" max="7181" width="0.875" customWidth="1"/>
    <col min="7425" max="7425" width="1.625" customWidth="1"/>
    <col min="7426" max="7426" width="14.125" customWidth="1"/>
    <col min="7427" max="7427" width="1.625" customWidth="1"/>
    <col min="7428" max="7428" width="11.125" customWidth="1"/>
    <col min="7429" max="7429" width="1.625" customWidth="1"/>
    <col min="7430" max="7430" width="11.125" customWidth="1"/>
    <col min="7431" max="7431" width="1.625" customWidth="1"/>
    <col min="7432" max="7432" width="11.625" customWidth="1"/>
    <col min="7433" max="7433" width="0.875" customWidth="1"/>
    <col min="7434" max="7434" width="11.5" customWidth="1"/>
    <col min="7435" max="7435" width="0.875" customWidth="1"/>
    <col min="7436" max="7436" width="11.625" customWidth="1"/>
    <col min="7437" max="7437" width="0.875" customWidth="1"/>
    <col min="7681" max="7681" width="1.625" customWidth="1"/>
    <col min="7682" max="7682" width="14.125" customWidth="1"/>
    <col min="7683" max="7683" width="1.625" customWidth="1"/>
    <col min="7684" max="7684" width="11.125" customWidth="1"/>
    <col min="7685" max="7685" width="1.625" customWidth="1"/>
    <col min="7686" max="7686" width="11.125" customWidth="1"/>
    <col min="7687" max="7687" width="1.625" customWidth="1"/>
    <col min="7688" max="7688" width="11.625" customWidth="1"/>
    <col min="7689" max="7689" width="0.875" customWidth="1"/>
    <col min="7690" max="7690" width="11.5" customWidth="1"/>
    <col min="7691" max="7691" width="0.875" customWidth="1"/>
    <col min="7692" max="7692" width="11.625" customWidth="1"/>
    <col min="7693" max="7693" width="0.875" customWidth="1"/>
    <col min="7937" max="7937" width="1.625" customWidth="1"/>
    <col min="7938" max="7938" width="14.125" customWidth="1"/>
    <col min="7939" max="7939" width="1.625" customWidth="1"/>
    <col min="7940" max="7940" width="11.125" customWidth="1"/>
    <col min="7941" max="7941" width="1.625" customWidth="1"/>
    <col min="7942" max="7942" width="11.125" customWidth="1"/>
    <col min="7943" max="7943" width="1.625" customWidth="1"/>
    <col min="7944" max="7944" width="11.625" customWidth="1"/>
    <col min="7945" max="7945" width="0.875" customWidth="1"/>
    <col min="7946" max="7946" width="11.5" customWidth="1"/>
    <col min="7947" max="7947" width="0.875" customWidth="1"/>
    <col min="7948" max="7948" width="11.625" customWidth="1"/>
    <col min="7949" max="7949" width="0.875" customWidth="1"/>
    <col min="8193" max="8193" width="1.625" customWidth="1"/>
    <col min="8194" max="8194" width="14.125" customWidth="1"/>
    <col min="8195" max="8195" width="1.625" customWidth="1"/>
    <col min="8196" max="8196" width="11.125" customWidth="1"/>
    <col min="8197" max="8197" width="1.625" customWidth="1"/>
    <col min="8198" max="8198" width="11.125" customWidth="1"/>
    <col min="8199" max="8199" width="1.625" customWidth="1"/>
    <col min="8200" max="8200" width="11.625" customWidth="1"/>
    <col min="8201" max="8201" width="0.875" customWidth="1"/>
    <col min="8202" max="8202" width="11.5" customWidth="1"/>
    <col min="8203" max="8203" width="0.875" customWidth="1"/>
    <col min="8204" max="8204" width="11.625" customWidth="1"/>
    <col min="8205" max="8205" width="0.875" customWidth="1"/>
    <col min="8449" max="8449" width="1.625" customWidth="1"/>
    <col min="8450" max="8450" width="14.125" customWidth="1"/>
    <col min="8451" max="8451" width="1.625" customWidth="1"/>
    <col min="8452" max="8452" width="11.125" customWidth="1"/>
    <col min="8453" max="8453" width="1.625" customWidth="1"/>
    <col min="8454" max="8454" width="11.125" customWidth="1"/>
    <col min="8455" max="8455" width="1.625" customWidth="1"/>
    <col min="8456" max="8456" width="11.625" customWidth="1"/>
    <col min="8457" max="8457" width="0.875" customWidth="1"/>
    <col min="8458" max="8458" width="11.5" customWidth="1"/>
    <col min="8459" max="8459" width="0.875" customWidth="1"/>
    <col min="8460" max="8460" width="11.625" customWidth="1"/>
    <col min="8461" max="8461" width="0.875" customWidth="1"/>
    <col min="8705" max="8705" width="1.625" customWidth="1"/>
    <col min="8706" max="8706" width="14.125" customWidth="1"/>
    <col min="8707" max="8707" width="1.625" customWidth="1"/>
    <col min="8708" max="8708" width="11.125" customWidth="1"/>
    <col min="8709" max="8709" width="1.625" customWidth="1"/>
    <col min="8710" max="8710" width="11.125" customWidth="1"/>
    <col min="8711" max="8711" width="1.625" customWidth="1"/>
    <col min="8712" max="8712" width="11.625" customWidth="1"/>
    <col min="8713" max="8713" width="0.875" customWidth="1"/>
    <col min="8714" max="8714" width="11.5" customWidth="1"/>
    <col min="8715" max="8715" width="0.875" customWidth="1"/>
    <col min="8716" max="8716" width="11.625" customWidth="1"/>
    <col min="8717" max="8717" width="0.875" customWidth="1"/>
    <col min="8961" max="8961" width="1.625" customWidth="1"/>
    <col min="8962" max="8962" width="14.125" customWidth="1"/>
    <col min="8963" max="8963" width="1.625" customWidth="1"/>
    <col min="8964" max="8964" width="11.125" customWidth="1"/>
    <col min="8965" max="8965" width="1.625" customWidth="1"/>
    <col min="8966" max="8966" width="11.125" customWidth="1"/>
    <col min="8967" max="8967" width="1.625" customWidth="1"/>
    <col min="8968" max="8968" width="11.625" customWidth="1"/>
    <col min="8969" max="8969" width="0.875" customWidth="1"/>
    <col min="8970" max="8970" width="11.5" customWidth="1"/>
    <col min="8971" max="8971" width="0.875" customWidth="1"/>
    <col min="8972" max="8972" width="11.625" customWidth="1"/>
    <col min="8973" max="8973" width="0.875" customWidth="1"/>
    <col min="9217" max="9217" width="1.625" customWidth="1"/>
    <col min="9218" max="9218" width="14.125" customWidth="1"/>
    <col min="9219" max="9219" width="1.625" customWidth="1"/>
    <col min="9220" max="9220" width="11.125" customWidth="1"/>
    <col min="9221" max="9221" width="1.625" customWidth="1"/>
    <col min="9222" max="9222" width="11.125" customWidth="1"/>
    <col min="9223" max="9223" width="1.625" customWidth="1"/>
    <col min="9224" max="9224" width="11.625" customWidth="1"/>
    <col min="9225" max="9225" width="0.875" customWidth="1"/>
    <col min="9226" max="9226" width="11.5" customWidth="1"/>
    <col min="9227" max="9227" width="0.875" customWidth="1"/>
    <col min="9228" max="9228" width="11.625" customWidth="1"/>
    <col min="9229" max="9229" width="0.875" customWidth="1"/>
    <col min="9473" max="9473" width="1.625" customWidth="1"/>
    <col min="9474" max="9474" width="14.125" customWidth="1"/>
    <col min="9475" max="9475" width="1.625" customWidth="1"/>
    <col min="9476" max="9476" width="11.125" customWidth="1"/>
    <col min="9477" max="9477" width="1.625" customWidth="1"/>
    <col min="9478" max="9478" width="11.125" customWidth="1"/>
    <col min="9479" max="9479" width="1.625" customWidth="1"/>
    <col min="9480" max="9480" width="11.625" customWidth="1"/>
    <col min="9481" max="9481" width="0.875" customWidth="1"/>
    <col min="9482" max="9482" width="11.5" customWidth="1"/>
    <col min="9483" max="9483" width="0.875" customWidth="1"/>
    <col min="9484" max="9484" width="11.625" customWidth="1"/>
    <col min="9485" max="9485" width="0.875" customWidth="1"/>
    <col min="9729" max="9729" width="1.625" customWidth="1"/>
    <col min="9730" max="9730" width="14.125" customWidth="1"/>
    <col min="9731" max="9731" width="1.625" customWidth="1"/>
    <col min="9732" max="9732" width="11.125" customWidth="1"/>
    <col min="9733" max="9733" width="1.625" customWidth="1"/>
    <col min="9734" max="9734" width="11.125" customWidth="1"/>
    <col min="9735" max="9735" width="1.625" customWidth="1"/>
    <col min="9736" max="9736" width="11.625" customWidth="1"/>
    <col min="9737" max="9737" width="0.875" customWidth="1"/>
    <col min="9738" max="9738" width="11.5" customWidth="1"/>
    <col min="9739" max="9739" width="0.875" customWidth="1"/>
    <col min="9740" max="9740" width="11.625" customWidth="1"/>
    <col min="9741" max="9741" width="0.875" customWidth="1"/>
    <col min="9985" max="9985" width="1.625" customWidth="1"/>
    <col min="9986" max="9986" width="14.125" customWidth="1"/>
    <col min="9987" max="9987" width="1.625" customWidth="1"/>
    <col min="9988" max="9988" width="11.125" customWidth="1"/>
    <col min="9989" max="9989" width="1.625" customWidth="1"/>
    <col min="9990" max="9990" width="11.125" customWidth="1"/>
    <col min="9991" max="9991" width="1.625" customWidth="1"/>
    <col min="9992" max="9992" width="11.625" customWidth="1"/>
    <col min="9993" max="9993" width="0.875" customWidth="1"/>
    <col min="9994" max="9994" width="11.5" customWidth="1"/>
    <col min="9995" max="9995" width="0.875" customWidth="1"/>
    <col min="9996" max="9996" width="11.625" customWidth="1"/>
    <col min="9997" max="9997" width="0.875" customWidth="1"/>
    <col min="10241" max="10241" width="1.625" customWidth="1"/>
    <col min="10242" max="10242" width="14.125" customWidth="1"/>
    <col min="10243" max="10243" width="1.625" customWidth="1"/>
    <col min="10244" max="10244" width="11.125" customWidth="1"/>
    <col min="10245" max="10245" width="1.625" customWidth="1"/>
    <col min="10246" max="10246" width="11.125" customWidth="1"/>
    <col min="10247" max="10247" width="1.625" customWidth="1"/>
    <col min="10248" max="10248" width="11.625" customWidth="1"/>
    <col min="10249" max="10249" width="0.875" customWidth="1"/>
    <col min="10250" max="10250" width="11.5" customWidth="1"/>
    <col min="10251" max="10251" width="0.875" customWidth="1"/>
    <col min="10252" max="10252" width="11.625" customWidth="1"/>
    <col min="10253" max="10253" width="0.875" customWidth="1"/>
    <col min="10497" max="10497" width="1.625" customWidth="1"/>
    <col min="10498" max="10498" width="14.125" customWidth="1"/>
    <col min="10499" max="10499" width="1.625" customWidth="1"/>
    <col min="10500" max="10500" width="11.125" customWidth="1"/>
    <col min="10501" max="10501" width="1.625" customWidth="1"/>
    <col min="10502" max="10502" width="11.125" customWidth="1"/>
    <col min="10503" max="10503" width="1.625" customWidth="1"/>
    <col min="10504" max="10504" width="11.625" customWidth="1"/>
    <col min="10505" max="10505" width="0.875" customWidth="1"/>
    <col min="10506" max="10506" width="11.5" customWidth="1"/>
    <col min="10507" max="10507" width="0.875" customWidth="1"/>
    <col min="10508" max="10508" width="11.625" customWidth="1"/>
    <col min="10509" max="10509" width="0.875" customWidth="1"/>
    <col min="10753" max="10753" width="1.625" customWidth="1"/>
    <col min="10754" max="10754" width="14.125" customWidth="1"/>
    <col min="10755" max="10755" width="1.625" customWidth="1"/>
    <col min="10756" max="10756" width="11.125" customWidth="1"/>
    <col min="10757" max="10757" width="1.625" customWidth="1"/>
    <col min="10758" max="10758" width="11.125" customWidth="1"/>
    <col min="10759" max="10759" width="1.625" customWidth="1"/>
    <col min="10760" max="10760" width="11.625" customWidth="1"/>
    <col min="10761" max="10761" width="0.875" customWidth="1"/>
    <col min="10762" max="10762" width="11.5" customWidth="1"/>
    <col min="10763" max="10763" width="0.875" customWidth="1"/>
    <col min="10764" max="10764" width="11.625" customWidth="1"/>
    <col min="10765" max="10765" width="0.875" customWidth="1"/>
    <col min="11009" max="11009" width="1.625" customWidth="1"/>
    <col min="11010" max="11010" width="14.125" customWidth="1"/>
    <col min="11011" max="11011" width="1.625" customWidth="1"/>
    <col min="11012" max="11012" width="11.125" customWidth="1"/>
    <col min="11013" max="11013" width="1.625" customWidth="1"/>
    <col min="11014" max="11014" width="11.125" customWidth="1"/>
    <col min="11015" max="11015" width="1.625" customWidth="1"/>
    <col min="11016" max="11016" width="11.625" customWidth="1"/>
    <col min="11017" max="11017" width="0.875" customWidth="1"/>
    <col min="11018" max="11018" width="11.5" customWidth="1"/>
    <col min="11019" max="11019" width="0.875" customWidth="1"/>
    <col min="11020" max="11020" width="11.625" customWidth="1"/>
    <col min="11021" max="11021" width="0.875" customWidth="1"/>
    <col min="11265" max="11265" width="1.625" customWidth="1"/>
    <col min="11266" max="11266" width="14.125" customWidth="1"/>
    <col min="11267" max="11267" width="1.625" customWidth="1"/>
    <col min="11268" max="11268" width="11.125" customWidth="1"/>
    <col min="11269" max="11269" width="1.625" customWidth="1"/>
    <col min="11270" max="11270" width="11.125" customWidth="1"/>
    <col min="11271" max="11271" width="1.625" customWidth="1"/>
    <col min="11272" max="11272" width="11.625" customWidth="1"/>
    <col min="11273" max="11273" width="0.875" customWidth="1"/>
    <col min="11274" max="11274" width="11.5" customWidth="1"/>
    <col min="11275" max="11275" width="0.875" customWidth="1"/>
    <col min="11276" max="11276" width="11.625" customWidth="1"/>
    <col min="11277" max="11277" width="0.875" customWidth="1"/>
    <col min="11521" max="11521" width="1.625" customWidth="1"/>
    <col min="11522" max="11522" width="14.125" customWidth="1"/>
    <col min="11523" max="11523" width="1.625" customWidth="1"/>
    <col min="11524" max="11524" width="11.125" customWidth="1"/>
    <col min="11525" max="11525" width="1.625" customWidth="1"/>
    <col min="11526" max="11526" width="11.125" customWidth="1"/>
    <col min="11527" max="11527" width="1.625" customWidth="1"/>
    <col min="11528" max="11528" width="11.625" customWidth="1"/>
    <col min="11529" max="11529" width="0.875" customWidth="1"/>
    <col min="11530" max="11530" width="11.5" customWidth="1"/>
    <col min="11531" max="11531" width="0.875" customWidth="1"/>
    <col min="11532" max="11532" width="11.625" customWidth="1"/>
    <col min="11533" max="11533" width="0.875" customWidth="1"/>
    <col min="11777" max="11777" width="1.625" customWidth="1"/>
    <col min="11778" max="11778" width="14.125" customWidth="1"/>
    <col min="11779" max="11779" width="1.625" customWidth="1"/>
    <col min="11780" max="11780" width="11.125" customWidth="1"/>
    <col min="11781" max="11781" width="1.625" customWidth="1"/>
    <col min="11782" max="11782" width="11.125" customWidth="1"/>
    <col min="11783" max="11783" width="1.625" customWidth="1"/>
    <col min="11784" max="11784" width="11.625" customWidth="1"/>
    <col min="11785" max="11785" width="0.875" customWidth="1"/>
    <col min="11786" max="11786" width="11.5" customWidth="1"/>
    <col min="11787" max="11787" width="0.875" customWidth="1"/>
    <col min="11788" max="11788" width="11.625" customWidth="1"/>
    <col min="11789" max="11789" width="0.875" customWidth="1"/>
    <col min="12033" max="12033" width="1.625" customWidth="1"/>
    <col min="12034" max="12034" width="14.125" customWidth="1"/>
    <col min="12035" max="12035" width="1.625" customWidth="1"/>
    <col min="12036" max="12036" width="11.125" customWidth="1"/>
    <col min="12037" max="12037" width="1.625" customWidth="1"/>
    <col min="12038" max="12038" width="11.125" customWidth="1"/>
    <col min="12039" max="12039" width="1.625" customWidth="1"/>
    <col min="12040" max="12040" width="11.625" customWidth="1"/>
    <col min="12041" max="12041" width="0.875" customWidth="1"/>
    <col min="12042" max="12042" width="11.5" customWidth="1"/>
    <col min="12043" max="12043" width="0.875" customWidth="1"/>
    <col min="12044" max="12044" width="11.625" customWidth="1"/>
    <col min="12045" max="12045" width="0.875" customWidth="1"/>
    <col min="12289" max="12289" width="1.625" customWidth="1"/>
    <col min="12290" max="12290" width="14.125" customWidth="1"/>
    <col min="12291" max="12291" width="1.625" customWidth="1"/>
    <col min="12292" max="12292" width="11.125" customWidth="1"/>
    <col min="12293" max="12293" width="1.625" customWidth="1"/>
    <col min="12294" max="12294" width="11.125" customWidth="1"/>
    <col min="12295" max="12295" width="1.625" customWidth="1"/>
    <col min="12296" max="12296" width="11.625" customWidth="1"/>
    <col min="12297" max="12297" width="0.875" customWidth="1"/>
    <col min="12298" max="12298" width="11.5" customWidth="1"/>
    <col min="12299" max="12299" width="0.875" customWidth="1"/>
    <col min="12300" max="12300" width="11.625" customWidth="1"/>
    <col min="12301" max="12301" width="0.875" customWidth="1"/>
    <col min="12545" max="12545" width="1.625" customWidth="1"/>
    <col min="12546" max="12546" width="14.125" customWidth="1"/>
    <col min="12547" max="12547" width="1.625" customWidth="1"/>
    <col min="12548" max="12548" width="11.125" customWidth="1"/>
    <col min="12549" max="12549" width="1.625" customWidth="1"/>
    <col min="12550" max="12550" width="11.125" customWidth="1"/>
    <col min="12551" max="12551" width="1.625" customWidth="1"/>
    <col min="12552" max="12552" width="11.625" customWidth="1"/>
    <col min="12553" max="12553" width="0.875" customWidth="1"/>
    <col min="12554" max="12554" width="11.5" customWidth="1"/>
    <col min="12555" max="12555" width="0.875" customWidth="1"/>
    <col min="12556" max="12556" width="11.625" customWidth="1"/>
    <col min="12557" max="12557" width="0.875" customWidth="1"/>
    <col min="12801" max="12801" width="1.625" customWidth="1"/>
    <col min="12802" max="12802" width="14.125" customWidth="1"/>
    <col min="12803" max="12803" width="1.625" customWidth="1"/>
    <col min="12804" max="12804" width="11.125" customWidth="1"/>
    <col min="12805" max="12805" width="1.625" customWidth="1"/>
    <col min="12806" max="12806" width="11.125" customWidth="1"/>
    <col min="12807" max="12807" width="1.625" customWidth="1"/>
    <col min="12808" max="12808" width="11.625" customWidth="1"/>
    <col min="12809" max="12809" width="0.875" customWidth="1"/>
    <col min="12810" max="12810" width="11.5" customWidth="1"/>
    <col min="12811" max="12811" width="0.875" customWidth="1"/>
    <col min="12812" max="12812" width="11.625" customWidth="1"/>
    <col min="12813" max="12813" width="0.875" customWidth="1"/>
    <col min="13057" max="13057" width="1.625" customWidth="1"/>
    <col min="13058" max="13058" width="14.125" customWidth="1"/>
    <col min="13059" max="13059" width="1.625" customWidth="1"/>
    <col min="13060" max="13060" width="11.125" customWidth="1"/>
    <col min="13061" max="13061" width="1.625" customWidth="1"/>
    <col min="13062" max="13062" width="11.125" customWidth="1"/>
    <col min="13063" max="13063" width="1.625" customWidth="1"/>
    <col min="13064" max="13064" width="11.625" customWidth="1"/>
    <col min="13065" max="13065" width="0.875" customWidth="1"/>
    <col min="13066" max="13066" width="11.5" customWidth="1"/>
    <col min="13067" max="13067" width="0.875" customWidth="1"/>
    <col min="13068" max="13068" width="11.625" customWidth="1"/>
    <col min="13069" max="13069" width="0.875" customWidth="1"/>
    <col min="13313" max="13313" width="1.625" customWidth="1"/>
    <col min="13314" max="13314" width="14.125" customWidth="1"/>
    <col min="13315" max="13315" width="1.625" customWidth="1"/>
    <col min="13316" max="13316" width="11.125" customWidth="1"/>
    <col min="13317" max="13317" width="1.625" customWidth="1"/>
    <col min="13318" max="13318" width="11.125" customWidth="1"/>
    <col min="13319" max="13319" width="1.625" customWidth="1"/>
    <col min="13320" max="13320" width="11.625" customWidth="1"/>
    <col min="13321" max="13321" width="0.875" customWidth="1"/>
    <col min="13322" max="13322" width="11.5" customWidth="1"/>
    <col min="13323" max="13323" width="0.875" customWidth="1"/>
    <col min="13324" max="13324" width="11.625" customWidth="1"/>
    <col min="13325" max="13325" width="0.875" customWidth="1"/>
    <col min="13569" max="13569" width="1.625" customWidth="1"/>
    <col min="13570" max="13570" width="14.125" customWidth="1"/>
    <col min="13571" max="13571" width="1.625" customWidth="1"/>
    <col min="13572" max="13572" width="11.125" customWidth="1"/>
    <col min="13573" max="13573" width="1.625" customWidth="1"/>
    <col min="13574" max="13574" width="11.125" customWidth="1"/>
    <col min="13575" max="13575" width="1.625" customWidth="1"/>
    <col min="13576" max="13576" width="11.625" customWidth="1"/>
    <col min="13577" max="13577" width="0.875" customWidth="1"/>
    <col min="13578" max="13578" width="11.5" customWidth="1"/>
    <col min="13579" max="13579" width="0.875" customWidth="1"/>
    <col min="13580" max="13580" width="11.625" customWidth="1"/>
    <col min="13581" max="13581" width="0.875" customWidth="1"/>
    <col min="13825" max="13825" width="1.625" customWidth="1"/>
    <col min="13826" max="13826" width="14.125" customWidth="1"/>
    <col min="13827" max="13827" width="1.625" customWidth="1"/>
    <col min="13828" max="13828" width="11.125" customWidth="1"/>
    <col min="13829" max="13829" width="1.625" customWidth="1"/>
    <col min="13830" max="13830" width="11.125" customWidth="1"/>
    <col min="13831" max="13831" width="1.625" customWidth="1"/>
    <col min="13832" max="13832" width="11.625" customWidth="1"/>
    <col min="13833" max="13833" width="0.875" customWidth="1"/>
    <col min="13834" max="13834" width="11.5" customWidth="1"/>
    <col min="13835" max="13835" width="0.875" customWidth="1"/>
    <col min="13836" max="13836" width="11.625" customWidth="1"/>
    <col min="13837" max="13837" width="0.875" customWidth="1"/>
    <col min="14081" max="14081" width="1.625" customWidth="1"/>
    <col min="14082" max="14082" width="14.125" customWidth="1"/>
    <col min="14083" max="14083" width="1.625" customWidth="1"/>
    <col min="14084" max="14084" width="11.125" customWidth="1"/>
    <col min="14085" max="14085" width="1.625" customWidth="1"/>
    <col min="14086" max="14086" width="11.125" customWidth="1"/>
    <col min="14087" max="14087" width="1.625" customWidth="1"/>
    <col min="14088" max="14088" width="11.625" customWidth="1"/>
    <col min="14089" max="14089" width="0.875" customWidth="1"/>
    <col min="14090" max="14090" width="11.5" customWidth="1"/>
    <col min="14091" max="14091" width="0.875" customWidth="1"/>
    <col min="14092" max="14092" width="11.625" customWidth="1"/>
    <col min="14093" max="14093" width="0.875" customWidth="1"/>
    <col min="14337" max="14337" width="1.625" customWidth="1"/>
    <col min="14338" max="14338" width="14.125" customWidth="1"/>
    <col min="14339" max="14339" width="1.625" customWidth="1"/>
    <col min="14340" max="14340" width="11.125" customWidth="1"/>
    <col min="14341" max="14341" width="1.625" customWidth="1"/>
    <col min="14342" max="14342" width="11.125" customWidth="1"/>
    <col min="14343" max="14343" width="1.625" customWidth="1"/>
    <col min="14344" max="14344" width="11.625" customWidth="1"/>
    <col min="14345" max="14345" width="0.875" customWidth="1"/>
    <col min="14346" max="14346" width="11.5" customWidth="1"/>
    <col min="14347" max="14347" width="0.875" customWidth="1"/>
    <col min="14348" max="14348" width="11.625" customWidth="1"/>
    <col min="14349" max="14349" width="0.875" customWidth="1"/>
    <col min="14593" max="14593" width="1.625" customWidth="1"/>
    <col min="14594" max="14594" width="14.125" customWidth="1"/>
    <col min="14595" max="14595" width="1.625" customWidth="1"/>
    <col min="14596" max="14596" width="11.125" customWidth="1"/>
    <col min="14597" max="14597" width="1.625" customWidth="1"/>
    <col min="14598" max="14598" width="11.125" customWidth="1"/>
    <col min="14599" max="14599" width="1.625" customWidth="1"/>
    <col min="14600" max="14600" width="11.625" customWidth="1"/>
    <col min="14601" max="14601" width="0.875" customWidth="1"/>
    <col min="14602" max="14602" width="11.5" customWidth="1"/>
    <col min="14603" max="14603" width="0.875" customWidth="1"/>
    <col min="14604" max="14604" width="11.625" customWidth="1"/>
    <col min="14605" max="14605" width="0.875" customWidth="1"/>
    <col min="14849" max="14849" width="1.625" customWidth="1"/>
    <col min="14850" max="14850" width="14.125" customWidth="1"/>
    <col min="14851" max="14851" width="1.625" customWidth="1"/>
    <col min="14852" max="14852" width="11.125" customWidth="1"/>
    <col min="14853" max="14853" width="1.625" customWidth="1"/>
    <col min="14854" max="14854" width="11.125" customWidth="1"/>
    <col min="14855" max="14855" width="1.625" customWidth="1"/>
    <col min="14856" max="14856" width="11.625" customWidth="1"/>
    <col min="14857" max="14857" width="0.875" customWidth="1"/>
    <col min="14858" max="14858" width="11.5" customWidth="1"/>
    <col min="14859" max="14859" width="0.875" customWidth="1"/>
    <col min="14860" max="14860" width="11.625" customWidth="1"/>
    <col min="14861" max="14861" width="0.875" customWidth="1"/>
    <col min="15105" max="15105" width="1.625" customWidth="1"/>
    <col min="15106" max="15106" width="14.125" customWidth="1"/>
    <col min="15107" max="15107" width="1.625" customWidth="1"/>
    <col min="15108" max="15108" width="11.125" customWidth="1"/>
    <col min="15109" max="15109" width="1.625" customWidth="1"/>
    <col min="15110" max="15110" width="11.125" customWidth="1"/>
    <col min="15111" max="15111" width="1.625" customWidth="1"/>
    <col min="15112" max="15112" width="11.625" customWidth="1"/>
    <col min="15113" max="15113" width="0.875" customWidth="1"/>
    <col min="15114" max="15114" width="11.5" customWidth="1"/>
    <col min="15115" max="15115" width="0.875" customWidth="1"/>
    <col min="15116" max="15116" width="11.625" customWidth="1"/>
    <col min="15117" max="15117" width="0.875" customWidth="1"/>
    <col min="15361" max="15361" width="1.625" customWidth="1"/>
    <col min="15362" max="15362" width="14.125" customWidth="1"/>
    <col min="15363" max="15363" width="1.625" customWidth="1"/>
    <col min="15364" max="15364" width="11.125" customWidth="1"/>
    <col min="15365" max="15365" width="1.625" customWidth="1"/>
    <col min="15366" max="15366" width="11.125" customWidth="1"/>
    <col min="15367" max="15367" width="1.625" customWidth="1"/>
    <col min="15368" max="15368" width="11.625" customWidth="1"/>
    <col min="15369" max="15369" width="0.875" customWidth="1"/>
    <col min="15370" max="15370" width="11.5" customWidth="1"/>
    <col min="15371" max="15371" width="0.875" customWidth="1"/>
    <col min="15372" max="15372" width="11.625" customWidth="1"/>
    <col min="15373" max="15373" width="0.875" customWidth="1"/>
    <col min="15617" max="15617" width="1.625" customWidth="1"/>
    <col min="15618" max="15618" width="14.125" customWidth="1"/>
    <col min="15619" max="15619" width="1.625" customWidth="1"/>
    <col min="15620" max="15620" width="11.125" customWidth="1"/>
    <col min="15621" max="15621" width="1.625" customWidth="1"/>
    <col min="15622" max="15622" width="11.125" customWidth="1"/>
    <col min="15623" max="15623" width="1.625" customWidth="1"/>
    <col min="15624" max="15624" width="11.625" customWidth="1"/>
    <col min="15625" max="15625" width="0.875" customWidth="1"/>
    <col min="15626" max="15626" width="11.5" customWidth="1"/>
    <col min="15627" max="15627" width="0.875" customWidth="1"/>
    <col min="15628" max="15628" width="11.625" customWidth="1"/>
    <col min="15629" max="15629" width="0.875" customWidth="1"/>
    <col min="15873" max="15873" width="1.625" customWidth="1"/>
    <col min="15874" max="15874" width="14.125" customWidth="1"/>
    <col min="15875" max="15875" width="1.625" customWidth="1"/>
    <col min="15876" max="15876" width="11.125" customWidth="1"/>
    <col min="15877" max="15877" width="1.625" customWidth="1"/>
    <col min="15878" max="15878" width="11.125" customWidth="1"/>
    <col min="15879" max="15879" width="1.625" customWidth="1"/>
    <col min="15880" max="15880" width="11.625" customWidth="1"/>
    <col min="15881" max="15881" width="0.875" customWidth="1"/>
    <col min="15882" max="15882" width="11.5" customWidth="1"/>
    <col min="15883" max="15883" width="0.875" customWidth="1"/>
    <col min="15884" max="15884" width="11.625" customWidth="1"/>
    <col min="15885" max="15885" width="0.875" customWidth="1"/>
    <col min="16129" max="16129" width="1.625" customWidth="1"/>
    <col min="16130" max="16130" width="14.125" customWidth="1"/>
    <col min="16131" max="16131" width="1.625" customWidth="1"/>
    <col min="16132" max="16132" width="11.125" customWidth="1"/>
    <col min="16133" max="16133" width="1.625" customWidth="1"/>
    <col min="16134" max="16134" width="11.125" customWidth="1"/>
    <col min="16135" max="16135" width="1.625" customWidth="1"/>
    <col min="16136" max="16136" width="11.625" customWidth="1"/>
    <col min="16137" max="16137" width="0.875" customWidth="1"/>
    <col min="16138" max="16138" width="11.5" customWidth="1"/>
    <col min="16139" max="16139" width="0.875" customWidth="1"/>
    <col min="16140" max="16140" width="11.625" customWidth="1"/>
    <col min="16141" max="16141" width="0.875" customWidth="1"/>
  </cols>
  <sheetData>
    <row r="1" spans="1:14" s="85" customFormat="1" ht="18" customHeight="1">
      <c r="A1" s="767" t="s">
        <v>388</v>
      </c>
      <c r="B1" s="767"/>
      <c r="C1" s="767"/>
      <c r="D1" s="767"/>
      <c r="E1" s="41"/>
      <c r="F1" s="37"/>
      <c r="G1" s="37"/>
      <c r="H1" s="41"/>
      <c r="I1" s="41"/>
      <c r="J1" s="105"/>
      <c r="K1" s="41"/>
      <c r="L1" s="37"/>
      <c r="M1" s="41"/>
    </row>
    <row r="2" spans="1:14" s="85" customFormat="1" ht="18" customHeight="1">
      <c r="A2" s="37"/>
      <c r="B2" s="37"/>
      <c r="C2" s="37"/>
      <c r="D2" s="37"/>
      <c r="E2" s="37"/>
      <c r="F2" s="149"/>
      <c r="G2" s="149"/>
      <c r="H2" s="37"/>
      <c r="I2" s="37"/>
      <c r="J2" s="40"/>
      <c r="K2" s="37"/>
      <c r="L2" s="37"/>
      <c r="M2" s="607" t="s">
        <v>389</v>
      </c>
    </row>
    <row r="3" spans="1:14" s="85" customFormat="1" ht="24" customHeight="1">
      <c r="A3" s="708"/>
      <c r="B3" s="708" t="s">
        <v>390</v>
      </c>
      <c r="C3" s="708"/>
      <c r="D3" s="707" t="s">
        <v>3</v>
      </c>
      <c r="E3" s="709"/>
      <c r="F3" s="661" t="s">
        <v>391</v>
      </c>
      <c r="G3" s="658"/>
      <c r="H3" s="760" t="s">
        <v>392</v>
      </c>
      <c r="I3" s="761"/>
      <c r="J3" s="761"/>
      <c r="K3" s="761"/>
      <c r="L3" s="761"/>
      <c r="M3" s="761"/>
    </row>
    <row r="4" spans="1:14" s="85" customFormat="1" ht="24" customHeight="1">
      <c r="A4" s="711"/>
      <c r="B4" s="711"/>
      <c r="C4" s="711"/>
      <c r="D4" s="710"/>
      <c r="E4" s="712"/>
      <c r="F4" s="662"/>
      <c r="G4" s="660"/>
      <c r="H4" s="694" t="s">
        <v>393</v>
      </c>
      <c r="I4" s="718"/>
      <c r="J4" s="694" t="s">
        <v>9</v>
      </c>
      <c r="K4" s="718"/>
      <c r="L4" s="710" t="s">
        <v>10</v>
      </c>
      <c r="M4" s="711"/>
    </row>
    <row r="5" spans="1:14" s="85" customFormat="1" ht="18.75" customHeight="1">
      <c r="A5" s="189"/>
      <c r="B5" s="189" t="s">
        <v>394</v>
      </c>
      <c r="C5" s="291"/>
      <c r="D5" s="331">
        <v>1124349</v>
      </c>
      <c r="E5" s="124"/>
      <c r="F5" s="332">
        <v>2.5499999999999998</v>
      </c>
      <c r="G5" s="333"/>
      <c r="H5" s="331">
        <v>2916976</v>
      </c>
      <c r="I5" s="124"/>
      <c r="J5" s="331">
        <v>1453594</v>
      </c>
      <c r="K5" s="96"/>
      <c r="L5" s="331">
        <v>1463382</v>
      </c>
      <c r="M5" s="124"/>
    </row>
    <row r="6" spans="1:14" s="85" customFormat="1" ht="18.75" customHeight="1">
      <c r="A6" s="160"/>
      <c r="B6" s="160" t="s">
        <v>395</v>
      </c>
      <c r="C6" s="292"/>
      <c r="D6" s="331">
        <v>1026438</v>
      </c>
      <c r="E6" s="124"/>
      <c r="F6" s="332">
        <v>2.5299999999999998</v>
      </c>
      <c r="G6" s="333"/>
      <c r="H6" s="331">
        <v>2647421</v>
      </c>
      <c r="I6" s="124"/>
      <c r="J6" s="331">
        <v>1319716</v>
      </c>
      <c r="K6" s="131"/>
      <c r="L6" s="331">
        <v>1327705</v>
      </c>
      <c r="M6" s="124"/>
    </row>
    <row r="7" spans="1:14" s="85" customFormat="1" ht="18.75" customHeight="1">
      <c r="A7" s="160"/>
      <c r="B7" s="160" t="s">
        <v>149</v>
      </c>
      <c r="C7" s="292"/>
      <c r="D7" s="334">
        <v>117590</v>
      </c>
      <c r="E7" s="124"/>
      <c r="F7" s="332">
        <v>2.2502620656999999</v>
      </c>
      <c r="G7" s="333"/>
      <c r="H7" s="335">
        <v>270783</v>
      </c>
      <c r="I7" s="124"/>
      <c r="J7" s="335">
        <v>132799</v>
      </c>
      <c r="K7" s="131"/>
      <c r="L7" s="335">
        <v>137984</v>
      </c>
      <c r="M7" s="124"/>
      <c r="N7" s="610"/>
    </row>
    <row r="8" spans="1:14" s="85" customFormat="1" ht="18.75" customHeight="1">
      <c r="A8" s="160"/>
      <c r="B8" s="160" t="s">
        <v>151</v>
      </c>
      <c r="C8" s="292"/>
      <c r="D8" s="334">
        <v>78625</v>
      </c>
      <c r="E8" s="124"/>
      <c r="F8" s="332">
        <v>2.3115649550000001</v>
      </c>
      <c r="G8" s="333"/>
      <c r="H8" s="335">
        <v>185054</v>
      </c>
      <c r="I8" s="124"/>
      <c r="J8" s="335">
        <v>92595</v>
      </c>
      <c r="K8" s="131"/>
      <c r="L8" s="335">
        <v>92459</v>
      </c>
      <c r="M8" s="124"/>
      <c r="N8" s="610"/>
    </row>
    <row r="9" spans="1:14" s="85" customFormat="1" ht="18.75" customHeight="1">
      <c r="A9" s="160"/>
      <c r="B9" s="160" t="s">
        <v>153</v>
      </c>
      <c r="C9" s="292"/>
      <c r="D9" s="334">
        <v>57257</v>
      </c>
      <c r="E9" s="124"/>
      <c r="F9" s="332">
        <v>2.4008996394</v>
      </c>
      <c r="G9" s="333"/>
      <c r="H9" s="335">
        <v>140804</v>
      </c>
      <c r="I9" s="124"/>
      <c r="J9" s="335">
        <v>70101</v>
      </c>
      <c r="K9" s="131"/>
      <c r="L9" s="335">
        <v>70703</v>
      </c>
      <c r="M9" s="124"/>
      <c r="N9" s="610"/>
    </row>
    <row r="10" spans="1:14" s="85" customFormat="1" ht="18.75" customHeight="1">
      <c r="A10" s="160"/>
      <c r="B10" s="160" t="s">
        <v>155</v>
      </c>
      <c r="C10" s="292"/>
      <c r="D10" s="334">
        <v>52571</v>
      </c>
      <c r="E10" s="124"/>
      <c r="F10" s="332">
        <v>2.6418368123999998</v>
      </c>
      <c r="G10" s="333"/>
      <c r="H10" s="335">
        <v>140946</v>
      </c>
      <c r="I10" s="124"/>
      <c r="J10" s="335">
        <v>70354</v>
      </c>
      <c r="K10" s="131"/>
      <c r="L10" s="335">
        <v>70592</v>
      </c>
      <c r="M10" s="124"/>
      <c r="N10" s="610"/>
    </row>
    <row r="11" spans="1:14" s="85" customFormat="1" ht="18.75" customHeight="1">
      <c r="A11" s="160"/>
      <c r="B11" s="160" t="s">
        <v>156</v>
      </c>
      <c r="C11" s="292"/>
      <c r="D11" s="334">
        <v>27288</v>
      </c>
      <c r="E11" s="124"/>
      <c r="F11" s="332">
        <v>2.7038601388000001</v>
      </c>
      <c r="G11" s="333"/>
      <c r="H11" s="335">
        <v>76020</v>
      </c>
      <c r="I11" s="124"/>
      <c r="J11" s="335">
        <v>37530</v>
      </c>
      <c r="K11" s="131"/>
      <c r="L11" s="335">
        <v>38490</v>
      </c>
      <c r="M11" s="124"/>
      <c r="N11" s="610"/>
    </row>
    <row r="12" spans="1:14" s="85" customFormat="1" ht="18.75" customHeight="1">
      <c r="A12" s="160"/>
      <c r="B12" s="160" t="s">
        <v>158</v>
      </c>
      <c r="C12" s="292"/>
      <c r="D12" s="334">
        <v>18267</v>
      </c>
      <c r="E12" s="124"/>
      <c r="F12" s="332">
        <v>2.7740255467999999</v>
      </c>
      <c r="G12" s="333"/>
      <c r="H12" s="335">
        <v>51594</v>
      </c>
      <c r="I12" s="124"/>
      <c r="J12" s="335">
        <v>25689</v>
      </c>
      <c r="K12" s="131"/>
      <c r="L12" s="335">
        <v>25905</v>
      </c>
      <c r="M12" s="124"/>
      <c r="N12" s="610"/>
    </row>
    <row r="13" spans="1:14" s="85" customFormat="1" ht="18.75" customHeight="1">
      <c r="A13" s="160"/>
      <c r="B13" s="160" t="s">
        <v>160</v>
      </c>
      <c r="C13" s="292"/>
      <c r="D13" s="334">
        <v>30472</v>
      </c>
      <c r="E13" s="124"/>
      <c r="F13" s="332">
        <v>2.5206033123</v>
      </c>
      <c r="G13" s="333"/>
      <c r="H13" s="335">
        <v>78342</v>
      </c>
      <c r="I13" s="124"/>
      <c r="J13" s="335">
        <v>38959</v>
      </c>
      <c r="K13" s="131"/>
      <c r="L13" s="335">
        <v>39383</v>
      </c>
      <c r="M13" s="124"/>
      <c r="N13" s="610"/>
    </row>
    <row r="14" spans="1:14" s="85" customFormat="1" ht="18.75" customHeight="1">
      <c r="A14" s="160"/>
      <c r="B14" s="160" t="s">
        <v>161</v>
      </c>
      <c r="C14" s="292"/>
      <c r="D14" s="334">
        <v>15036</v>
      </c>
      <c r="E14" s="124"/>
      <c r="F14" s="332">
        <v>2.8404928405000001</v>
      </c>
      <c r="G14" s="333"/>
      <c r="H14" s="335">
        <v>43293</v>
      </c>
      <c r="I14" s="124"/>
      <c r="J14" s="335">
        <v>21603</v>
      </c>
      <c r="K14" s="131"/>
      <c r="L14" s="335">
        <v>21690</v>
      </c>
      <c r="M14" s="124"/>
      <c r="N14" s="610"/>
    </row>
    <row r="15" spans="1:14" s="85" customFormat="1" ht="18.75" customHeight="1">
      <c r="A15" s="160"/>
      <c r="B15" s="160" t="s">
        <v>163</v>
      </c>
      <c r="C15" s="292"/>
      <c r="D15" s="334">
        <v>20600</v>
      </c>
      <c r="E15" s="124"/>
      <c r="F15" s="332">
        <v>2.9321020656000001</v>
      </c>
      <c r="G15" s="333"/>
      <c r="H15" s="335">
        <v>61483</v>
      </c>
      <c r="I15" s="124"/>
      <c r="J15" s="335">
        <v>30692</v>
      </c>
      <c r="K15" s="131"/>
      <c r="L15" s="335">
        <v>30791</v>
      </c>
      <c r="M15" s="124"/>
      <c r="N15" s="610"/>
    </row>
    <row r="16" spans="1:14" s="85" customFormat="1" ht="18.75" customHeight="1">
      <c r="A16" s="160"/>
      <c r="B16" s="160" t="s">
        <v>396</v>
      </c>
      <c r="C16" s="292"/>
      <c r="D16" s="334">
        <v>19436</v>
      </c>
      <c r="E16" s="124"/>
      <c r="F16" s="332">
        <v>2.6387971940999999</v>
      </c>
      <c r="G16" s="333"/>
      <c r="H16" s="335">
        <v>52294</v>
      </c>
      <c r="I16" s="124"/>
      <c r="J16" s="335">
        <v>25382</v>
      </c>
      <c r="K16" s="131"/>
      <c r="L16" s="335">
        <v>26912</v>
      </c>
      <c r="M16" s="124"/>
      <c r="N16" s="610"/>
    </row>
    <row r="17" spans="1:17" s="85" customFormat="1" ht="18.75" customHeight="1">
      <c r="A17" s="160"/>
      <c r="B17" s="160" t="s">
        <v>165</v>
      </c>
      <c r="C17" s="292"/>
      <c r="D17" s="334">
        <v>11751</v>
      </c>
      <c r="E17" s="124"/>
      <c r="F17" s="332">
        <v>2.4449279071999999</v>
      </c>
      <c r="G17" s="333"/>
      <c r="H17" s="335">
        <v>29638</v>
      </c>
      <c r="I17" s="124"/>
      <c r="J17" s="335">
        <v>14598</v>
      </c>
      <c r="K17" s="131"/>
      <c r="L17" s="335">
        <v>15040</v>
      </c>
      <c r="M17" s="124"/>
      <c r="N17" s="610"/>
    </row>
    <row r="18" spans="1:17" s="85" customFormat="1" ht="18.75" customHeight="1">
      <c r="A18" s="160"/>
      <c r="B18" s="160" t="s">
        <v>166</v>
      </c>
      <c r="C18" s="292"/>
      <c r="D18" s="334">
        <v>16871</v>
      </c>
      <c r="E18" s="124"/>
      <c r="F18" s="332">
        <v>2.5808749332000001</v>
      </c>
      <c r="G18" s="333"/>
      <c r="H18" s="335">
        <v>44412</v>
      </c>
      <c r="I18" s="124"/>
      <c r="J18" s="335">
        <v>22003</v>
      </c>
      <c r="K18" s="131"/>
      <c r="L18" s="335">
        <v>22409</v>
      </c>
      <c r="M18" s="124"/>
      <c r="N18" s="610"/>
    </row>
    <row r="19" spans="1:17" s="85" customFormat="1" ht="18.75" customHeight="1">
      <c r="A19" s="160"/>
      <c r="B19" s="160" t="s">
        <v>168</v>
      </c>
      <c r="C19" s="292"/>
      <c r="D19" s="334">
        <v>28202</v>
      </c>
      <c r="E19" s="124"/>
      <c r="F19" s="332">
        <v>2.6729333997000002</v>
      </c>
      <c r="G19" s="333"/>
      <c r="H19" s="335">
        <v>76739</v>
      </c>
      <c r="I19" s="124"/>
      <c r="J19" s="335">
        <v>37510</v>
      </c>
      <c r="K19" s="131"/>
      <c r="L19" s="335">
        <v>39229</v>
      </c>
      <c r="M19" s="124"/>
      <c r="N19" s="610"/>
    </row>
    <row r="20" spans="1:17" s="85" customFormat="1" ht="18.75" customHeight="1">
      <c r="A20" s="160"/>
      <c r="B20" s="160" t="s">
        <v>170</v>
      </c>
      <c r="C20" s="292"/>
      <c r="D20" s="334">
        <v>43477</v>
      </c>
      <c r="E20" s="124"/>
      <c r="F20" s="332">
        <v>2.4241245135999998</v>
      </c>
      <c r="G20" s="333"/>
      <c r="H20" s="335">
        <v>106570</v>
      </c>
      <c r="I20" s="124"/>
      <c r="J20" s="335">
        <v>52489</v>
      </c>
      <c r="K20" s="131"/>
      <c r="L20" s="335">
        <v>54081</v>
      </c>
      <c r="M20" s="124"/>
      <c r="N20" s="610"/>
    </row>
    <row r="21" spans="1:17" s="85" customFormat="1" ht="18.75" customHeight="1">
      <c r="A21" s="160"/>
      <c r="B21" s="160" t="s">
        <v>172</v>
      </c>
      <c r="C21" s="292"/>
      <c r="D21" s="334">
        <v>33223</v>
      </c>
      <c r="E21" s="124"/>
      <c r="F21" s="332">
        <v>2.4998793291000001</v>
      </c>
      <c r="G21" s="333"/>
      <c r="H21" s="335">
        <v>84317</v>
      </c>
      <c r="I21" s="124"/>
      <c r="J21" s="335">
        <v>41672</v>
      </c>
      <c r="K21" s="131"/>
      <c r="L21" s="335">
        <v>42645</v>
      </c>
      <c r="M21" s="124"/>
      <c r="N21" s="610"/>
      <c r="Q21" s="85" t="s">
        <v>59</v>
      </c>
    </row>
    <row r="22" spans="1:17" s="85" customFormat="1" ht="18.75" customHeight="1">
      <c r="A22" s="160"/>
      <c r="B22" s="160" t="s">
        <v>174</v>
      </c>
      <c r="C22" s="292"/>
      <c r="D22" s="334">
        <v>98190</v>
      </c>
      <c r="E22" s="124"/>
      <c r="F22" s="332">
        <v>2.2753296552000002</v>
      </c>
      <c r="G22" s="333"/>
      <c r="H22" s="335">
        <v>226963</v>
      </c>
      <c r="I22" s="124"/>
      <c r="J22" s="335">
        <v>114774</v>
      </c>
      <c r="K22" s="131"/>
      <c r="L22" s="335">
        <v>112189</v>
      </c>
      <c r="M22" s="124"/>
      <c r="N22" s="610"/>
    </row>
    <row r="23" spans="1:17" s="85" customFormat="1" ht="18.75" customHeight="1">
      <c r="A23" s="337"/>
      <c r="B23" s="160" t="s">
        <v>175</v>
      </c>
      <c r="C23" s="338"/>
      <c r="D23" s="334">
        <v>61104</v>
      </c>
      <c r="E23" s="124"/>
      <c r="F23" s="332">
        <v>2.5111030990000001</v>
      </c>
      <c r="G23" s="333"/>
      <c r="H23" s="335">
        <v>155689</v>
      </c>
      <c r="I23" s="124"/>
      <c r="J23" s="335">
        <v>78270</v>
      </c>
      <c r="K23" s="131"/>
      <c r="L23" s="335">
        <v>77419</v>
      </c>
      <c r="M23" s="124"/>
      <c r="N23" s="610"/>
    </row>
    <row r="24" spans="1:17" s="85" customFormat="1" ht="18.75" customHeight="1">
      <c r="A24" s="160"/>
      <c r="B24" s="160" t="s">
        <v>177</v>
      </c>
      <c r="C24" s="292"/>
      <c r="D24" s="334">
        <v>27450</v>
      </c>
      <c r="E24" s="124"/>
      <c r="F24" s="332">
        <v>2.4097343841000001</v>
      </c>
      <c r="G24" s="333"/>
      <c r="H24" s="335">
        <v>67879</v>
      </c>
      <c r="I24" s="124"/>
      <c r="J24" s="335">
        <v>35089</v>
      </c>
      <c r="K24" s="131"/>
      <c r="L24" s="335">
        <v>32790</v>
      </c>
      <c r="M24" s="124"/>
      <c r="N24" s="610"/>
    </row>
    <row r="25" spans="1:17" s="85" customFormat="1" ht="18.75" customHeight="1">
      <c r="A25" s="160"/>
      <c r="B25" s="160" t="s">
        <v>179</v>
      </c>
      <c r="C25" s="292"/>
      <c r="D25" s="334">
        <v>10547</v>
      </c>
      <c r="E25" s="124"/>
      <c r="F25" s="332">
        <v>2.7210781057000002</v>
      </c>
      <c r="G25" s="333"/>
      <c r="H25" s="335">
        <v>29111</v>
      </c>
      <c r="I25" s="124"/>
      <c r="J25" s="335">
        <v>14415</v>
      </c>
      <c r="K25" s="131"/>
      <c r="L25" s="335">
        <v>14696</v>
      </c>
      <c r="M25" s="124"/>
      <c r="N25" s="610"/>
    </row>
    <row r="26" spans="1:17" s="85" customFormat="1" ht="18.75" customHeight="1">
      <c r="A26" s="160"/>
      <c r="B26" s="160" t="s">
        <v>180</v>
      </c>
      <c r="C26" s="292"/>
      <c r="D26" s="334">
        <v>24867</v>
      </c>
      <c r="E26" s="124"/>
      <c r="F26" s="332">
        <v>2.5905616349999998</v>
      </c>
      <c r="G26" s="333"/>
      <c r="H26" s="335">
        <v>64753</v>
      </c>
      <c r="I26" s="124"/>
      <c r="J26" s="335">
        <v>32742</v>
      </c>
      <c r="K26" s="131"/>
      <c r="L26" s="335">
        <v>32011</v>
      </c>
      <c r="M26" s="124"/>
      <c r="N26" s="610"/>
    </row>
    <row r="27" spans="1:17" s="339" customFormat="1" ht="18.75" customHeight="1">
      <c r="A27" s="160"/>
      <c r="B27" s="160" t="s">
        <v>182</v>
      </c>
      <c r="C27" s="292"/>
      <c r="D27" s="334">
        <v>16005</v>
      </c>
      <c r="E27" s="124"/>
      <c r="F27" s="332">
        <v>2.5981958279000001</v>
      </c>
      <c r="G27" s="333"/>
      <c r="H27" s="335">
        <v>42587</v>
      </c>
      <c r="I27" s="124"/>
      <c r="J27" s="335">
        <v>20953</v>
      </c>
      <c r="K27" s="131"/>
      <c r="L27" s="335">
        <v>21634</v>
      </c>
      <c r="M27" s="124"/>
      <c r="N27" s="611"/>
    </row>
    <row r="28" spans="1:17" s="339" customFormat="1" ht="18.75" customHeight="1">
      <c r="A28" s="160"/>
      <c r="B28" s="160" t="s">
        <v>184</v>
      </c>
      <c r="C28" s="292"/>
      <c r="D28" s="334">
        <v>20025</v>
      </c>
      <c r="E28" s="124"/>
      <c r="F28" s="332">
        <v>2.6424242424000002</v>
      </c>
      <c r="G28" s="333"/>
      <c r="H28" s="335">
        <v>54276</v>
      </c>
      <c r="I28" s="124"/>
      <c r="J28" s="335">
        <v>26422</v>
      </c>
      <c r="K28" s="131"/>
      <c r="L28" s="335">
        <v>27854</v>
      </c>
      <c r="M28" s="124"/>
      <c r="N28" s="611"/>
    </row>
    <row r="29" spans="1:17" s="339" customFormat="1" ht="18.75" customHeight="1">
      <c r="A29" s="160"/>
      <c r="B29" s="160" t="s">
        <v>186</v>
      </c>
      <c r="C29" s="292"/>
      <c r="D29" s="334">
        <v>35683</v>
      </c>
      <c r="E29" s="124"/>
      <c r="F29" s="332">
        <v>2.8756633812999999</v>
      </c>
      <c r="G29" s="333"/>
      <c r="H29" s="335">
        <v>104573</v>
      </c>
      <c r="I29" s="124"/>
      <c r="J29" s="335">
        <v>51663</v>
      </c>
      <c r="K29" s="131"/>
      <c r="L29" s="335">
        <v>52910</v>
      </c>
      <c r="M29" s="124"/>
      <c r="N29" s="611"/>
    </row>
    <row r="30" spans="1:17" s="339" customFormat="1" ht="18.75" customHeight="1">
      <c r="A30" s="600"/>
      <c r="B30" s="600" t="s">
        <v>187</v>
      </c>
      <c r="C30" s="600"/>
      <c r="D30" s="340">
        <v>17327</v>
      </c>
      <c r="E30" s="124"/>
      <c r="F30" s="332">
        <v>3.0667746788999999</v>
      </c>
      <c r="G30" s="333"/>
      <c r="H30" s="336">
        <v>54087</v>
      </c>
      <c r="I30" s="124"/>
      <c r="J30" s="336">
        <v>27298</v>
      </c>
      <c r="K30" s="131"/>
      <c r="L30" s="336">
        <v>26789</v>
      </c>
      <c r="M30" s="124"/>
      <c r="N30" s="611"/>
    </row>
    <row r="31" spans="1:17" s="339" customFormat="1" ht="18.75" customHeight="1">
      <c r="A31" s="600"/>
      <c r="B31" s="600" t="s">
        <v>189</v>
      </c>
      <c r="C31" s="600"/>
      <c r="D31" s="340">
        <v>14453</v>
      </c>
      <c r="E31" s="124"/>
      <c r="F31" s="332">
        <v>2.8750692904999999</v>
      </c>
      <c r="G31" s="333"/>
      <c r="H31" s="336">
        <v>42810</v>
      </c>
      <c r="I31" s="124"/>
      <c r="J31" s="341">
        <v>21218</v>
      </c>
      <c r="K31" s="131"/>
      <c r="L31" s="341">
        <v>21592</v>
      </c>
      <c r="M31" s="124"/>
      <c r="N31" s="611"/>
    </row>
    <row r="32" spans="1:17" s="339" customFormat="1" ht="18.75" customHeight="1">
      <c r="A32" s="600"/>
      <c r="B32" s="600" t="s">
        <v>191</v>
      </c>
      <c r="C32" s="600"/>
      <c r="D32" s="340">
        <v>15142</v>
      </c>
      <c r="E32" s="124"/>
      <c r="F32" s="332">
        <v>2.7173208022000002</v>
      </c>
      <c r="G32" s="333"/>
      <c r="H32" s="336">
        <v>42147</v>
      </c>
      <c r="I32" s="124"/>
      <c r="J32" s="341">
        <v>21331</v>
      </c>
      <c r="K32" s="131"/>
      <c r="L32" s="341">
        <v>20816</v>
      </c>
      <c r="M32" s="124"/>
      <c r="N32" s="611"/>
    </row>
    <row r="33" spans="1:14" s="339" customFormat="1" ht="18.75" customHeight="1">
      <c r="A33" s="600"/>
      <c r="B33" s="600" t="s">
        <v>192</v>
      </c>
      <c r="C33" s="600"/>
      <c r="D33" s="340">
        <v>13585</v>
      </c>
      <c r="E33" s="124"/>
      <c r="F33" s="332">
        <v>3.0535753819</v>
      </c>
      <c r="G33" s="333"/>
      <c r="H33" s="336">
        <v>42632</v>
      </c>
      <c r="I33" s="124"/>
      <c r="J33" s="341">
        <v>20963</v>
      </c>
      <c r="K33" s="131"/>
      <c r="L33" s="341">
        <v>21669</v>
      </c>
      <c r="M33" s="124"/>
      <c r="N33" s="611"/>
    </row>
    <row r="34" spans="1:14" s="339" customFormat="1" ht="18.75" customHeight="1">
      <c r="A34" s="600"/>
      <c r="B34" s="600" t="s">
        <v>193</v>
      </c>
      <c r="C34" s="600"/>
      <c r="D34" s="340">
        <v>37221</v>
      </c>
      <c r="E34" s="124"/>
      <c r="F34" s="332">
        <v>2.5132060247000001</v>
      </c>
      <c r="G34" s="333"/>
      <c r="H34" s="336">
        <v>94522</v>
      </c>
      <c r="I34" s="124"/>
      <c r="J34" s="341">
        <v>48705</v>
      </c>
      <c r="K34" s="131"/>
      <c r="L34" s="341">
        <v>45817</v>
      </c>
      <c r="M34" s="124"/>
      <c r="N34" s="611"/>
    </row>
    <row r="35" spans="1:14" s="339" customFormat="1" ht="18.75" customHeight="1">
      <c r="A35" s="600"/>
      <c r="B35" s="600" t="s">
        <v>194</v>
      </c>
      <c r="C35" s="600"/>
      <c r="D35" s="340">
        <v>11115</v>
      </c>
      <c r="E35" s="124"/>
      <c r="F35" s="332">
        <v>3.0891392518999998</v>
      </c>
      <c r="G35" s="333"/>
      <c r="H35" s="336">
        <v>34909</v>
      </c>
      <c r="I35" s="124"/>
      <c r="J35" s="341">
        <v>17213</v>
      </c>
      <c r="K35" s="131"/>
      <c r="L35" s="341">
        <v>17696</v>
      </c>
      <c r="M35" s="124"/>
      <c r="N35" s="611"/>
    </row>
    <row r="36" spans="1:14" s="339" customFormat="1" ht="18.75" customHeight="1">
      <c r="A36" s="600"/>
      <c r="B36" s="600" t="s">
        <v>195</v>
      </c>
      <c r="C36" s="600"/>
      <c r="D36" s="340">
        <v>17430</v>
      </c>
      <c r="E36" s="124"/>
      <c r="F36" s="332">
        <v>2.7286362852999999</v>
      </c>
      <c r="G36" s="333"/>
      <c r="H36" s="336">
        <v>48147</v>
      </c>
      <c r="I36" s="124"/>
      <c r="J36" s="341">
        <v>24303</v>
      </c>
      <c r="K36" s="131"/>
      <c r="L36" s="341">
        <v>23844</v>
      </c>
      <c r="M36" s="124"/>
      <c r="N36" s="611"/>
    </row>
    <row r="37" spans="1:14" s="339" customFormat="1" ht="18.75" customHeight="1">
      <c r="A37" s="600"/>
      <c r="B37" s="600" t="s">
        <v>196</v>
      </c>
      <c r="C37" s="600"/>
      <c r="D37" s="340">
        <v>18137</v>
      </c>
      <c r="E37" s="124"/>
      <c r="F37" s="332">
        <v>2.6975012410999999</v>
      </c>
      <c r="G37" s="333"/>
      <c r="H37" s="336">
        <v>49136</v>
      </c>
      <c r="I37" s="124"/>
      <c r="J37" s="341">
        <v>24685</v>
      </c>
      <c r="K37" s="131"/>
      <c r="L37" s="341">
        <v>24451</v>
      </c>
      <c r="M37" s="124"/>
      <c r="N37" s="611"/>
    </row>
    <row r="38" spans="1:14" s="339" customFormat="1" ht="18.75" customHeight="1">
      <c r="A38" s="601"/>
      <c r="B38" s="601" t="s">
        <v>197</v>
      </c>
      <c r="C38" s="601"/>
      <c r="D38" s="616">
        <v>17491</v>
      </c>
      <c r="E38" s="206"/>
      <c r="F38" s="613">
        <v>2.8062998450999999</v>
      </c>
      <c r="G38" s="614"/>
      <c r="H38" s="615">
        <v>50911</v>
      </c>
      <c r="I38" s="206"/>
      <c r="J38" s="612">
        <v>25696</v>
      </c>
      <c r="K38" s="179"/>
      <c r="L38" s="612">
        <v>25215</v>
      </c>
      <c r="M38" s="206"/>
      <c r="N38" s="611"/>
    </row>
    <row r="39" spans="1:14" s="85" customFormat="1" ht="18" customHeight="1">
      <c r="A39" s="342"/>
      <c r="B39" s="342"/>
      <c r="C39" s="342"/>
      <c r="D39" s="343"/>
      <c r="E39" s="105"/>
      <c r="F39" s="37"/>
      <c r="G39" s="37"/>
      <c r="H39" s="105"/>
      <c r="I39" s="105"/>
      <c r="J39" s="105"/>
      <c r="K39" s="105"/>
      <c r="L39" s="344"/>
      <c r="M39" s="105" t="s">
        <v>397</v>
      </c>
    </row>
    <row r="40" spans="1:14" s="85" customFormat="1">
      <c r="H40" s="37"/>
      <c r="J40" s="37"/>
      <c r="L40" s="37"/>
    </row>
  </sheetData>
  <mergeCells count="10">
    <mergeCell ref="H3:M3"/>
    <mergeCell ref="H4:I4"/>
    <mergeCell ref="J4:K4"/>
    <mergeCell ref="L4:M4"/>
    <mergeCell ref="A1:D1"/>
    <mergeCell ref="A3:A4"/>
    <mergeCell ref="B3:B4"/>
    <mergeCell ref="C3:C4"/>
    <mergeCell ref="D3:E4"/>
    <mergeCell ref="F3:G4"/>
  </mergeCells>
  <phoneticPr fontId="9"/>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1"/>
  <sheetViews>
    <sheetView showGridLines="0" topLeftCell="A13" workbookViewId="0">
      <selection activeCell="A27" sqref="A27"/>
    </sheetView>
  </sheetViews>
  <sheetFormatPr defaultRowHeight="13.5"/>
  <cols>
    <col min="1" max="1" width="1.375" customWidth="1"/>
    <col min="2" max="2" width="4.125" customWidth="1"/>
    <col min="3" max="4" width="2.5" customWidth="1"/>
    <col min="5" max="5" width="0.5" customWidth="1"/>
    <col min="6" max="6" width="4.875" customWidth="1"/>
    <col min="7" max="7" width="0.5" customWidth="1"/>
    <col min="8" max="8" width="7.125" customWidth="1"/>
    <col min="9" max="9" width="1" customWidth="1"/>
    <col min="10" max="10" width="7" customWidth="1"/>
    <col min="11" max="11" width="1" customWidth="1"/>
    <col min="12" max="12" width="7.125" customWidth="1"/>
    <col min="13" max="13" width="1" customWidth="1"/>
    <col min="14" max="14" width="7" customWidth="1"/>
    <col min="15" max="15" width="1" customWidth="1"/>
    <col min="16" max="16" width="7.125" customWidth="1"/>
    <col min="17" max="17" width="1" customWidth="1"/>
    <col min="18" max="18" width="7" customWidth="1"/>
    <col min="19" max="19" width="1" customWidth="1"/>
    <col min="20" max="20" width="7.125" customWidth="1"/>
    <col min="21" max="21" width="1" customWidth="1"/>
    <col min="22" max="22" width="7.125" customWidth="1"/>
    <col min="23" max="23" width="1" customWidth="1"/>
    <col min="24" max="28" width="8.25" customWidth="1"/>
    <col min="257" max="257" width="1.375" customWidth="1"/>
    <col min="258" max="258" width="4.125" customWidth="1"/>
    <col min="259" max="260" width="2.5" customWidth="1"/>
    <col min="261" max="261" width="0.5" customWidth="1"/>
    <col min="262" max="262" width="4.875" customWidth="1"/>
    <col min="263" max="263" width="0.5" customWidth="1"/>
    <col min="264" max="264" width="7.125" customWidth="1"/>
    <col min="265" max="265" width="1" customWidth="1"/>
    <col min="266" max="266" width="7" customWidth="1"/>
    <col min="267" max="267" width="1" customWidth="1"/>
    <col min="268" max="268" width="7.125" customWidth="1"/>
    <col min="269" max="269" width="1" customWidth="1"/>
    <col min="270" max="270" width="7" customWidth="1"/>
    <col min="271" max="271" width="1" customWidth="1"/>
    <col min="272" max="272" width="7.125" customWidth="1"/>
    <col min="273" max="273" width="1" customWidth="1"/>
    <col min="274" max="274" width="7" customWidth="1"/>
    <col min="275" max="275" width="1" customWidth="1"/>
    <col min="276" max="276" width="7.125" customWidth="1"/>
    <col min="277" max="277" width="1" customWidth="1"/>
    <col min="278" max="278" width="7.125" customWidth="1"/>
    <col min="279" max="279" width="1" customWidth="1"/>
    <col min="280" max="284" width="8.25" customWidth="1"/>
    <col min="513" max="513" width="1.375" customWidth="1"/>
    <col min="514" max="514" width="4.125" customWidth="1"/>
    <col min="515" max="516" width="2.5" customWidth="1"/>
    <col min="517" max="517" width="0.5" customWidth="1"/>
    <col min="518" max="518" width="4.875" customWidth="1"/>
    <col min="519" max="519" width="0.5" customWidth="1"/>
    <col min="520" max="520" width="7.125" customWidth="1"/>
    <col min="521" max="521" width="1" customWidth="1"/>
    <col min="522" max="522" width="7" customWidth="1"/>
    <col min="523" max="523" width="1" customWidth="1"/>
    <col min="524" max="524" width="7.125" customWidth="1"/>
    <col min="525" max="525" width="1" customWidth="1"/>
    <col min="526" max="526" width="7" customWidth="1"/>
    <col min="527" max="527" width="1" customWidth="1"/>
    <col min="528" max="528" width="7.125" customWidth="1"/>
    <col min="529" max="529" width="1" customWidth="1"/>
    <col min="530" max="530" width="7" customWidth="1"/>
    <col min="531" max="531" width="1" customWidth="1"/>
    <col min="532" max="532" width="7.125" customWidth="1"/>
    <col min="533" max="533" width="1" customWidth="1"/>
    <col min="534" max="534" width="7.125" customWidth="1"/>
    <col min="535" max="535" width="1" customWidth="1"/>
    <col min="536" max="540" width="8.25" customWidth="1"/>
    <col min="769" max="769" width="1.375" customWidth="1"/>
    <col min="770" max="770" width="4.125" customWidth="1"/>
    <col min="771" max="772" width="2.5" customWidth="1"/>
    <col min="773" max="773" width="0.5" customWidth="1"/>
    <col min="774" max="774" width="4.875" customWidth="1"/>
    <col min="775" max="775" width="0.5" customWidth="1"/>
    <col min="776" max="776" width="7.125" customWidth="1"/>
    <col min="777" max="777" width="1" customWidth="1"/>
    <col min="778" max="778" width="7" customWidth="1"/>
    <col min="779" max="779" width="1" customWidth="1"/>
    <col min="780" max="780" width="7.125" customWidth="1"/>
    <col min="781" max="781" width="1" customWidth="1"/>
    <col min="782" max="782" width="7" customWidth="1"/>
    <col min="783" max="783" width="1" customWidth="1"/>
    <col min="784" max="784" width="7.125" customWidth="1"/>
    <col min="785" max="785" width="1" customWidth="1"/>
    <col min="786" max="786" width="7" customWidth="1"/>
    <col min="787" max="787" width="1" customWidth="1"/>
    <col min="788" max="788" width="7.125" customWidth="1"/>
    <col min="789" max="789" width="1" customWidth="1"/>
    <col min="790" max="790" width="7.125" customWidth="1"/>
    <col min="791" max="791" width="1" customWidth="1"/>
    <col min="792" max="796" width="8.25" customWidth="1"/>
    <col min="1025" max="1025" width="1.375" customWidth="1"/>
    <col min="1026" max="1026" width="4.125" customWidth="1"/>
    <col min="1027" max="1028" width="2.5" customWidth="1"/>
    <col min="1029" max="1029" width="0.5" customWidth="1"/>
    <col min="1030" max="1030" width="4.875" customWidth="1"/>
    <col min="1031" max="1031" width="0.5" customWidth="1"/>
    <col min="1032" max="1032" width="7.125" customWidth="1"/>
    <col min="1033" max="1033" width="1" customWidth="1"/>
    <col min="1034" max="1034" width="7" customWidth="1"/>
    <col min="1035" max="1035" width="1" customWidth="1"/>
    <col min="1036" max="1036" width="7.125" customWidth="1"/>
    <col min="1037" max="1037" width="1" customWidth="1"/>
    <col min="1038" max="1038" width="7" customWidth="1"/>
    <col min="1039" max="1039" width="1" customWidth="1"/>
    <col min="1040" max="1040" width="7.125" customWidth="1"/>
    <col min="1041" max="1041" width="1" customWidth="1"/>
    <col min="1042" max="1042" width="7" customWidth="1"/>
    <col min="1043" max="1043" width="1" customWidth="1"/>
    <col min="1044" max="1044" width="7.125" customWidth="1"/>
    <col min="1045" max="1045" width="1" customWidth="1"/>
    <col min="1046" max="1046" width="7.125" customWidth="1"/>
    <col min="1047" max="1047" width="1" customWidth="1"/>
    <col min="1048" max="1052" width="8.25" customWidth="1"/>
    <col min="1281" max="1281" width="1.375" customWidth="1"/>
    <col min="1282" max="1282" width="4.125" customWidth="1"/>
    <col min="1283" max="1284" width="2.5" customWidth="1"/>
    <col min="1285" max="1285" width="0.5" customWidth="1"/>
    <col min="1286" max="1286" width="4.875" customWidth="1"/>
    <col min="1287" max="1287" width="0.5" customWidth="1"/>
    <col min="1288" max="1288" width="7.125" customWidth="1"/>
    <col min="1289" max="1289" width="1" customWidth="1"/>
    <col min="1290" max="1290" width="7" customWidth="1"/>
    <col min="1291" max="1291" width="1" customWidth="1"/>
    <col min="1292" max="1292" width="7.125" customWidth="1"/>
    <col min="1293" max="1293" width="1" customWidth="1"/>
    <col min="1294" max="1294" width="7" customWidth="1"/>
    <col min="1295" max="1295" width="1" customWidth="1"/>
    <col min="1296" max="1296" width="7.125" customWidth="1"/>
    <col min="1297" max="1297" width="1" customWidth="1"/>
    <col min="1298" max="1298" width="7" customWidth="1"/>
    <col min="1299" max="1299" width="1" customWidth="1"/>
    <col min="1300" max="1300" width="7.125" customWidth="1"/>
    <col min="1301" max="1301" width="1" customWidth="1"/>
    <col min="1302" max="1302" width="7.125" customWidth="1"/>
    <col min="1303" max="1303" width="1" customWidth="1"/>
    <col min="1304" max="1308" width="8.25" customWidth="1"/>
    <col min="1537" max="1537" width="1.375" customWidth="1"/>
    <col min="1538" max="1538" width="4.125" customWidth="1"/>
    <col min="1539" max="1540" width="2.5" customWidth="1"/>
    <col min="1541" max="1541" width="0.5" customWidth="1"/>
    <col min="1542" max="1542" width="4.875" customWidth="1"/>
    <col min="1543" max="1543" width="0.5" customWidth="1"/>
    <col min="1544" max="1544" width="7.125" customWidth="1"/>
    <col min="1545" max="1545" width="1" customWidth="1"/>
    <col min="1546" max="1546" width="7" customWidth="1"/>
    <col min="1547" max="1547" width="1" customWidth="1"/>
    <col min="1548" max="1548" width="7.125" customWidth="1"/>
    <col min="1549" max="1549" width="1" customWidth="1"/>
    <col min="1550" max="1550" width="7" customWidth="1"/>
    <col min="1551" max="1551" width="1" customWidth="1"/>
    <col min="1552" max="1552" width="7.125" customWidth="1"/>
    <col min="1553" max="1553" width="1" customWidth="1"/>
    <col min="1554" max="1554" width="7" customWidth="1"/>
    <col min="1555" max="1555" width="1" customWidth="1"/>
    <col min="1556" max="1556" width="7.125" customWidth="1"/>
    <col min="1557" max="1557" width="1" customWidth="1"/>
    <col min="1558" max="1558" width="7.125" customWidth="1"/>
    <col min="1559" max="1559" width="1" customWidth="1"/>
    <col min="1560" max="1564" width="8.25" customWidth="1"/>
    <col min="1793" max="1793" width="1.375" customWidth="1"/>
    <col min="1794" max="1794" width="4.125" customWidth="1"/>
    <col min="1795" max="1796" width="2.5" customWidth="1"/>
    <col min="1797" max="1797" width="0.5" customWidth="1"/>
    <col min="1798" max="1798" width="4.875" customWidth="1"/>
    <col min="1799" max="1799" width="0.5" customWidth="1"/>
    <col min="1800" max="1800" width="7.125" customWidth="1"/>
    <col min="1801" max="1801" width="1" customWidth="1"/>
    <col min="1802" max="1802" width="7" customWidth="1"/>
    <col min="1803" max="1803" width="1" customWidth="1"/>
    <col min="1804" max="1804" width="7.125" customWidth="1"/>
    <col min="1805" max="1805" width="1" customWidth="1"/>
    <col min="1806" max="1806" width="7" customWidth="1"/>
    <col min="1807" max="1807" width="1" customWidth="1"/>
    <col min="1808" max="1808" width="7.125" customWidth="1"/>
    <col min="1809" max="1809" width="1" customWidth="1"/>
    <col min="1810" max="1810" width="7" customWidth="1"/>
    <col min="1811" max="1811" width="1" customWidth="1"/>
    <col min="1812" max="1812" width="7.125" customWidth="1"/>
    <col min="1813" max="1813" width="1" customWidth="1"/>
    <col min="1814" max="1814" width="7.125" customWidth="1"/>
    <col min="1815" max="1815" width="1" customWidth="1"/>
    <col min="1816" max="1820" width="8.25" customWidth="1"/>
    <col min="2049" max="2049" width="1.375" customWidth="1"/>
    <col min="2050" max="2050" width="4.125" customWidth="1"/>
    <col min="2051" max="2052" width="2.5" customWidth="1"/>
    <col min="2053" max="2053" width="0.5" customWidth="1"/>
    <col min="2054" max="2054" width="4.875" customWidth="1"/>
    <col min="2055" max="2055" width="0.5" customWidth="1"/>
    <col min="2056" max="2056" width="7.125" customWidth="1"/>
    <col min="2057" max="2057" width="1" customWidth="1"/>
    <col min="2058" max="2058" width="7" customWidth="1"/>
    <col min="2059" max="2059" width="1" customWidth="1"/>
    <col min="2060" max="2060" width="7.125" customWidth="1"/>
    <col min="2061" max="2061" width="1" customWidth="1"/>
    <col min="2062" max="2062" width="7" customWidth="1"/>
    <col min="2063" max="2063" width="1" customWidth="1"/>
    <col min="2064" max="2064" width="7.125" customWidth="1"/>
    <col min="2065" max="2065" width="1" customWidth="1"/>
    <col min="2066" max="2066" width="7" customWidth="1"/>
    <col min="2067" max="2067" width="1" customWidth="1"/>
    <col min="2068" max="2068" width="7.125" customWidth="1"/>
    <col min="2069" max="2069" width="1" customWidth="1"/>
    <col min="2070" max="2070" width="7.125" customWidth="1"/>
    <col min="2071" max="2071" width="1" customWidth="1"/>
    <col min="2072" max="2076" width="8.25" customWidth="1"/>
    <col min="2305" max="2305" width="1.375" customWidth="1"/>
    <col min="2306" max="2306" width="4.125" customWidth="1"/>
    <col min="2307" max="2308" width="2.5" customWidth="1"/>
    <col min="2309" max="2309" width="0.5" customWidth="1"/>
    <col min="2310" max="2310" width="4.875" customWidth="1"/>
    <col min="2311" max="2311" width="0.5" customWidth="1"/>
    <col min="2312" max="2312" width="7.125" customWidth="1"/>
    <col min="2313" max="2313" width="1" customWidth="1"/>
    <col min="2314" max="2314" width="7" customWidth="1"/>
    <col min="2315" max="2315" width="1" customWidth="1"/>
    <col min="2316" max="2316" width="7.125" customWidth="1"/>
    <col min="2317" max="2317" width="1" customWidth="1"/>
    <col min="2318" max="2318" width="7" customWidth="1"/>
    <col min="2319" max="2319" width="1" customWidth="1"/>
    <col min="2320" max="2320" width="7.125" customWidth="1"/>
    <col min="2321" max="2321" width="1" customWidth="1"/>
    <col min="2322" max="2322" width="7" customWidth="1"/>
    <col min="2323" max="2323" width="1" customWidth="1"/>
    <col min="2324" max="2324" width="7.125" customWidth="1"/>
    <col min="2325" max="2325" width="1" customWidth="1"/>
    <col min="2326" max="2326" width="7.125" customWidth="1"/>
    <col min="2327" max="2327" width="1" customWidth="1"/>
    <col min="2328" max="2332" width="8.25" customWidth="1"/>
    <col min="2561" max="2561" width="1.375" customWidth="1"/>
    <col min="2562" max="2562" width="4.125" customWidth="1"/>
    <col min="2563" max="2564" width="2.5" customWidth="1"/>
    <col min="2565" max="2565" width="0.5" customWidth="1"/>
    <col min="2566" max="2566" width="4.875" customWidth="1"/>
    <col min="2567" max="2567" width="0.5" customWidth="1"/>
    <col min="2568" max="2568" width="7.125" customWidth="1"/>
    <col min="2569" max="2569" width="1" customWidth="1"/>
    <col min="2570" max="2570" width="7" customWidth="1"/>
    <col min="2571" max="2571" width="1" customWidth="1"/>
    <col min="2572" max="2572" width="7.125" customWidth="1"/>
    <col min="2573" max="2573" width="1" customWidth="1"/>
    <col min="2574" max="2574" width="7" customWidth="1"/>
    <col min="2575" max="2575" width="1" customWidth="1"/>
    <col min="2576" max="2576" width="7.125" customWidth="1"/>
    <col min="2577" max="2577" width="1" customWidth="1"/>
    <col min="2578" max="2578" width="7" customWidth="1"/>
    <col min="2579" max="2579" width="1" customWidth="1"/>
    <col min="2580" max="2580" width="7.125" customWidth="1"/>
    <col min="2581" max="2581" width="1" customWidth="1"/>
    <col min="2582" max="2582" width="7.125" customWidth="1"/>
    <col min="2583" max="2583" width="1" customWidth="1"/>
    <col min="2584" max="2588" width="8.25" customWidth="1"/>
    <col min="2817" max="2817" width="1.375" customWidth="1"/>
    <col min="2818" max="2818" width="4.125" customWidth="1"/>
    <col min="2819" max="2820" width="2.5" customWidth="1"/>
    <col min="2821" max="2821" width="0.5" customWidth="1"/>
    <col min="2822" max="2822" width="4.875" customWidth="1"/>
    <col min="2823" max="2823" width="0.5" customWidth="1"/>
    <col min="2824" max="2824" width="7.125" customWidth="1"/>
    <col min="2825" max="2825" width="1" customWidth="1"/>
    <col min="2826" max="2826" width="7" customWidth="1"/>
    <col min="2827" max="2827" width="1" customWidth="1"/>
    <col min="2828" max="2828" width="7.125" customWidth="1"/>
    <col min="2829" max="2829" width="1" customWidth="1"/>
    <col min="2830" max="2830" width="7" customWidth="1"/>
    <col min="2831" max="2831" width="1" customWidth="1"/>
    <col min="2832" max="2832" width="7.125" customWidth="1"/>
    <col min="2833" max="2833" width="1" customWidth="1"/>
    <col min="2834" max="2834" width="7" customWidth="1"/>
    <col min="2835" max="2835" width="1" customWidth="1"/>
    <col min="2836" max="2836" width="7.125" customWidth="1"/>
    <col min="2837" max="2837" width="1" customWidth="1"/>
    <col min="2838" max="2838" width="7.125" customWidth="1"/>
    <col min="2839" max="2839" width="1" customWidth="1"/>
    <col min="2840" max="2844" width="8.25" customWidth="1"/>
    <col min="3073" max="3073" width="1.375" customWidth="1"/>
    <col min="3074" max="3074" width="4.125" customWidth="1"/>
    <col min="3075" max="3076" width="2.5" customWidth="1"/>
    <col min="3077" max="3077" width="0.5" customWidth="1"/>
    <col min="3078" max="3078" width="4.875" customWidth="1"/>
    <col min="3079" max="3079" width="0.5" customWidth="1"/>
    <col min="3080" max="3080" width="7.125" customWidth="1"/>
    <col min="3081" max="3081" width="1" customWidth="1"/>
    <col min="3082" max="3082" width="7" customWidth="1"/>
    <col min="3083" max="3083" width="1" customWidth="1"/>
    <col min="3084" max="3084" width="7.125" customWidth="1"/>
    <col min="3085" max="3085" width="1" customWidth="1"/>
    <col min="3086" max="3086" width="7" customWidth="1"/>
    <col min="3087" max="3087" width="1" customWidth="1"/>
    <col min="3088" max="3088" width="7.125" customWidth="1"/>
    <col min="3089" max="3089" width="1" customWidth="1"/>
    <col min="3090" max="3090" width="7" customWidth="1"/>
    <col min="3091" max="3091" width="1" customWidth="1"/>
    <col min="3092" max="3092" width="7.125" customWidth="1"/>
    <col min="3093" max="3093" width="1" customWidth="1"/>
    <col min="3094" max="3094" width="7.125" customWidth="1"/>
    <col min="3095" max="3095" width="1" customWidth="1"/>
    <col min="3096" max="3100" width="8.25" customWidth="1"/>
    <col min="3329" max="3329" width="1.375" customWidth="1"/>
    <col min="3330" max="3330" width="4.125" customWidth="1"/>
    <col min="3331" max="3332" width="2.5" customWidth="1"/>
    <col min="3333" max="3333" width="0.5" customWidth="1"/>
    <col min="3334" max="3334" width="4.875" customWidth="1"/>
    <col min="3335" max="3335" width="0.5" customWidth="1"/>
    <col min="3336" max="3336" width="7.125" customWidth="1"/>
    <col min="3337" max="3337" width="1" customWidth="1"/>
    <col min="3338" max="3338" width="7" customWidth="1"/>
    <col min="3339" max="3339" width="1" customWidth="1"/>
    <col min="3340" max="3340" width="7.125" customWidth="1"/>
    <col min="3341" max="3341" width="1" customWidth="1"/>
    <col min="3342" max="3342" width="7" customWidth="1"/>
    <col min="3343" max="3343" width="1" customWidth="1"/>
    <col min="3344" max="3344" width="7.125" customWidth="1"/>
    <col min="3345" max="3345" width="1" customWidth="1"/>
    <col min="3346" max="3346" width="7" customWidth="1"/>
    <col min="3347" max="3347" width="1" customWidth="1"/>
    <col min="3348" max="3348" width="7.125" customWidth="1"/>
    <col min="3349" max="3349" width="1" customWidth="1"/>
    <col min="3350" max="3350" width="7.125" customWidth="1"/>
    <col min="3351" max="3351" width="1" customWidth="1"/>
    <col min="3352" max="3356" width="8.25" customWidth="1"/>
    <col min="3585" max="3585" width="1.375" customWidth="1"/>
    <col min="3586" max="3586" width="4.125" customWidth="1"/>
    <col min="3587" max="3588" width="2.5" customWidth="1"/>
    <col min="3589" max="3589" width="0.5" customWidth="1"/>
    <col min="3590" max="3590" width="4.875" customWidth="1"/>
    <col min="3591" max="3591" width="0.5" customWidth="1"/>
    <col min="3592" max="3592" width="7.125" customWidth="1"/>
    <col min="3593" max="3593" width="1" customWidth="1"/>
    <col min="3594" max="3594" width="7" customWidth="1"/>
    <col min="3595" max="3595" width="1" customWidth="1"/>
    <col min="3596" max="3596" width="7.125" customWidth="1"/>
    <col min="3597" max="3597" width="1" customWidth="1"/>
    <col min="3598" max="3598" width="7" customWidth="1"/>
    <col min="3599" max="3599" width="1" customWidth="1"/>
    <col min="3600" max="3600" width="7.125" customWidth="1"/>
    <col min="3601" max="3601" width="1" customWidth="1"/>
    <col min="3602" max="3602" width="7" customWidth="1"/>
    <col min="3603" max="3603" width="1" customWidth="1"/>
    <col min="3604" max="3604" width="7.125" customWidth="1"/>
    <col min="3605" max="3605" width="1" customWidth="1"/>
    <col min="3606" max="3606" width="7.125" customWidth="1"/>
    <col min="3607" max="3607" width="1" customWidth="1"/>
    <col min="3608" max="3612" width="8.25" customWidth="1"/>
    <col min="3841" max="3841" width="1.375" customWidth="1"/>
    <col min="3842" max="3842" width="4.125" customWidth="1"/>
    <col min="3843" max="3844" width="2.5" customWidth="1"/>
    <col min="3845" max="3845" width="0.5" customWidth="1"/>
    <col min="3846" max="3846" width="4.875" customWidth="1"/>
    <col min="3847" max="3847" width="0.5" customWidth="1"/>
    <col min="3848" max="3848" width="7.125" customWidth="1"/>
    <col min="3849" max="3849" width="1" customWidth="1"/>
    <col min="3850" max="3850" width="7" customWidth="1"/>
    <col min="3851" max="3851" width="1" customWidth="1"/>
    <col min="3852" max="3852" width="7.125" customWidth="1"/>
    <col min="3853" max="3853" width="1" customWidth="1"/>
    <col min="3854" max="3854" width="7" customWidth="1"/>
    <col min="3855" max="3855" width="1" customWidth="1"/>
    <col min="3856" max="3856" width="7.125" customWidth="1"/>
    <col min="3857" max="3857" width="1" customWidth="1"/>
    <col min="3858" max="3858" width="7" customWidth="1"/>
    <col min="3859" max="3859" width="1" customWidth="1"/>
    <col min="3860" max="3860" width="7.125" customWidth="1"/>
    <col min="3861" max="3861" width="1" customWidth="1"/>
    <col min="3862" max="3862" width="7.125" customWidth="1"/>
    <col min="3863" max="3863" width="1" customWidth="1"/>
    <col min="3864" max="3868" width="8.25" customWidth="1"/>
    <col min="4097" max="4097" width="1.375" customWidth="1"/>
    <col min="4098" max="4098" width="4.125" customWidth="1"/>
    <col min="4099" max="4100" width="2.5" customWidth="1"/>
    <col min="4101" max="4101" width="0.5" customWidth="1"/>
    <col min="4102" max="4102" width="4.875" customWidth="1"/>
    <col min="4103" max="4103" width="0.5" customWidth="1"/>
    <col min="4104" max="4104" width="7.125" customWidth="1"/>
    <col min="4105" max="4105" width="1" customWidth="1"/>
    <col min="4106" max="4106" width="7" customWidth="1"/>
    <col min="4107" max="4107" width="1" customWidth="1"/>
    <col min="4108" max="4108" width="7.125" customWidth="1"/>
    <col min="4109" max="4109" width="1" customWidth="1"/>
    <col min="4110" max="4110" width="7" customWidth="1"/>
    <col min="4111" max="4111" width="1" customWidth="1"/>
    <col min="4112" max="4112" width="7.125" customWidth="1"/>
    <col min="4113" max="4113" width="1" customWidth="1"/>
    <col min="4114" max="4114" width="7" customWidth="1"/>
    <col min="4115" max="4115" width="1" customWidth="1"/>
    <col min="4116" max="4116" width="7.125" customWidth="1"/>
    <col min="4117" max="4117" width="1" customWidth="1"/>
    <col min="4118" max="4118" width="7.125" customWidth="1"/>
    <col min="4119" max="4119" width="1" customWidth="1"/>
    <col min="4120" max="4124" width="8.25" customWidth="1"/>
    <col min="4353" max="4353" width="1.375" customWidth="1"/>
    <col min="4354" max="4354" width="4.125" customWidth="1"/>
    <col min="4355" max="4356" width="2.5" customWidth="1"/>
    <col min="4357" max="4357" width="0.5" customWidth="1"/>
    <col min="4358" max="4358" width="4.875" customWidth="1"/>
    <col min="4359" max="4359" width="0.5" customWidth="1"/>
    <col min="4360" max="4360" width="7.125" customWidth="1"/>
    <col min="4361" max="4361" width="1" customWidth="1"/>
    <col min="4362" max="4362" width="7" customWidth="1"/>
    <col min="4363" max="4363" width="1" customWidth="1"/>
    <col min="4364" max="4364" width="7.125" customWidth="1"/>
    <col min="4365" max="4365" width="1" customWidth="1"/>
    <col min="4366" max="4366" width="7" customWidth="1"/>
    <col min="4367" max="4367" width="1" customWidth="1"/>
    <col min="4368" max="4368" width="7.125" customWidth="1"/>
    <col min="4369" max="4369" width="1" customWidth="1"/>
    <col min="4370" max="4370" width="7" customWidth="1"/>
    <col min="4371" max="4371" width="1" customWidth="1"/>
    <col min="4372" max="4372" width="7.125" customWidth="1"/>
    <col min="4373" max="4373" width="1" customWidth="1"/>
    <col min="4374" max="4374" width="7.125" customWidth="1"/>
    <col min="4375" max="4375" width="1" customWidth="1"/>
    <col min="4376" max="4380" width="8.25" customWidth="1"/>
    <col min="4609" max="4609" width="1.375" customWidth="1"/>
    <col min="4610" max="4610" width="4.125" customWidth="1"/>
    <col min="4611" max="4612" width="2.5" customWidth="1"/>
    <col min="4613" max="4613" width="0.5" customWidth="1"/>
    <col min="4614" max="4614" width="4.875" customWidth="1"/>
    <col min="4615" max="4615" width="0.5" customWidth="1"/>
    <col min="4616" max="4616" width="7.125" customWidth="1"/>
    <col min="4617" max="4617" width="1" customWidth="1"/>
    <col min="4618" max="4618" width="7" customWidth="1"/>
    <col min="4619" max="4619" width="1" customWidth="1"/>
    <col min="4620" max="4620" width="7.125" customWidth="1"/>
    <col min="4621" max="4621" width="1" customWidth="1"/>
    <col min="4622" max="4622" width="7" customWidth="1"/>
    <col min="4623" max="4623" width="1" customWidth="1"/>
    <col min="4624" max="4624" width="7.125" customWidth="1"/>
    <col min="4625" max="4625" width="1" customWidth="1"/>
    <col min="4626" max="4626" width="7" customWidth="1"/>
    <col min="4627" max="4627" width="1" customWidth="1"/>
    <col min="4628" max="4628" width="7.125" customWidth="1"/>
    <col min="4629" max="4629" width="1" customWidth="1"/>
    <col min="4630" max="4630" width="7.125" customWidth="1"/>
    <col min="4631" max="4631" width="1" customWidth="1"/>
    <col min="4632" max="4636" width="8.25" customWidth="1"/>
    <col min="4865" max="4865" width="1.375" customWidth="1"/>
    <col min="4866" max="4866" width="4.125" customWidth="1"/>
    <col min="4867" max="4868" width="2.5" customWidth="1"/>
    <col min="4869" max="4869" width="0.5" customWidth="1"/>
    <col min="4870" max="4870" width="4.875" customWidth="1"/>
    <col min="4871" max="4871" width="0.5" customWidth="1"/>
    <col min="4872" max="4872" width="7.125" customWidth="1"/>
    <col min="4873" max="4873" width="1" customWidth="1"/>
    <col min="4874" max="4874" width="7" customWidth="1"/>
    <col min="4875" max="4875" width="1" customWidth="1"/>
    <col min="4876" max="4876" width="7.125" customWidth="1"/>
    <col min="4877" max="4877" width="1" customWidth="1"/>
    <col min="4878" max="4878" width="7" customWidth="1"/>
    <col min="4879" max="4879" width="1" customWidth="1"/>
    <col min="4880" max="4880" width="7.125" customWidth="1"/>
    <col min="4881" max="4881" width="1" customWidth="1"/>
    <col min="4882" max="4882" width="7" customWidth="1"/>
    <col min="4883" max="4883" width="1" customWidth="1"/>
    <col min="4884" max="4884" width="7.125" customWidth="1"/>
    <col min="4885" max="4885" width="1" customWidth="1"/>
    <col min="4886" max="4886" width="7.125" customWidth="1"/>
    <col min="4887" max="4887" width="1" customWidth="1"/>
    <col min="4888" max="4892" width="8.25" customWidth="1"/>
    <col min="5121" max="5121" width="1.375" customWidth="1"/>
    <col min="5122" max="5122" width="4.125" customWidth="1"/>
    <col min="5123" max="5124" width="2.5" customWidth="1"/>
    <col min="5125" max="5125" width="0.5" customWidth="1"/>
    <col min="5126" max="5126" width="4.875" customWidth="1"/>
    <col min="5127" max="5127" width="0.5" customWidth="1"/>
    <col min="5128" max="5128" width="7.125" customWidth="1"/>
    <col min="5129" max="5129" width="1" customWidth="1"/>
    <col min="5130" max="5130" width="7" customWidth="1"/>
    <col min="5131" max="5131" width="1" customWidth="1"/>
    <col min="5132" max="5132" width="7.125" customWidth="1"/>
    <col min="5133" max="5133" width="1" customWidth="1"/>
    <col min="5134" max="5134" width="7" customWidth="1"/>
    <col min="5135" max="5135" width="1" customWidth="1"/>
    <col min="5136" max="5136" width="7.125" customWidth="1"/>
    <col min="5137" max="5137" width="1" customWidth="1"/>
    <col min="5138" max="5138" width="7" customWidth="1"/>
    <col min="5139" max="5139" width="1" customWidth="1"/>
    <col min="5140" max="5140" width="7.125" customWidth="1"/>
    <col min="5141" max="5141" width="1" customWidth="1"/>
    <col min="5142" max="5142" width="7.125" customWidth="1"/>
    <col min="5143" max="5143" width="1" customWidth="1"/>
    <col min="5144" max="5148" width="8.25" customWidth="1"/>
    <col min="5377" max="5377" width="1.375" customWidth="1"/>
    <col min="5378" max="5378" width="4.125" customWidth="1"/>
    <col min="5379" max="5380" width="2.5" customWidth="1"/>
    <col min="5381" max="5381" width="0.5" customWidth="1"/>
    <col min="5382" max="5382" width="4.875" customWidth="1"/>
    <col min="5383" max="5383" width="0.5" customWidth="1"/>
    <col min="5384" max="5384" width="7.125" customWidth="1"/>
    <col min="5385" max="5385" width="1" customWidth="1"/>
    <col min="5386" max="5386" width="7" customWidth="1"/>
    <col min="5387" max="5387" width="1" customWidth="1"/>
    <col min="5388" max="5388" width="7.125" customWidth="1"/>
    <col min="5389" max="5389" width="1" customWidth="1"/>
    <col min="5390" max="5390" width="7" customWidth="1"/>
    <col min="5391" max="5391" width="1" customWidth="1"/>
    <col min="5392" max="5392" width="7.125" customWidth="1"/>
    <col min="5393" max="5393" width="1" customWidth="1"/>
    <col min="5394" max="5394" width="7" customWidth="1"/>
    <col min="5395" max="5395" width="1" customWidth="1"/>
    <col min="5396" max="5396" width="7.125" customWidth="1"/>
    <col min="5397" max="5397" width="1" customWidth="1"/>
    <col min="5398" max="5398" width="7.125" customWidth="1"/>
    <col min="5399" max="5399" width="1" customWidth="1"/>
    <col min="5400" max="5404" width="8.25" customWidth="1"/>
    <col min="5633" max="5633" width="1.375" customWidth="1"/>
    <col min="5634" max="5634" width="4.125" customWidth="1"/>
    <col min="5635" max="5636" width="2.5" customWidth="1"/>
    <col min="5637" max="5637" width="0.5" customWidth="1"/>
    <col min="5638" max="5638" width="4.875" customWidth="1"/>
    <col min="5639" max="5639" width="0.5" customWidth="1"/>
    <col min="5640" max="5640" width="7.125" customWidth="1"/>
    <col min="5641" max="5641" width="1" customWidth="1"/>
    <col min="5642" max="5642" width="7" customWidth="1"/>
    <col min="5643" max="5643" width="1" customWidth="1"/>
    <col min="5644" max="5644" width="7.125" customWidth="1"/>
    <col min="5645" max="5645" width="1" customWidth="1"/>
    <col min="5646" max="5646" width="7" customWidth="1"/>
    <col min="5647" max="5647" width="1" customWidth="1"/>
    <col min="5648" max="5648" width="7.125" customWidth="1"/>
    <col min="5649" max="5649" width="1" customWidth="1"/>
    <col min="5650" max="5650" width="7" customWidth="1"/>
    <col min="5651" max="5651" width="1" customWidth="1"/>
    <col min="5652" max="5652" width="7.125" customWidth="1"/>
    <col min="5653" max="5653" width="1" customWidth="1"/>
    <col min="5654" max="5654" width="7.125" customWidth="1"/>
    <col min="5655" max="5655" width="1" customWidth="1"/>
    <col min="5656" max="5660" width="8.25" customWidth="1"/>
    <col min="5889" max="5889" width="1.375" customWidth="1"/>
    <col min="5890" max="5890" width="4.125" customWidth="1"/>
    <col min="5891" max="5892" width="2.5" customWidth="1"/>
    <col min="5893" max="5893" width="0.5" customWidth="1"/>
    <col min="5894" max="5894" width="4.875" customWidth="1"/>
    <col min="5895" max="5895" width="0.5" customWidth="1"/>
    <col min="5896" max="5896" width="7.125" customWidth="1"/>
    <col min="5897" max="5897" width="1" customWidth="1"/>
    <col min="5898" max="5898" width="7" customWidth="1"/>
    <col min="5899" max="5899" width="1" customWidth="1"/>
    <col min="5900" max="5900" width="7.125" customWidth="1"/>
    <col min="5901" max="5901" width="1" customWidth="1"/>
    <col min="5902" max="5902" width="7" customWidth="1"/>
    <col min="5903" max="5903" width="1" customWidth="1"/>
    <col min="5904" max="5904" width="7.125" customWidth="1"/>
    <col min="5905" max="5905" width="1" customWidth="1"/>
    <col min="5906" max="5906" width="7" customWidth="1"/>
    <col min="5907" max="5907" width="1" customWidth="1"/>
    <col min="5908" max="5908" width="7.125" customWidth="1"/>
    <col min="5909" max="5909" width="1" customWidth="1"/>
    <col min="5910" max="5910" width="7.125" customWidth="1"/>
    <col min="5911" max="5911" width="1" customWidth="1"/>
    <col min="5912" max="5916" width="8.25" customWidth="1"/>
    <col min="6145" max="6145" width="1.375" customWidth="1"/>
    <col min="6146" max="6146" width="4.125" customWidth="1"/>
    <col min="6147" max="6148" width="2.5" customWidth="1"/>
    <col min="6149" max="6149" width="0.5" customWidth="1"/>
    <col min="6150" max="6150" width="4.875" customWidth="1"/>
    <col min="6151" max="6151" width="0.5" customWidth="1"/>
    <col min="6152" max="6152" width="7.125" customWidth="1"/>
    <col min="6153" max="6153" width="1" customWidth="1"/>
    <col min="6154" max="6154" width="7" customWidth="1"/>
    <col min="6155" max="6155" width="1" customWidth="1"/>
    <col min="6156" max="6156" width="7.125" customWidth="1"/>
    <col min="6157" max="6157" width="1" customWidth="1"/>
    <col min="6158" max="6158" width="7" customWidth="1"/>
    <col min="6159" max="6159" width="1" customWidth="1"/>
    <col min="6160" max="6160" width="7.125" customWidth="1"/>
    <col min="6161" max="6161" width="1" customWidth="1"/>
    <col min="6162" max="6162" width="7" customWidth="1"/>
    <col min="6163" max="6163" width="1" customWidth="1"/>
    <col min="6164" max="6164" width="7.125" customWidth="1"/>
    <col min="6165" max="6165" width="1" customWidth="1"/>
    <col min="6166" max="6166" width="7.125" customWidth="1"/>
    <col min="6167" max="6167" width="1" customWidth="1"/>
    <col min="6168" max="6172" width="8.25" customWidth="1"/>
    <col min="6401" max="6401" width="1.375" customWidth="1"/>
    <col min="6402" max="6402" width="4.125" customWidth="1"/>
    <col min="6403" max="6404" width="2.5" customWidth="1"/>
    <col min="6405" max="6405" width="0.5" customWidth="1"/>
    <col min="6406" max="6406" width="4.875" customWidth="1"/>
    <col min="6407" max="6407" width="0.5" customWidth="1"/>
    <col min="6408" max="6408" width="7.125" customWidth="1"/>
    <col min="6409" max="6409" width="1" customWidth="1"/>
    <col min="6410" max="6410" width="7" customWidth="1"/>
    <col min="6411" max="6411" width="1" customWidth="1"/>
    <col min="6412" max="6412" width="7.125" customWidth="1"/>
    <col min="6413" max="6413" width="1" customWidth="1"/>
    <col min="6414" max="6414" width="7" customWidth="1"/>
    <col min="6415" max="6415" width="1" customWidth="1"/>
    <col min="6416" max="6416" width="7.125" customWidth="1"/>
    <col min="6417" max="6417" width="1" customWidth="1"/>
    <col min="6418" max="6418" width="7" customWidth="1"/>
    <col min="6419" max="6419" width="1" customWidth="1"/>
    <col min="6420" max="6420" width="7.125" customWidth="1"/>
    <col min="6421" max="6421" width="1" customWidth="1"/>
    <col min="6422" max="6422" width="7.125" customWidth="1"/>
    <col min="6423" max="6423" width="1" customWidth="1"/>
    <col min="6424" max="6428" width="8.25" customWidth="1"/>
    <col min="6657" max="6657" width="1.375" customWidth="1"/>
    <col min="6658" max="6658" width="4.125" customWidth="1"/>
    <col min="6659" max="6660" width="2.5" customWidth="1"/>
    <col min="6661" max="6661" width="0.5" customWidth="1"/>
    <col min="6662" max="6662" width="4.875" customWidth="1"/>
    <col min="6663" max="6663" width="0.5" customWidth="1"/>
    <col min="6664" max="6664" width="7.125" customWidth="1"/>
    <col min="6665" max="6665" width="1" customWidth="1"/>
    <col min="6666" max="6666" width="7" customWidth="1"/>
    <col min="6667" max="6667" width="1" customWidth="1"/>
    <col min="6668" max="6668" width="7.125" customWidth="1"/>
    <col min="6669" max="6669" width="1" customWidth="1"/>
    <col min="6670" max="6670" width="7" customWidth="1"/>
    <col min="6671" max="6671" width="1" customWidth="1"/>
    <col min="6672" max="6672" width="7.125" customWidth="1"/>
    <col min="6673" max="6673" width="1" customWidth="1"/>
    <col min="6674" max="6674" width="7" customWidth="1"/>
    <col min="6675" max="6675" width="1" customWidth="1"/>
    <col min="6676" max="6676" width="7.125" customWidth="1"/>
    <col min="6677" max="6677" width="1" customWidth="1"/>
    <col min="6678" max="6678" width="7.125" customWidth="1"/>
    <col min="6679" max="6679" width="1" customWidth="1"/>
    <col min="6680" max="6684" width="8.25" customWidth="1"/>
    <col min="6913" max="6913" width="1.375" customWidth="1"/>
    <col min="6914" max="6914" width="4.125" customWidth="1"/>
    <col min="6915" max="6916" width="2.5" customWidth="1"/>
    <col min="6917" max="6917" width="0.5" customWidth="1"/>
    <col min="6918" max="6918" width="4.875" customWidth="1"/>
    <col min="6919" max="6919" width="0.5" customWidth="1"/>
    <col min="6920" max="6920" width="7.125" customWidth="1"/>
    <col min="6921" max="6921" width="1" customWidth="1"/>
    <col min="6922" max="6922" width="7" customWidth="1"/>
    <col min="6923" max="6923" width="1" customWidth="1"/>
    <col min="6924" max="6924" width="7.125" customWidth="1"/>
    <col min="6925" max="6925" width="1" customWidth="1"/>
    <col min="6926" max="6926" width="7" customWidth="1"/>
    <col min="6927" max="6927" width="1" customWidth="1"/>
    <col min="6928" max="6928" width="7.125" customWidth="1"/>
    <col min="6929" max="6929" width="1" customWidth="1"/>
    <col min="6930" max="6930" width="7" customWidth="1"/>
    <col min="6931" max="6931" width="1" customWidth="1"/>
    <col min="6932" max="6932" width="7.125" customWidth="1"/>
    <col min="6933" max="6933" width="1" customWidth="1"/>
    <col min="6934" max="6934" width="7.125" customWidth="1"/>
    <col min="6935" max="6935" width="1" customWidth="1"/>
    <col min="6936" max="6940" width="8.25" customWidth="1"/>
    <col min="7169" max="7169" width="1.375" customWidth="1"/>
    <col min="7170" max="7170" width="4.125" customWidth="1"/>
    <col min="7171" max="7172" width="2.5" customWidth="1"/>
    <col min="7173" max="7173" width="0.5" customWidth="1"/>
    <col min="7174" max="7174" width="4.875" customWidth="1"/>
    <col min="7175" max="7175" width="0.5" customWidth="1"/>
    <col min="7176" max="7176" width="7.125" customWidth="1"/>
    <col min="7177" max="7177" width="1" customWidth="1"/>
    <col min="7178" max="7178" width="7" customWidth="1"/>
    <col min="7179" max="7179" width="1" customWidth="1"/>
    <col min="7180" max="7180" width="7.125" customWidth="1"/>
    <col min="7181" max="7181" width="1" customWidth="1"/>
    <col min="7182" max="7182" width="7" customWidth="1"/>
    <col min="7183" max="7183" width="1" customWidth="1"/>
    <col min="7184" max="7184" width="7.125" customWidth="1"/>
    <col min="7185" max="7185" width="1" customWidth="1"/>
    <col min="7186" max="7186" width="7" customWidth="1"/>
    <col min="7187" max="7187" width="1" customWidth="1"/>
    <col min="7188" max="7188" width="7.125" customWidth="1"/>
    <col min="7189" max="7189" width="1" customWidth="1"/>
    <col min="7190" max="7190" width="7.125" customWidth="1"/>
    <col min="7191" max="7191" width="1" customWidth="1"/>
    <col min="7192" max="7196" width="8.25" customWidth="1"/>
    <col min="7425" max="7425" width="1.375" customWidth="1"/>
    <col min="7426" max="7426" width="4.125" customWidth="1"/>
    <col min="7427" max="7428" width="2.5" customWidth="1"/>
    <col min="7429" max="7429" width="0.5" customWidth="1"/>
    <col min="7430" max="7430" width="4.875" customWidth="1"/>
    <col min="7431" max="7431" width="0.5" customWidth="1"/>
    <col min="7432" max="7432" width="7.125" customWidth="1"/>
    <col min="7433" max="7433" width="1" customWidth="1"/>
    <col min="7434" max="7434" width="7" customWidth="1"/>
    <col min="7435" max="7435" width="1" customWidth="1"/>
    <col min="7436" max="7436" width="7.125" customWidth="1"/>
    <col min="7437" max="7437" width="1" customWidth="1"/>
    <col min="7438" max="7438" width="7" customWidth="1"/>
    <col min="7439" max="7439" width="1" customWidth="1"/>
    <col min="7440" max="7440" width="7.125" customWidth="1"/>
    <col min="7441" max="7441" width="1" customWidth="1"/>
    <col min="7442" max="7442" width="7" customWidth="1"/>
    <col min="7443" max="7443" width="1" customWidth="1"/>
    <col min="7444" max="7444" width="7.125" customWidth="1"/>
    <col min="7445" max="7445" width="1" customWidth="1"/>
    <col min="7446" max="7446" width="7.125" customWidth="1"/>
    <col min="7447" max="7447" width="1" customWidth="1"/>
    <col min="7448" max="7452" width="8.25" customWidth="1"/>
    <col min="7681" max="7681" width="1.375" customWidth="1"/>
    <col min="7682" max="7682" width="4.125" customWidth="1"/>
    <col min="7683" max="7684" width="2.5" customWidth="1"/>
    <col min="7685" max="7685" width="0.5" customWidth="1"/>
    <col min="7686" max="7686" width="4.875" customWidth="1"/>
    <col min="7687" max="7687" width="0.5" customWidth="1"/>
    <col min="7688" max="7688" width="7.125" customWidth="1"/>
    <col min="7689" max="7689" width="1" customWidth="1"/>
    <col min="7690" max="7690" width="7" customWidth="1"/>
    <col min="7691" max="7691" width="1" customWidth="1"/>
    <col min="7692" max="7692" width="7.125" customWidth="1"/>
    <col min="7693" max="7693" width="1" customWidth="1"/>
    <col min="7694" max="7694" width="7" customWidth="1"/>
    <col min="7695" max="7695" width="1" customWidth="1"/>
    <col min="7696" max="7696" width="7.125" customWidth="1"/>
    <col min="7697" max="7697" width="1" customWidth="1"/>
    <col min="7698" max="7698" width="7" customWidth="1"/>
    <col min="7699" max="7699" width="1" customWidth="1"/>
    <col min="7700" max="7700" width="7.125" customWidth="1"/>
    <col min="7701" max="7701" width="1" customWidth="1"/>
    <col min="7702" max="7702" width="7.125" customWidth="1"/>
    <col min="7703" max="7703" width="1" customWidth="1"/>
    <col min="7704" max="7708" width="8.25" customWidth="1"/>
    <col min="7937" max="7937" width="1.375" customWidth="1"/>
    <col min="7938" max="7938" width="4.125" customWidth="1"/>
    <col min="7939" max="7940" width="2.5" customWidth="1"/>
    <col min="7941" max="7941" width="0.5" customWidth="1"/>
    <col min="7942" max="7942" width="4.875" customWidth="1"/>
    <col min="7943" max="7943" width="0.5" customWidth="1"/>
    <col min="7944" max="7944" width="7.125" customWidth="1"/>
    <col min="7945" max="7945" width="1" customWidth="1"/>
    <col min="7946" max="7946" width="7" customWidth="1"/>
    <col min="7947" max="7947" width="1" customWidth="1"/>
    <col min="7948" max="7948" width="7.125" customWidth="1"/>
    <col min="7949" max="7949" width="1" customWidth="1"/>
    <col min="7950" max="7950" width="7" customWidth="1"/>
    <col min="7951" max="7951" width="1" customWidth="1"/>
    <col min="7952" max="7952" width="7.125" customWidth="1"/>
    <col min="7953" max="7953" width="1" customWidth="1"/>
    <col min="7954" max="7954" width="7" customWidth="1"/>
    <col min="7955" max="7955" width="1" customWidth="1"/>
    <col min="7956" max="7956" width="7.125" customWidth="1"/>
    <col min="7957" max="7957" width="1" customWidth="1"/>
    <col min="7958" max="7958" width="7.125" customWidth="1"/>
    <col min="7959" max="7959" width="1" customWidth="1"/>
    <col min="7960" max="7964" width="8.25" customWidth="1"/>
    <col min="8193" max="8193" width="1.375" customWidth="1"/>
    <col min="8194" max="8194" width="4.125" customWidth="1"/>
    <col min="8195" max="8196" width="2.5" customWidth="1"/>
    <col min="8197" max="8197" width="0.5" customWidth="1"/>
    <col min="8198" max="8198" width="4.875" customWidth="1"/>
    <col min="8199" max="8199" width="0.5" customWidth="1"/>
    <col min="8200" max="8200" width="7.125" customWidth="1"/>
    <col min="8201" max="8201" width="1" customWidth="1"/>
    <col min="8202" max="8202" width="7" customWidth="1"/>
    <col min="8203" max="8203" width="1" customWidth="1"/>
    <col min="8204" max="8204" width="7.125" customWidth="1"/>
    <col min="8205" max="8205" width="1" customWidth="1"/>
    <col min="8206" max="8206" width="7" customWidth="1"/>
    <col min="8207" max="8207" width="1" customWidth="1"/>
    <col min="8208" max="8208" width="7.125" customWidth="1"/>
    <col min="8209" max="8209" width="1" customWidth="1"/>
    <col min="8210" max="8210" width="7" customWidth="1"/>
    <col min="8211" max="8211" width="1" customWidth="1"/>
    <col min="8212" max="8212" width="7.125" customWidth="1"/>
    <col min="8213" max="8213" width="1" customWidth="1"/>
    <col min="8214" max="8214" width="7.125" customWidth="1"/>
    <col min="8215" max="8215" width="1" customWidth="1"/>
    <col min="8216" max="8220" width="8.25" customWidth="1"/>
    <col min="8449" max="8449" width="1.375" customWidth="1"/>
    <col min="8450" max="8450" width="4.125" customWidth="1"/>
    <col min="8451" max="8452" width="2.5" customWidth="1"/>
    <col min="8453" max="8453" width="0.5" customWidth="1"/>
    <col min="8454" max="8454" width="4.875" customWidth="1"/>
    <col min="8455" max="8455" width="0.5" customWidth="1"/>
    <col min="8456" max="8456" width="7.125" customWidth="1"/>
    <col min="8457" max="8457" width="1" customWidth="1"/>
    <col min="8458" max="8458" width="7" customWidth="1"/>
    <col min="8459" max="8459" width="1" customWidth="1"/>
    <col min="8460" max="8460" width="7.125" customWidth="1"/>
    <col min="8461" max="8461" width="1" customWidth="1"/>
    <col min="8462" max="8462" width="7" customWidth="1"/>
    <col min="8463" max="8463" width="1" customWidth="1"/>
    <col min="8464" max="8464" width="7.125" customWidth="1"/>
    <col min="8465" max="8465" width="1" customWidth="1"/>
    <col min="8466" max="8466" width="7" customWidth="1"/>
    <col min="8467" max="8467" width="1" customWidth="1"/>
    <col min="8468" max="8468" width="7.125" customWidth="1"/>
    <col min="8469" max="8469" width="1" customWidth="1"/>
    <col min="8470" max="8470" width="7.125" customWidth="1"/>
    <col min="8471" max="8471" width="1" customWidth="1"/>
    <col min="8472" max="8476" width="8.25" customWidth="1"/>
    <col min="8705" max="8705" width="1.375" customWidth="1"/>
    <col min="8706" max="8706" width="4.125" customWidth="1"/>
    <col min="8707" max="8708" width="2.5" customWidth="1"/>
    <col min="8709" max="8709" width="0.5" customWidth="1"/>
    <col min="8710" max="8710" width="4.875" customWidth="1"/>
    <col min="8711" max="8711" width="0.5" customWidth="1"/>
    <col min="8712" max="8712" width="7.125" customWidth="1"/>
    <col min="8713" max="8713" width="1" customWidth="1"/>
    <col min="8714" max="8714" width="7" customWidth="1"/>
    <col min="8715" max="8715" width="1" customWidth="1"/>
    <col min="8716" max="8716" width="7.125" customWidth="1"/>
    <col min="8717" max="8717" width="1" customWidth="1"/>
    <col min="8718" max="8718" width="7" customWidth="1"/>
    <col min="8719" max="8719" width="1" customWidth="1"/>
    <col min="8720" max="8720" width="7.125" customWidth="1"/>
    <col min="8721" max="8721" width="1" customWidth="1"/>
    <col min="8722" max="8722" width="7" customWidth="1"/>
    <col min="8723" max="8723" width="1" customWidth="1"/>
    <col min="8724" max="8724" width="7.125" customWidth="1"/>
    <col min="8725" max="8725" width="1" customWidth="1"/>
    <col min="8726" max="8726" width="7.125" customWidth="1"/>
    <col min="8727" max="8727" width="1" customWidth="1"/>
    <col min="8728" max="8732" width="8.25" customWidth="1"/>
    <col min="8961" max="8961" width="1.375" customWidth="1"/>
    <col min="8962" max="8962" width="4.125" customWidth="1"/>
    <col min="8963" max="8964" width="2.5" customWidth="1"/>
    <col min="8965" max="8965" width="0.5" customWidth="1"/>
    <col min="8966" max="8966" width="4.875" customWidth="1"/>
    <col min="8967" max="8967" width="0.5" customWidth="1"/>
    <col min="8968" max="8968" width="7.125" customWidth="1"/>
    <col min="8969" max="8969" width="1" customWidth="1"/>
    <col min="8970" max="8970" width="7" customWidth="1"/>
    <col min="8971" max="8971" width="1" customWidth="1"/>
    <col min="8972" max="8972" width="7.125" customWidth="1"/>
    <col min="8973" max="8973" width="1" customWidth="1"/>
    <col min="8974" max="8974" width="7" customWidth="1"/>
    <col min="8975" max="8975" width="1" customWidth="1"/>
    <col min="8976" max="8976" width="7.125" customWidth="1"/>
    <col min="8977" max="8977" width="1" customWidth="1"/>
    <col min="8978" max="8978" width="7" customWidth="1"/>
    <col min="8979" max="8979" width="1" customWidth="1"/>
    <col min="8980" max="8980" width="7.125" customWidth="1"/>
    <col min="8981" max="8981" width="1" customWidth="1"/>
    <col min="8982" max="8982" width="7.125" customWidth="1"/>
    <col min="8983" max="8983" width="1" customWidth="1"/>
    <col min="8984" max="8988" width="8.25" customWidth="1"/>
    <col min="9217" max="9217" width="1.375" customWidth="1"/>
    <col min="9218" max="9218" width="4.125" customWidth="1"/>
    <col min="9219" max="9220" width="2.5" customWidth="1"/>
    <col min="9221" max="9221" width="0.5" customWidth="1"/>
    <col min="9222" max="9222" width="4.875" customWidth="1"/>
    <col min="9223" max="9223" width="0.5" customWidth="1"/>
    <col min="9224" max="9224" width="7.125" customWidth="1"/>
    <col min="9225" max="9225" width="1" customWidth="1"/>
    <col min="9226" max="9226" width="7" customWidth="1"/>
    <col min="9227" max="9227" width="1" customWidth="1"/>
    <col min="9228" max="9228" width="7.125" customWidth="1"/>
    <col min="9229" max="9229" width="1" customWidth="1"/>
    <col min="9230" max="9230" width="7" customWidth="1"/>
    <col min="9231" max="9231" width="1" customWidth="1"/>
    <col min="9232" max="9232" width="7.125" customWidth="1"/>
    <col min="9233" max="9233" width="1" customWidth="1"/>
    <col min="9234" max="9234" width="7" customWidth="1"/>
    <col min="9235" max="9235" width="1" customWidth="1"/>
    <col min="9236" max="9236" width="7.125" customWidth="1"/>
    <col min="9237" max="9237" width="1" customWidth="1"/>
    <col min="9238" max="9238" width="7.125" customWidth="1"/>
    <col min="9239" max="9239" width="1" customWidth="1"/>
    <col min="9240" max="9244" width="8.25" customWidth="1"/>
    <col min="9473" max="9473" width="1.375" customWidth="1"/>
    <col min="9474" max="9474" width="4.125" customWidth="1"/>
    <col min="9475" max="9476" width="2.5" customWidth="1"/>
    <col min="9477" max="9477" width="0.5" customWidth="1"/>
    <col min="9478" max="9478" width="4.875" customWidth="1"/>
    <col min="9479" max="9479" width="0.5" customWidth="1"/>
    <col min="9480" max="9480" width="7.125" customWidth="1"/>
    <col min="9481" max="9481" width="1" customWidth="1"/>
    <col min="9482" max="9482" width="7" customWidth="1"/>
    <col min="9483" max="9483" width="1" customWidth="1"/>
    <col min="9484" max="9484" width="7.125" customWidth="1"/>
    <col min="9485" max="9485" width="1" customWidth="1"/>
    <col min="9486" max="9486" width="7" customWidth="1"/>
    <col min="9487" max="9487" width="1" customWidth="1"/>
    <col min="9488" max="9488" width="7.125" customWidth="1"/>
    <col min="9489" max="9489" width="1" customWidth="1"/>
    <col min="9490" max="9490" width="7" customWidth="1"/>
    <col min="9491" max="9491" width="1" customWidth="1"/>
    <col min="9492" max="9492" width="7.125" customWidth="1"/>
    <col min="9493" max="9493" width="1" customWidth="1"/>
    <col min="9494" max="9494" width="7.125" customWidth="1"/>
    <col min="9495" max="9495" width="1" customWidth="1"/>
    <col min="9496" max="9500" width="8.25" customWidth="1"/>
    <col min="9729" max="9729" width="1.375" customWidth="1"/>
    <col min="9730" max="9730" width="4.125" customWidth="1"/>
    <col min="9731" max="9732" width="2.5" customWidth="1"/>
    <col min="9733" max="9733" width="0.5" customWidth="1"/>
    <col min="9734" max="9734" width="4.875" customWidth="1"/>
    <col min="9735" max="9735" width="0.5" customWidth="1"/>
    <col min="9736" max="9736" width="7.125" customWidth="1"/>
    <col min="9737" max="9737" width="1" customWidth="1"/>
    <col min="9738" max="9738" width="7" customWidth="1"/>
    <col min="9739" max="9739" width="1" customWidth="1"/>
    <col min="9740" max="9740" width="7.125" customWidth="1"/>
    <col min="9741" max="9741" width="1" customWidth="1"/>
    <col min="9742" max="9742" width="7" customWidth="1"/>
    <col min="9743" max="9743" width="1" customWidth="1"/>
    <col min="9744" max="9744" width="7.125" customWidth="1"/>
    <col min="9745" max="9745" width="1" customWidth="1"/>
    <col min="9746" max="9746" width="7" customWidth="1"/>
    <col min="9747" max="9747" width="1" customWidth="1"/>
    <col min="9748" max="9748" width="7.125" customWidth="1"/>
    <col min="9749" max="9749" width="1" customWidth="1"/>
    <col min="9750" max="9750" width="7.125" customWidth="1"/>
    <col min="9751" max="9751" width="1" customWidth="1"/>
    <col min="9752" max="9756" width="8.25" customWidth="1"/>
    <col min="9985" max="9985" width="1.375" customWidth="1"/>
    <col min="9986" max="9986" width="4.125" customWidth="1"/>
    <col min="9987" max="9988" width="2.5" customWidth="1"/>
    <col min="9989" max="9989" width="0.5" customWidth="1"/>
    <col min="9990" max="9990" width="4.875" customWidth="1"/>
    <col min="9991" max="9991" width="0.5" customWidth="1"/>
    <col min="9992" max="9992" width="7.125" customWidth="1"/>
    <col min="9993" max="9993" width="1" customWidth="1"/>
    <col min="9994" max="9994" width="7" customWidth="1"/>
    <col min="9995" max="9995" width="1" customWidth="1"/>
    <col min="9996" max="9996" width="7.125" customWidth="1"/>
    <col min="9997" max="9997" width="1" customWidth="1"/>
    <col min="9998" max="9998" width="7" customWidth="1"/>
    <col min="9999" max="9999" width="1" customWidth="1"/>
    <col min="10000" max="10000" width="7.125" customWidth="1"/>
    <col min="10001" max="10001" width="1" customWidth="1"/>
    <col min="10002" max="10002" width="7" customWidth="1"/>
    <col min="10003" max="10003" width="1" customWidth="1"/>
    <col min="10004" max="10004" width="7.125" customWidth="1"/>
    <col min="10005" max="10005" width="1" customWidth="1"/>
    <col min="10006" max="10006" width="7.125" customWidth="1"/>
    <col min="10007" max="10007" width="1" customWidth="1"/>
    <col min="10008" max="10012" width="8.25" customWidth="1"/>
    <col min="10241" max="10241" width="1.375" customWidth="1"/>
    <col min="10242" max="10242" width="4.125" customWidth="1"/>
    <col min="10243" max="10244" width="2.5" customWidth="1"/>
    <col min="10245" max="10245" width="0.5" customWidth="1"/>
    <col min="10246" max="10246" width="4.875" customWidth="1"/>
    <col min="10247" max="10247" width="0.5" customWidth="1"/>
    <col min="10248" max="10248" width="7.125" customWidth="1"/>
    <col min="10249" max="10249" width="1" customWidth="1"/>
    <col min="10250" max="10250" width="7" customWidth="1"/>
    <col min="10251" max="10251" width="1" customWidth="1"/>
    <col min="10252" max="10252" width="7.125" customWidth="1"/>
    <col min="10253" max="10253" width="1" customWidth="1"/>
    <col min="10254" max="10254" width="7" customWidth="1"/>
    <col min="10255" max="10255" width="1" customWidth="1"/>
    <col min="10256" max="10256" width="7.125" customWidth="1"/>
    <col min="10257" max="10257" width="1" customWidth="1"/>
    <col min="10258" max="10258" width="7" customWidth="1"/>
    <col min="10259" max="10259" width="1" customWidth="1"/>
    <col min="10260" max="10260" width="7.125" customWidth="1"/>
    <col min="10261" max="10261" width="1" customWidth="1"/>
    <col min="10262" max="10262" width="7.125" customWidth="1"/>
    <col min="10263" max="10263" width="1" customWidth="1"/>
    <col min="10264" max="10268" width="8.25" customWidth="1"/>
    <col min="10497" max="10497" width="1.375" customWidth="1"/>
    <col min="10498" max="10498" width="4.125" customWidth="1"/>
    <col min="10499" max="10500" width="2.5" customWidth="1"/>
    <col min="10501" max="10501" width="0.5" customWidth="1"/>
    <col min="10502" max="10502" width="4.875" customWidth="1"/>
    <col min="10503" max="10503" width="0.5" customWidth="1"/>
    <col min="10504" max="10504" width="7.125" customWidth="1"/>
    <col min="10505" max="10505" width="1" customWidth="1"/>
    <col min="10506" max="10506" width="7" customWidth="1"/>
    <col min="10507" max="10507" width="1" customWidth="1"/>
    <col min="10508" max="10508" width="7.125" customWidth="1"/>
    <col min="10509" max="10509" width="1" customWidth="1"/>
    <col min="10510" max="10510" width="7" customWidth="1"/>
    <col min="10511" max="10511" width="1" customWidth="1"/>
    <col min="10512" max="10512" width="7.125" customWidth="1"/>
    <col min="10513" max="10513" width="1" customWidth="1"/>
    <col min="10514" max="10514" width="7" customWidth="1"/>
    <col min="10515" max="10515" width="1" customWidth="1"/>
    <col min="10516" max="10516" width="7.125" customWidth="1"/>
    <col min="10517" max="10517" width="1" customWidth="1"/>
    <col min="10518" max="10518" width="7.125" customWidth="1"/>
    <col min="10519" max="10519" width="1" customWidth="1"/>
    <col min="10520" max="10524" width="8.25" customWidth="1"/>
    <col min="10753" max="10753" width="1.375" customWidth="1"/>
    <col min="10754" max="10754" width="4.125" customWidth="1"/>
    <col min="10755" max="10756" width="2.5" customWidth="1"/>
    <col min="10757" max="10757" width="0.5" customWidth="1"/>
    <col min="10758" max="10758" width="4.875" customWidth="1"/>
    <col min="10759" max="10759" width="0.5" customWidth="1"/>
    <col min="10760" max="10760" width="7.125" customWidth="1"/>
    <col min="10761" max="10761" width="1" customWidth="1"/>
    <col min="10762" max="10762" width="7" customWidth="1"/>
    <col min="10763" max="10763" width="1" customWidth="1"/>
    <col min="10764" max="10764" width="7.125" customWidth="1"/>
    <col min="10765" max="10765" width="1" customWidth="1"/>
    <col min="10766" max="10766" width="7" customWidth="1"/>
    <col min="10767" max="10767" width="1" customWidth="1"/>
    <col min="10768" max="10768" width="7.125" customWidth="1"/>
    <col min="10769" max="10769" width="1" customWidth="1"/>
    <col min="10770" max="10770" width="7" customWidth="1"/>
    <col min="10771" max="10771" width="1" customWidth="1"/>
    <col min="10772" max="10772" width="7.125" customWidth="1"/>
    <col min="10773" max="10773" width="1" customWidth="1"/>
    <col min="10774" max="10774" width="7.125" customWidth="1"/>
    <col min="10775" max="10775" width="1" customWidth="1"/>
    <col min="10776" max="10780" width="8.25" customWidth="1"/>
    <col min="11009" max="11009" width="1.375" customWidth="1"/>
    <col min="11010" max="11010" width="4.125" customWidth="1"/>
    <col min="11011" max="11012" width="2.5" customWidth="1"/>
    <col min="11013" max="11013" width="0.5" customWidth="1"/>
    <col min="11014" max="11014" width="4.875" customWidth="1"/>
    <col min="11015" max="11015" width="0.5" customWidth="1"/>
    <col min="11016" max="11016" width="7.125" customWidth="1"/>
    <col min="11017" max="11017" width="1" customWidth="1"/>
    <col min="11018" max="11018" width="7" customWidth="1"/>
    <col min="11019" max="11019" width="1" customWidth="1"/>
    <col min="11020" max="11020" width="7.125" customWidth="1"/>
    <col min="11021" max="11021" width="1" customWidth="1"/>
    <col min="11022" max="11022" width="7" customWidth="1"/>
    <col min="11023" max="11023" width="1" customWidth="1"/>
    <col min="11024" max="11024" width="7.125" customWidth="1"/>
    <col min="11025" max="11025" width="1" customWidth="1"/>
    <col min="11026" max="11026" width="7" customWidth="1"/>
    <col min="11027" max="11027" width="1" customWidth="1"/>
    <col min="11028" max="11028" width="7.125" customWidth="1"/>
    <col min="11029" max="11029" width="1" customWidth="1"/>
    <col min="11030" max="11030" width="7.125" customWidth="1"/>
    <col min="11031" max="11031" width="1" customWidth="1"/>
    <col min="11032" max="11036" width="8.25" customWidth="1"/>
    <col min="11265" max="11265" width="1.375" customWidth="1"/>
    <col min="11266" max="11266" width="4.125" customWidth="1"/>
    <col min="11267" max="11268" width="2.5" customWidth="1"/>
    <col min="11269" max="11269" width="0.5" customWidth="1"/>
    <col min="11270" max="11270" width="4.875" customWidth="1"/>
    <col min="11271" max="11271" width="0.5" customWidth="1"/>
    <col min="11272" max="11272" width="7.125" customWidth="1"/>
    <col min="11273" max="11273" width="1" customWidth="1"/>
    <col min="11274" max="11274" width="7" customWidth="1"/>
    <col min="11275" max="11275" width="1" customWidth="1"/>
    <col min="11276" max="11276" width="7.125" customWidth="1"/>
    <col min="11277" max="11277" width="1" customWidth="1"/>
    <col min="11278" max="11278" width="7" customWidth="1"/>
    <col min="11279" max="11279" width="1" customWidth="1"/>
    <col min="11280" max="11280" width="7.125" customWidth="1"/>
    <col min="11281" max="11281" width="1" customWidth="1"/>
    <col min="11282" max="11282" width="7" customWidth="1"/>
    <col min="11283" max="11283" width="1" customWidth="1"/>
    <col min="11284" max="11284" width="7.125" customWidth="1"/>
    <col min="11285" max="11285" width="1" customWidth="1"/>
    <col min="11286" max="11286" width="7.125" customWidth="1"/>
    <col min="11287" max="11287" width="1" customWidth="1"/>
    <col min="11288" max="11292" width="8.25" customWidth="1"/>
    <col min="11521" max="11521" width="1.375" customWidth="1"/>
    <col min="11522" max="11522" width="4.125" customWidth="1"/>
    <col min="11523" max="11524" width="2.5" customWidth="1"/>
    <col min="11525" max="11525" width="0.5" customWidth="1"/>
    <col min="11526" max="11526" width="4.875" customWidth="1"/>
    <col min="11527" max="11527" width="0.5" customWidth="1"/>
    <col min="11528" max="11528" width="7.125" customWidth="1"/>
    <col min="11529" max="11529" width="1" customWidth="1"/>
    <col min="11530" max="11530" width="7" customWidth="1"/>
    <col min="11531" max="11531" width="1" customWidth="1"/>
    <col min="11532" max="11532" width="7.125" customWidth="1"/>
    <col min="11533" max="11533" width="1" customWidth="1"/>
    <col min="11534" max="11534" width="7" customWidth="1"/>
    <col min="11535" max="11535" width="1" customWidth="1"/>
    <col min="11536" max="11536" width="7.125" customWidth="1"/>
    <col min="11537" max="11537" width="1" customWidth="1"/>
    <col min="11538" max="11538" width="7" customWidth="1"/>
    <col min="11539" max="11539" width="1" customWidth="1"/>
    <col min="11540" max="11540" width="7.125" customWidth="1"/>
    <col min="11541" max="11541" width="1" customWidth="1"/>
    <col min="11542" max="11542" width="7.125" customWidth="1"/>
    <col min="11543" max="11543" width="1" customWidth="1"/>
    <col min="11544" max="11548" width="8.25" customWidth="1"/>
    <col min="11777" max="11777" width="1.375" customWidth="1"/>
    <col min="11778" max="11778" width="4.125" customWidth="1"/>
    <col min="11779" max="11780" width="2.5" customWidth="1"/>
    <col min="11781" max="11781" width="0.5" customWidth="1"/>
    <col min="11782" max="11782" width="4.875" customWidth="1"/>
    <col min="11783" max="11783" width="0.5" customWidth="1"/>
    <col min="11784" max="11784" width="7.125" customWidth="1"/>
    <col min="11785" max="11785" width="1" customWidth="1"/>
    <col min="11786" max="11786" width="7" customWidth="1"/>
    <col min="11787" max="11787" width="1" customWidth="1"/>
    <col min="11788" max="11788" width="7.125" customWidth="1"/>
    <col min="11789" max="11789" width="1" customWidth="1"/>
    <col min="11790" max="11790" width="7" customWidth="1"/>
    <col min="11791" max="11791" width="1" customWidth="1"/>
    <col min="11792" max="11792" width="7.125" customWidth="1"/>
    <col min="11793" max="11793" width="1" customWidth="1"/>
    <col min="11794" max="11794" width="7" customWidth="1"/>
    <col min="11795" max="11795" width="1" customWidth="1"/>
    <col min="11796" max="11796" width="7.125" customWidth="1"/>
    <col min="11797" max="11797" width="1" customWidth="1"/>
    <col min="11798" max="11798" width="7.125" customWidth="1"/>
    <col min="11799" max="11799" width="1" customWidth="1"/>
    <col min="11800" max="11804" width="8.25" customWidth="1"/>
    <col min="12033" max="12033" width="1.375" customWidth="1"/>
    <col min="12034" max="12034" width="4.125" customWidth="1"/>
    <col min="12035" max="12036" width="2.5" customWidth="1"/>
    <col min="12037" max="12037" width="0.5" customWidth="1"/>
    <col min="12038" max="12038" width="4.875" customWidth="1"/>
    <col min="12039" max="12039" width="0.5" customWidth="1"/>
    <col min="12040" max="12040" width="7.125" customWidth="1"/>
    <col min="12041" max="12041" width="1" customWidth="1"/>
    <col min="12042" max="12042" width="7" customWidth="1"/>
    <col min="12043" max="12043" width="1" customWidth="1"/>
    <col min="12044" max="12044" width="7.125" customWidth="1"/>
    <col min="12045" max="12045" width="1" customWidth="1"/>
    <col min="12046" max="12046" width="7" customWidth="1"/>
    <col min="12047" max="12047" width="1" customWidth="1"/>
    <col min="12048" max="12048" width="7.125" customWidth="1"/>
    <col min="12049" max="12049" width="1" customWidth="1"/>
    <col min="12050" max="12050" width="7" customWidth="1"/>
    <col min="12051" max="12051" width="1" customWidth="1"/>
    <col min="12052" max="12052" width="7.125" customWidth="1"/>
    <col min="12053" max="12053" width="1" customWidth="1"/>
    <col min="12054" max="12054" width="7.125" customWidth="1"/>
    <col min="12055" max="12055" width="1" customWidth="1"/>
    <col min="12056" max="12060" width="8.25" customWidth="1"/>
    <col min="12289" max="12289" width="1.375" customWidth="1"/>
    <col min="12290" max="12290" width="4.125" customWidth="1"/>
    <col min="12291" max="12292" width="2.5" customWidth="1"/>
    <col min="12293" max="12293" width="0.5" customWidth="1"/>
    <col min="12294" max="12294" width="4.875" customWidth="1"/>
    <col min="12295" max="12295" width="0.5" customWidth="1"/>
    <col min="12296" max="12296" width="7.125" customWidth="1"/>
    <col min="12297" max="12297" width="1" customWidth="1"/>
    <col min="12298" max="12298" width="7" customWidth="1"/>
    <col min="12299" max="12299" width="1" customWidth="1"/>
    <col min="12300" max="12300" width="7.125" customWidth="1"/>
    <col min="12301" max="12301" width="1" customWidth="1"/>
    <col min="12302" max="12302" width="7" customWidth="1"/>
    <col min="12303" max="12303" width="1" customWidth="1"/>
    <col min="12304" max="12304" width="7.125" customWidth="1"/>
    <col min="12305" max="12305" width="1" customWidth="1"/>
    <col min="12306" max="12306" width="7" customWidth="1"/>
    <col min="12307" max="12307" width="1" customWidth="1"/>
    <col min="12308" max="12308" width="7.125" customWidth="1"/>
    <col min="12309" max="12309" width="1" customWidth="1"/>
    <col min="12310" max="12310" width="7.125" customWidth="1"/>
    <col min="12311" max="12311" width="1" customWidth="1"/>
    <col min="12312" max="12316" width="8.25" customWidth="1"/>
    <col min="12545" max="12545" width="1.375" customWidth="1"/>
    <col min="12546" max="12546" width="4.125" customWidth="1"/>
    <col min="12547" max="12548" width="2.5" customWidth="1"/>
    <col min="12549" max="12549" width="0.5" customWidth="1"/>
    <col min="12550" max="12550" width="4.875" customWidth="1"/>
    <col min="12551" max="12551" width="0.5" customWidth="1"/>
    <col min="12552" max="12552" width="7.125" customWidth="1"/>
    <col min="12553" max="12553" width="1" customWidth="1"/>
    <col min="12554" max="12554" width="7" customWidth="1"/>
    <col min="12555" max="12555" width="1" customWidth="1"/>
    <col min="12556" max="12556" width="7.125" customWidth="1"/>
    <col min="12557" max="12557" width="1" customWidth="1"/>
    <col min="12558" max="12558" width="7" customWidth="1"/>
    <col min="12559" max="12559" width="1" customWidth="1"/>
    <col min="12560" max="12560" width="7.125" customWidth="1"/>
    <col min="12561" max="12561" width="1" customWidth="1"/>
    <col min="12562" max="12562" width="7" customWidth="1"/>
    <col min="12563" max="12563" width="1" customWidth="1"/>
    <col min="12564" max="12564" width="7.125" customWidth="1"/>
    <col min="12565" max="12565" width="1" customWidth="1"/>
    <col min="12566" max="12566" width="7.125" customWidth="1"/>
    <col min="12567" max="12567" width="1" customWidth="1"/>
    <col min="12568" max="12572" width="8.25" customWidth="1"/>
    <col min="12801" max="12801" width="1.375" customWidth="1"/>
    <col min="12802" max="12802" width="4.125" customWidth="1"/>
    <col min="12803" max="12804" width="2.5" customWidth="1"/>
    <col min="12805" max="12805" width="0.5" customWidth="1"/>
    <col min="12806" max="12806" width="4.875" customWidth="1"/>
    <col min="12807" max="12807" width="0.5" customWidth="1"/>
    <col min="12808" max="12808" width="7.125" customWidth="1"/>
    <col min="12809" max="12809" width="1" customWidth="1"/>
    <col min="12810" max="12810" width="7" customWidth="1"/>
    <col min="12811" max="12811" width="1" customWidth="1"/>
    <col min="12812" max="12812" width="7.125" customWidth="1"/>
    <col min="12813" max="12813" width="1" customWidth="1"/>
    <col min="12814" max="12814" width="7" customWidth="1"/>
    <col min="12815" max="12815" width="1" customWidth="1"/>
    <col min="12816" max="12816" width="7.125" customWidth="1"/>
    <col min="12817" max="12817" width="1" customWidth="1"/>
    <col min="12818" max="12818" width="7" customWidth="1"/>
    <col min="12819" max="12819" width="1" customWidth="1"/>
    <col min="12820" max="12820" width="7.125" customWidth="1"/>
    <col min="12821" max="12821" width="1" customWidth="1"/>
    <col min="12822" max="12822" width="7.125" customWidth="1"/>
    <col min="12823" max="12823" width="1" customWidth="1"/>
    <col min="12824" max="12828" width="8.25" customWidth="1"/>
    <col min="13057" max="13057" width="1.375" customWidth="1"/>
    <col min="13058" max="13058" width="4.125" customWidth="1"/>
    <col min="13059" max="13060" width="2.5" customWidth="1"/>
    <col min="13061" max="13061" width="0.5" customWidth="1"/>
    <col min="13062" max="13062" width="4.875" customWidth="1"/>
    <col min="13063" max="13063" width="0.5" customWidth="1"/>
    <col min="13064" max="13064" width="7.125" customWidth="1"/>
    <col min="13065" max="13065" width="1" customWidth="1"/>
    <col min="13066" max="13066" width="7" customWidth="1"/>
    <col min="13067" max="13067" width="1" customWidth="1"/>
    <col min="13068" max="13068" width="7.125" customWidth="1"/>
    <col min="13069" max="13069" width="1" customWidth="1"/>
    <col min="13070" max="13070" width="7" customWidth="1"/>
    <col min="13071" max="13071" width="1" customWidth="1"/>
    <col min="13072" max="13072" width="7.125" customWidth="1"/>
    <col min="13073" max="13073" width="1" customWidth="1"/>
    <col min="13074" max="13074" width="7" customWidth="1"/>
    <col min="13075" max="13075" width="1" customWidth="1"/>
    <col min="13076" max="13076" width="7.125" customWidth="1"/>
    <col min="13077" max="13077" width="1" customWidth="1"/>
    <col min="13078" max="13078" width="7.125" customWidth="1"/>
    <col min="13079" max="13079" width="1" customWidth="1"/>
    <col min="13080" max="13084" width="8.25" customWidth="1"/>
    <col min="13313" max="13313" width="1.375" customWidth="1"/>
    <col min="13314" max="13314" width="4.125" customWidth="1"/>
    <col min="13315" max="13316" width="2.5" customWidth="1"/>
    <col min="13317" max="13317" width="0.5" customWidth="1"/>
    <col min="13318" max="13318" width="4.875" customWidth="1"/>
    <col min="13319" max="13319" width="0.5" customWidth="1"/>
    <col min="13320" max="13320" width="7.125" customWidth="1"/>
    <col min="13321" max="13321" width="1" customWidth="1"/>
    <col min="13322" max="13322" width="7" customWidth="1"/>
    <col min="13323" max="13323" width="1" customWidth="1"/>
    <col min="13324" max="13324" width="7.125" customWidth="1"/>
    <col min="13325" max="13325" width="1" customWidth="1"/>
    <col min="13326" max="13326" width="7" customWidth="1"/>
    <col min="13327" max="13327" width="1" customWidth="1"/>
    <col min="13328" max="13328" width="7.125" customWidth="1"/>
    <col min="13329" max="13329" width="1" customWidth="1"/>
    <col min="13330" max="13330" width="7" customWidth="1"/>
    <col min="13331" max="13331" width="1" customWidth="1"/>
    <col min="13332" max="13332" width="7.125" customWidth="1"/>
    <col min="13333" max="13333" width="1" customWidth="1"/>
    <col min="13334" max="13334" width="7.125" customWidth="1"/>
    <col min="13335" max="13335" width="1" customWidth="1"/>
    <col min="13336" max="13340" width="8.25" customWidth="1"/>
    <col min="13569" max="13569" width="1.375" customWidth="1"/>
    <col min="13570" max="13570" width="4.125" customWidth="1"/>
    <col min="13571" max="13572" width="2.5" customWidth="1"/>
    <col min="13573" max="13573" width="0.5" customWidth="1"/>
    <col min="13574" max="13574" width="4.875" customWidth="1"/>
    <col min="13575" max="13575" width="0.5" customWidth="1"/>
    <col min="13576" max="13576" width="7.125" customWidth="1"/>
    <col min="13577" max="13577" width="1" customWidth="1"/>
    <col min="13578" max="13578" width="7" customWidth="1"/>
    <col min="13579" max="13579" width="1" customWidth="1"/>
    <col min="13580" max="13580" width="7.125" customWidth="1"/>
    <col min="13581" max="13581" width="1" customWidth="1"/>
    <col min="13582" max="13582" width="7" customWidth="1"/>
    <col min="13583" max="13583" width="1" customWidth="1"/>
    <col min="13584" max="13584" width="7.125" customWidth="1"/>
    <col min="13585" max="13585" width="1" customWidth="1"/>
    <col min="13586" max="13586" width="7" customWidth="1"/>
    <col min="13587" max="13587" width="1" customWidth="1"/>
    <col min="13588" max="13588" width="7.125" customWidth="1"/>
    <col min="13589" max="13589" width="1" customWidth="1"/>
    <col min="13590" max="13590" width="7.125" customWidth="1"/>
    <col min="13591" max="13591" width="1" customWidth="1"/>
    <col min="13592" max="13596" width="8.25" customWidth="1"/>
    <col min="13825" max="13825" width="1.375" customWidth="1"/>
    <col min="13826" max="13826" width="4.125" customWidth="1"/>
    <col min="13827" max="13828" width="2.5" customWidth="1"/>
    <col min="13829" max="13829" width="0.5" customWidth="1"/>
    <col min="13830" max="13830" width="4.875" customWidth="1"/>
    <col min="13831" max="13831" width="0.5" customWidth="1"/>
    <col min="13832" max="13832" width="7.125" customWidth="1"/>
    <col min="13833" max="13833" width="1" customWidth="1"/>
    <col min="13834" max="13834" width="7" customWidth="1"/>
    <col min="13835" max="13835" width="1" customWidth="1"/>
    <col min="13836" max="13836" width="7.125" customWidth="1"/>
    <col min="13837" max="13837" width="1" customWidth="1"/>
    <col min="13838" max="13838" width="7" customWidth="1"/>
    <col min="13839" max="13839" width="1" customWidth="1"/>
    <col min="13840" max="13840" width="7.125" customWidth="1"/>
    <col min="13841" max="13841" width="1" customWidth="1"/>
    <col min="13842" max="13842" width="7" customWidth="1"/>
    <col min="13843" max="13843" width="1" customWidth="1"/>
    <col min="13844" max="13844" width="7.125" customWidth="1"/>
    <col min="13845" max="13845" width="1" customWidth="1"/>
    <col min="13846" max="13846" width="7.125" customWidth="1"/>
    <col min="13847" max="13847" width="1" customWidth="1"/>
    <col min="13848" max="13852" width="8.25" customWidth="1"/>
    <col min="14081" max="14081" width="1.375" customWidth="1"/>
    <col min="14082" max="14082" width="4.125" customWidth="1"/>
    <col min="14083" max="14084" width="2.5" customWidth="1"/>
    <col min="14085" max="14085" width="0.5" customWidth="1"/>
    <col min="14086" max="14086" width="4.875" customWidth="1"/>
    <col min="14087" max="14087" width="0.5" customWidth="1"/>
    <col min="14088" max="14088" width="7.125" customWidth="1"/>
    <col min="14089" max="14089" width="1" customWidth="1"/>
    <col min="14090" max="14090" width="7" customWidth="1"/>
    <col min="14091" max="14091" width="1" customWidth="1"/>
    <col min="14092" max="14092" width="7.125" customWidth="1"/>
    <col min="14093" max="14093" width="1" customWidth="1"/>
    <col min="14094" max="14094" width="7" customWidth="1"/>
    <col min="14095" max="14095" width="1" customWidth="1"/>
    <col min="14096" max="14096" width="7.125" customWidth="1"/>
    <col min="14097" max="14097" width="1" customWidth="1"/>
    <col min="14098" max="14098" width="7" customWidth="1"/>
    <col min="14099" max="14099" width="1" customWidth="1"/>
    <col min="14100" max="14100" width="7.125" customWidth="1"/>
    <col min="14101" max="14101" width="1" customWidth="1"/>
    <col min="14102" max="14102" width="7.125" customWidth="1"/>
    <col min="14103" max="14103" width="1" customWidth="1"/>
    <col min="14104" max="14108" width="8.25" customWidth="1"/>
    <col min="14337" max="14337" width="1.375" customWidth="1"/>
    <col min="14338" max="14338" width="4.125" customWidth="1"/>
    <col min="14339" max="14340" width="2.5" customWidth="1"/>
    <col min="14341" max="14341" width="0.5" customWidth="1"/>
    <col min="14342" max="14342" width="4.875" customWidth="1"/>
    <col min="14343" max="14343" width="0.5" customWidth="1"/>
    <col min="14344" max="14344" width="7.125" customWidth="1"/>
    <col min="14345" max="14345" width="1" customWidth="1"/>
    <col min="14346" max="14346" width="7" customWidth="1"/>
    <col min="14347" max="14347" width="1" customWidth="1"/>
    <col min="14348" max="14348" width="7.125" customWidth="1"/>
    <col min="14349" max="14349" width="1" customWidth="1"/>
    <col min="14350" max="14350" width="7" customWidth="1"/>
    <col min="14351" max="14351" width="1" customWidth="1"/>
    <col min="14352" max="14352" width="7.125" customWidth="1"/>
    <col min="14353" max="14353" width="1" customWidth="1"/>
    <col min="14354" max="14354" width="7" customWidth="1"/>
    <col min="14355" max="14355" width="1" customWidth="1"/>
    <col min="14356" max="14356" width="7.125" customWidth="1"/>
    <col min="14357" max="14357" width="1" customWidth="1"/>
    <col min="14358" max="14358" width="7.125" customWidth="1"/>
    <col min="14359" max="14359" width="1" customWidth="1"/>
    <col min="14360" max="14364" width="8.25" customWidth="1"/>
    <col min="14593" max="14593" width="1.375" customWidth="1"/>
    <col min="14594" max="14594" width="4.125" customWidth="1"/>
    <col min="14595" max="14596" width="2.5" customWidth="1"/>
    <col min="14597" max="14597" width="0.5" customWidth="1"/>
    <col min="14598" max="14598" width="4.875" customWidth="1"/>
    <col min="14599" max="14599" width="0.5" customWidth="1"/>
    <col min="14600" max="14600" width="7.125" customWidth="1"/>
    <col min="14601" max="14601" width="1" customWidth="1"/>
    <col min="14602" max="14602" width="7" customWidth="1"/>
    <col min="14603" max="14603" width="1" customWidth="1"/>
    <col min="14604" max="14604" width="7.125" customWidth="1"/>
    <col min="14605" max="14605" width="1" customWidth="1"/>
    <col min="14606" max="14606" width="7" customWidth="1"/>
    <col min="14607" max="14607" width="1" customWidth="1"/>
    <col min="14608" max="14608" width="7.125" customWidth="1"/>
    <col min="14609" max="14609" width="1" customWidth="1"/>
    <col min="14610" max="14610" width="7" customWidth="1"/>
    <col min="14611" max="14611" width="1" customWidth="1"/>
    <col min="14612" max="14612" width="7.125" customWidth="1"/>
    <col min="14613" max="14613" width="1" customWidth="1"/>
    <col min="14614" max="14614" width="7.125" customWidth="1"/>
    <col min="14615" max="14615" width="1" customWidth="1"/>
    <col min="14616" max="14620" width="8.25" customWidth="1"/>
    <col min="14849" max="14849" width="1.375" customWidth="1"/>
    <col min="14850" max="14850" width="4.125" customWidth="1"/>
    <col min="14851" max="14852" width="2.5" customWidth="1"/>
    <col min="14853" max="14853" width="0.5" customWidth="1"/>
    <col min="14854" max="14854" width="4.875" customWidth="1"/>
    <col min="14855" max="14855" width="0.5" customWidth="1"/>
    <col min="14856" max="14856" width="7.125" customWidth="1"/>
    <col min="14857" max="14857" width="1" customWidth="1"/>
    <col min="14858" max="14858" width="7" customWidth="1"/>
    <col min="14859" max="14859" width="1" customWidth="1"/>
    <col min="14860" max="14860" width="7.125" customWidth="1"/>
    <col min="14861" max="14861" width="1" customWidth="1"/>
    <col min="14862" max="14862" width="7" customWidth="1"/>
    <col min="14863" max="14863" width="1" customWidth="1"/>
    <col min="14864" max="14864" width="7.125" customWidth="1"/>
    <col min="14865" max="14865" width="1" customWidth="1"/>
    <col min="14866" max="14866" width="7" customWidth="1"/>
    <col min="14867" max="14867" width="1" customWidth="1"/>
    <col min="14868" max="14868" width="7.125" customWidth="1"/>
    <col min="14869" max="14869" width="1" customWidth="1"/>
    <col min="14870" max="14870" width="7.125" customWidth="1"/>
    <col min="14871" max="14871" width="1" customWidth="1"/>
    <col min="14872" max="14876" width="8.25" customWidth="1"/>
    <col min="15105" max="15105" width="1.375" customWidth="1"/>
    <col min="15106" max="15106" width="4.125" customWidth="1"/>
    <col min="15107" max="15108" width="2.5" customWidth="1"/>
    <col min="15109" max="15109" width="0.5" customWidth="1"/>
    <col min="15110" max="15110" width="4.875" customWidth="1"/>
    <col min="15111" max="15111" width="0.5" customWidth="1"/>
    <col min="15112" max="15112" width="7.125" customWidth="1"/>
    <col min="15113" max="15113" width="1" customWidth="1"/>
    <col min="15114" max="15114" width="7" customWidth="1"/>
    <col min="15115" max="15115" width="1" customWidth="1"/>
    <col min="15116" max="15116" width="7.125" customWidth="1"/>
    <col min="15117" max="15117" width="1" customWidth="1"/>
    <col min="15118" max="15118" width="7" customWidth="1"/>
    <col min="15119" max="15119" width="1" customWidth="1"/>
    <col min="15120" max="15120" width="7.125" customWidth="1"/>
    <col min="15121" max="15121" width="1" customWidth="1"/>
    <col min="15122" max="15122" width="7" customWidth="1"/>
    <col min="15123" max="15123" width="1" customWidth="1"/>
    <col min="15124" max="15124" width="7.125" customWidth="1"/>
    <col min="15125" max="15125" width="1" customWidth="1"/>
    <col min="15126" max="15126" width="7.125" customWidth="1"/>
    <col min="15127" max="15127" width="1" customWidth="1"/>
    <col min="15128" max="15132" width="8.25" customWidth="1"/>
    <col min="15361" max="15361" width="1.375" customWidth="1"/>
    <col min="15362" max="15362" width="4.125" customWidth="1"/>
    <col min="15363" max="15364" width="2.5" customWidth="1"/>
    <col min="15365" max="15365" width="0.5" customWidth="1"/>
    <col min="15366" max="15366" width="4.875" customWidth="1"/>
    <col min="15367" max="15367" width="0.5" customWidth="1"/>
    <col min="15368" max="15368" width="7.125" customWidth="1"/>
    <col min="15369" max="15369" width="1" customWidth="1"/>
    <col min="15370" max="15370" width="7" customWidth="1"/>
    <col min="15371" max="15371" width="1" customWidth="1"/>
    <col min="15372" max="15372" width="7.125" customWidth="1"/>
    <col min="15373" max="15373" width="1" customWidth="1"/>
    <col min="15374" max="15374" width="7" customWidth="1"/>
    <col min="15375" max="15375" width="1" customWidth="1"/>
    <col min="15376" max="15376" width="7.125" customWidth="1"/>
    <col min="15377" max="15377" width="1" customWidth="1"/>
    <col min="15378" max="15378" width="7" customWidth="1"/>
    <col min="15379" max="15379" width="1" customWidth="1"/>
    <col min="15380" max="15380" width="7.125" customWidth="1"/>
    <col min="15381" max="15381" width="1" customWidth="1"/>
    <col min="15382" max="15382" width="7.125" customWidth="1"/>
    <col min="15383" max="15383" width="1" customWidth="1"/>
    <col min="15384" max="15388" width="8.25" customWidth="1"/>
    <col min="15617" max="15617" width="1.375" customWidth="1"/>
    <col min="15618" max="15618" width="4.125" customWidth="1"/>
    <col min="15619" max="15620" width="2.5" customWidth="1"/>
    <col min="15621" max="15621" width="0.5" customWidth="1"/>
    <col min="15622" max="15622" width="4.875" customWidth="1"/>
    <col min="15623" max="15623" width="0.5" customWidth="1"/>
    <col min="15624" max="15624" width="7.125" customWidth="1"/>
    <col min="15625" max="15625" width="1" customWidth="1"/>
    <col min="15626" max="15626" width="7" customWidth="1"/>
    <col min="15627" max="15627" width="1" customWidth="1"/>
    <col min="15628" max="15628" width="7.125" customWidth="1"/>
    <col min="15629" max="15629" width="1" customWidth="1"/>
    <col min="15630" max="15630" width="7" customWidth="1"/>
    <col min="15631" max="15631" width="1" customWidth="1"/>
    <col min="15632" max="15632" width="7.125" customWidth="1"/>
    <col min="15633" max="15633" width="1" customWidth="1"/>
    <col min="15634" max="15634" width="7" customWidth="1"/>
    <col min="15635" max="15635" width="1" customWidth="1"/>
    <col min="15636" max="15636" width="7.125" customWidth="1"/>
    <col min="15637" max="15637" width="1" customWidth="1"/>
    <col min="15638" max="15638" width="7.125" customWidth="1"/>
    <col min="15639" max="15639" width="1" customWidth="1"/>
    <col min="15640" max="15644" width="8.25" customWidth="1"/>
    <col min="15873" max="15873" width="1.375" customWidth="1"/>
    <col min="15874" max="15874" width="4.125" customWidth="1"/>
    <col min="15875" max="15876" width="2.5" customWidth="1"/>
    <col min="15877" max="15877" width="0.5" customWidth="1"/>
    <col min="15878" max="15878" width="4.875" customWidth="1"/>
    <col min="15879" max="15879" width="0.5" customWidth="1"/>
    <col min="15880" max="15880" width="7.125" customWidth="1"/>
    <col min="15881" max="15881" width="1" customWidth="1"/>
    <col min="15882" max="15882" width="7" customWidth="1"/>
    <col min="15883" max="15883" width="1" customWidth="1"/>
    <col min="15884" max="15884" width="7.125" customWidth="1"/>
    <col min="15885" max="15885" width="1" customWidth="1"/>
    <col min="15886" max="15886" width="7" customWidth="1"/>
    <col min="15887" max="15887" width="1" customWidth="1"/>
    <col min="15888" max="15888" width="7.125" customWidth="1"/>
    <col min="15889" max="15889" width="1" customWidth="1"/>
    <col min="15890" max="15890" width="7" customWidth="1"/>
    <col min="15891" max="15891" width="1" customWidth="1"/>
    <col min="15892" max="15892" width="7.125" customWidth="1"/>
    <col min="15893" max="15893" width="1" customWidth="1"/>
    <col min="15894" max="15894" width="7.125" customWidth="1"/>
    <col min="15895" max="15895" width="1" customWidth="1"/>
    <col min="15896" max="15900" width="8.25" customWidth="1"/>
    <col min="16129" max="16129" width="1.375" customWidth="1"/>
    <col min="16130" max="16130" width="4.125" customWidth="1"/>
    <col min="16131" max="16132" width="2.5" customWidth="1"/>
    <col min="16133" max="16133" width="0.5" customWidth="1"/>
    <col min="16134" max="16134" width="4.875" customWidth="1"/>
    <col min="16135" max="16135" width="0.5" customWidth="1"/>
    <col min="16136" max="16136" width="7.125" customWidth="1"/>
    <col min="16137" max="16137" width="1" customWidth="1"/>
    <col min="16138" max="16138" width="7" customWidth="1"/>
    <col min="16139" max="16139" width="1" customWidth="1"/>
    <col min="16140" max="16140" width="7.125" customWidth="1"/>
    <col min="16141" max="16141" width="1" customWidth="1"/>
    <col min="16142" max="16142" width="7" customWidth="1"/>
    <col min="16143" max="16143" width="1" customWidth="1"/>
    <col min="16144" max="16144" width="7.125" customWidth="1"/>
    <col min="16145" max="16145" width="1" customWidth="1"/>
    <col min="16146" max="16146" width="7" customWidth="1"/>
    <col min="16147" max="16147" width="1" customWidth="1"/>
    <col min="16148" max="16148" width="7.125" customWidth="1"/>
    <col min="16149" max="16149" width="1" customWidth="1"/>
    <col min="16150" max="16150" width="7.125" customWidth="1"/>
    <col min="16151" max="16151" width="1" customWidth="1"/>
    <col min="16152" max="16156" width="8.25" customWidth="1"/>
  </cols>
  <sheetData>
    <row r="1" spans="1:23" s="270" customFormat="1" ht="18" customHeight="1">
      <c r="A1" s="84" t="s">
        <v>398</v>
      </c>
      <c r="B1" s="345"/>
      <c r="C1" s="345"/>
      <c r="D1" s="345"/>
      <c r="E1" s="84"/>
      <c r="F1" s="345"/>
      <c r="G1" s="346"/>
      <c r="H1" s="347"/>
      <c r="I1" s="348"/>
      <c r="J1" s="345"/>
      <c r="K1" s="345"/>
      <c r="L1" s="345"/>
      <c r="M1" s="345"/>
      <c r="N1" s="345"/>
      <c r="O1" s="345"/>
      <c r="P1" s="345"/>
      <c r="Q1" s="345"/>
      <c r="R1" s="345"/>
      <c r="S1" s="345"/>
      <c r="T1" s="345"/>
      <c r="U1" s="345"/>
    </row>
    <row r="2" spans="1:23" s="270" customFormat="1" ht="18.75" customHeight="1">
      <c r="B2" s="349"/>
      <c r="C2" s="349"/>
      <c r="D2" s="349"/>
      <c r="F2" s="349"/>
      <c r="G2" s="349"/>
      <c r="H2" s="273"/>
      <c r="I2" s="273"/>
      <c r="J2" s="273"/>
      <c r="K2" s="273"/>
      <c r="L2" s="273"/>
      <c r="M2" s="273"/>
      <c r="N2" s="273"/>
      <c r="O2" s="273"/>
      <c r="P2" s="273"/>
      <c r="Q2" s="273"/>
      <c r="R2" s="273"/>
      <c r="S2" s="273"/>
      <c r="T2" s="273"/>
      <c r="U2" s="273"/>
      <c r="W2" s="605" t="s">
        <v>339</v>
      </c>
    </row>
    <row r="3" spans="1:23" s="270" customFormat="1" ht="15" customHeight="1">
      <c r="A3" s="350"/>
      <c r="B3" s="602"/>
      <c r="C3" s="602"/>
      <c r="D3" s="191" t="s">
        <v>399</v>
      </c>
      <c r="E3" s="350"/>
      <c r="F3" s="604"/>
      <c r="G3" s="761"/>
      <c r="H3" s="768" t="s">
        <v>400</v>
      </c>
      <c r="I3" s="783"/>
      <c r="J3" s="788" t="s">
        <v>401</v>
      </c>
      <c r="K3" s="789"/>
      <c r="L3" s="789"/>
      <c r="M3" s="789"/>
      <c r="N3" s="789"/>
      <c r="O3" s="789"/>
      <c r="P3" s="789"/>
      <c r="Q3" s="789"/>
      <c r="R3" s="789"/>
      <c r="S3" s="789"/>
      <c r="T3" s="789"/>
      <c r="U3" s="790"/>
      <c r="V3" s="768" t="s">
        <v>402</v>
      </c>
      <c r="W3" s="769"/>
    </row>
    <row r="4" spans="1:23" s="270" customFormat="1" ht="15" customHeight="1">
      <c r="A4" s="345"/>
      <c r="B4" s="351"/>
      <c r="C4" s="351"/>
      <c r="D4" s="351"/>
      <c r="E4" s="345"/>
      <c r="F4" s="351"/>
      <c r="G4" s="711"/>
      <c r="H4" s="784"/>
      <c r="I4" s="785"/>
      <c r="J4" s="774" t="s">
        <v>403</v>
      </c>
      <c r="K4" s="775"/>
      <c r="L4" s="777" t="s">
        <v>404</v>
      </c>
      <c r="M4" s="778"/>
      <c r="N4" s="778"/>
      <c r="O4" s="778"/>
      <c r="P4" s="778"/>
      <c r="Q4" s="778"/>
      <c r="R4" s="778"/>
      <c r="S4" s="779"/>
      <c r="T4" s="780" t="s">
        <v>405</v>
      </c>
      <c r="U4" s="781"/>
      <c r="V4" s="770"/>
      <c r="W4" s="771"/>
    </row>
    <row r="5" spans="1:23" s="270" customFormat="1" ht="33" customHeight="1">
      <c r="A5" s="345"/>
      <c r="B5" s="606" t="s">
        <v>406</v>
      </c>
      <c r="C5" s="352"/>
      <c r="D5" s="352"/>
      <c r="E5" s="345"/>
      <c r="F5" s="352"/>
      <c r="G5" s="693"/>
      <c r="H5" s="786"/>
      <c r="I5" s="787"/>
      <c r="J5" s="772"/>
      <c r="K5" s="776"/>
      <c r="L5" s="710" t="s">
        <v>407</v>
      </c>
      <c r="M5" s="776"/>
      <c r="N5" s="668" t="s">
        <v>408</v>
      </c>
      <c r="O5" s="776"/>
      <c r="P5" s="782" t="s">
        <v>409</v>
      </c>
      <c r="Q5" s="776"/>
      <c r="R5" s="710" t="s">
        <v>410</v>
      </c>
      <c r="S5" s="776"/>
      <c r="T5" s="772"/>
      <c r="U5" s="776"/>
      <c r="V5" s="772"/>
      <c r="W5" s="773"/>
    </row>
    <row r="6" spans="1:23" s="270" customFormat="1" ht="22.5" customHeight="1">
      <c r="A6" s="353"/>
      <c r="B6" s="793" t="s">
        <v>16</v>
      </c>
      <c r="C6" s="796">
        <v>12</v>
      </c>
      <c r="D6" s="798" t="s">
        <v>13</v>
      </c>
      <c r="E6" s="353"/>
      <c r="F6" s="354" t="s">
        <v>8</v>
      </c>
      <c r="G6" s="355"/>
      <c r="H6" s="356">
        <v>20466</v>
      </c>
      <c r="I6" s="357"/>
      <c r="J6" s="358">
        <v>19765</v>
      </c>
      <c r="K6" s="357"/>
      <c r="L6" s="358">
        <v>16607</v>
      </c>
      <c r="M6" s="357"/>
      <c r="N6" s="358">
        <v>2719</v>
      </c>
      <c r="O6" s="357"/>
      <c r="P6" s="359">
        <v>143</v>
      </c>
      <c r="Q6" s="357"/>
      <c r="R6" s="359">
        <v>296</v>
      </c>
      <c r="S6" s="357"/>
      <c r="T6" s="358">
        <v>701</v>
      </c>
      <c r="U6" s="357"/>
      <c r="V6" s="358">
        <v>12866</v>
      </c>
    </row>
    <row r="7" spans="1:23" s="270" customFormat="1" ht="22.5" customHeight="1">
      <c r="A7" s="345"/>
      <c r="B7" s="794"/>
      <c r="C7" s="797"/>
      <c r="D7" s="799"/>
      <c r="E7" s="345"/>
      <c r="F7" s="360" t="s">
        <v>9</v>
      </c>
      <c r="G7" s="361"/>
      <c r="H7" s="362">
        <v>12316</v>
      </c>
      <c r="I7" s="363"/>
      <c r="J7" s="364">
        <v>11832</v>
      </c>
      <c r="K7" s="363"/>
      <c r="L7" s="364">
        <v>11397</v>
      </c>
      <c r="M7" s="363"/>
      <c r="N7" s="364">
        <v>187</v>
      </c>
      <c r="O7" s="363"/>
      <c r="P7" s="365">
        <v>58</v>
      </c>
      <c r="Q7" s="363"/>
      <c r="R7" s="365">
        <v>190</v>
      </c>
      <c r="S7" s="363"/>
      <c r="T7" s="364">
        <v>484</v>
      </c>
      <c r="U7" s="363"/>
      <c r="V7" s="364">
        <v>3686</v>
      </c>
    </row>
    <row r="8" spans="1:23" s="270" customFormat="1" ht="22.5" customHeight="1">
      <c r="A8" s="366"/>
      <c r="B8" s="795"/>
      <c r="C8" s="797"/>
      <c r="D8" s="800"/>
      <c r="E8" s="366"/>
      <c r="F8" s="367" t="s">
        <v>10</v>
      </c>
      <c r="G8" s="361"/>
      <c r="H8" s="368">
        <v>8150</v>
      </c>
      <c r="I8" s="369"/>
      <c r="J8" s="370">
        <v>7933</v>
      </c>
      <c r="K8" s="369"/>
      <c r="L8" s="370">
        <v>5210</v>
      </c>
      <c r="M8" s="369"/>
      <c r="N8" s="370">
        <v>2532</v>
      </c>
      <c r="O8" s="369"/>
      <c r="P8" s="371">
        <v>85</v>
      </c>
      <c r="Q8" s="369"/>
      <c r="R8" s="371">
        <v>106</v>
      </c>
      <c r="S8" s="369"/>
      <c r="T8" s="370">
        <v>217</v>
      </c>
      <c r="U8" s="369"/>
      <c r="V8" s="370">
        <v>9180</v>
      </c>
      <c r="W8" s="366"/>
    </row>
    <row r="9" spans="1:23" s="270" customFormat="1" ht="22.5" customHeight="1">
      <c r="A9" s="353"/>
      <c r="B9" s="796"/>
      <c r="C9" s="796">
        <v>17</v>
      </c>
      <c r="D9" s="796"/>
      <c r="E9" s="353"/>
      <c r="F9" s="360" t="s">
        <v>8</v>
      </c>
      <c r="G9" s="361"/>
      <c r="H9" s="356">
        <v>31344</v>
      </c>
      <c r="I9" s="357">
        <v>0</v>
      </c>
      <c r="J9" s="358">
        <v>29654</v>
      </c>
      <c r="K9" s="357">
        <v>0</v>
      </c>
      <c r="L9" s="358">
        <v>24405</v>
      </c>
      <c r="M9" s="357">
        <v>0</v>
      </c>
      <c r="N9" s="358">
        <v>4685</v>
      </c>
      <c r="O9" s="357">
        <v>0</v>
      </c>
      <c r="P9" s="359">
        <v>218</v>
      </c>
      <c r="Q9" s="357">
        <v>0</v>
      </c>
      <c r="R9" s="359">
        <v>346</v>
      </c>
      <c r="S9" s="357">
        <v>0</v>
      </c>
      <c r="T9" s="358">
        <v>1690</v>
      </c>
      <c r="U9" s="357">
        <v>0</v>
      </c>
      <c r="V9" s="358">
        <v>20447</v>
      </c>
      <c r="W9" s="353"/>
    </row>
    <row r="10" spans="1:23" s="270" customFormat="1" ht="22.5" customHeight="1">
      <c r="A10" s="345"/>
      <c r="B10" s="797"/>
      <c r="C10" s="797"/>
      <c r="D10" s="797"/>
      <c r="E10" s="345"/>
      <c r="F10" s="360" t="s">
        <v>9</v>
      </c>
      <c r="G10" s="361"/>
      <c r="H10" s="362">
        <v>18713</v>
      </c>
      <c r="I10" s="363">
        <v>0</v>
      </c>
      <c r="J10" s="364">
        <v>17522</v>
      </c>
      <c r="K10" s="363">
        <v>0</v>
      </c>
      <c r="L10" s="364">
        <v>16797</v>
      </c>
      <c r="M10" s="363">
        <v>0</v>
      </c>
      <c r="N10" s="364">
        <v>427</v>
      </c>
      <c r="O10" s="363">
        <v>0</v>
      </c>
      <c r="P10" s="365">
        <v>97</v>
      </c>
      <c r="Q10" s="363">
        <v>0</v>
      </c>
      <c r="R10" s="365">
        <v>201</v>
      </c>
      <c r="S10" s="363">
        <v>0</v>
      </c>
      <c r="T10" s="364">
        <v>1191</v>
      </c>
      <c r="U10" s="363">
        <v>0</v>
      </c>
      <c r="V10" s="364">
        <v>6159</v>
      </c>
      <c r="W10" s="345"/>
    </row>
    <row r="11" spans="1:23" s="270" customFormat="1" ht="22.5" customHeight="1">
      <c r="A11" s="366"/>
      <c r="B11" s="801"/>
      <c r="C11" s="801"/>
      <c r="D11" s="801"/>
      <c r="E11" s="372"/>
      <c r="F11" s="373" t="s">
        <v>10</v>
      </c>
      <c r="G11" s="374"/>
      <c r="H11" s="368">
        <v>12631</v>
      </c>
      <c r="I11" s="369">
        <v>0</v>
      </c>
      <c r="J11" s="370">
        <v>12132</v>
      </c>
      <c r="K11" s="369">
        <v>0</v>
      </c>
      <c r="L11" s="370">
        <v>7608</v>
      </c>
      <c r="M11" s="369">
        <v>0</v>
      </c>
      <c r="N11" s="370">
        <v>4258</v>
      </c>
      <c r="O11" s="369">
        <v>0</v>
      </c>
      <c r="P11" s="371">
        <v>121</v>
      </c>
      <c r="Q11" s="369">
        <v>0</v>
      </c>
      <c r="R11" s="371">
        <v>145</v>
      </c>
      <c r="S11" s="369">
        <v>0</v>
      </c>
      <c r="T11" s="370">
        <v>499</v>
      </c>
      <c r="U11" s="369">
        <v>0</v>
      </c>
      <c r="V11" s="370">
        <v>14288</v>
      </c>
      <c r="W11" s="366"/>
    </row>
    <row r="12" spans="1:23" s="270" customFormat="1" ht="22.5" customHeight="1">
      <c r="A12" s="353"/>
      <c r="B12" s="796"/>
      <c r="C12" s="796">
        <v>22</v>
      </c>
      <c r="D12" s="796"/>
      <c r="E12" s="353"/>
      <c r="F12" s="360" t="s">
        <v>8</v>
      </c>
      <c r="G12" s="361"/>
      <c r="H12" s="375">
        <v>28303</v>
      </c>
      <c r="I12" s="376"/>
      <c r="J12" s="377">
        <v>26790</v>
      </c>
      <c r="K12" s="376"/>
      <c r="L12" s="377">
        <v>22097</v>
      </c>
      <c r="M12" s="376"/>
      <c r="N12" s="377">
        <v>3978</v>
      </c>
      <c r="O12" s="376"/>
      <c r="P12" s="378">
        <v>216</v>
      </c>
      <c r="Q12" s="376"/>
      <c r="R12" s="378">
        <v>499</v>
      </c>
      <c r="S12" s="376"/>
      <c r="T12" s="377">
        <v>1513</v>
      </c>
      <c r="U12" s="376"/>
      <c r="V12" s="377">
        <v>20407</v>
      </c>
      <c r="W12" s="353"/>
    </row>
    <row r="13" spans="1:23" s="270" customFormat="1" ht="22.5" customHeight="1">
      <c r="A13" s="345"/>
      <c r="B13" s="797"/>
      <c r="C13" s="797"/>
      <c r="D13" s="797"/>
      <c r="E13" s="345"/>
      <c r="F13" s="360" t="s">
        <v>9</v>
      </c>
      <c r="G13" s="361"/>
      <c r="H13" s="375">
        <v>16769</v>
      </c>
      <c r="I13" s="376"/>
      <c r="J13" s="377">
        <v>15706</v>
      </c>
      <c r="K13" s="376"/>
      <c r="L13" s="377">
        <v>14832</v>
      </c>
      <c r="M13" s="376"/>
      <c r="N13" s="377">
        <v>449</v>
      </c>
      <c r="O13" s="376"/>
      <c r="P13" s="378">
        <v>79</v>
      </c>
      <c r="Q13" s="376"/>
      <c r="R13" s="378">
        <v>346</v>
      </c>
      <c r="S13" s="376"/>
      <c r="T13" s="377">
        <v>1063</v>
      </c>
      <c r="U13" s="376"/>
      <c r="V13" s="377">
        <v>6695</v>
      </c>
      <c r="W13" s="345"/>
    </row>
    <row r="14" spans="1:23" s="270" customFormat="1" ht="22.5" customHeight="1" thickBot="1">
      <c r="A14" s="382"/>
      <c r="B14" s="803"/>
      <c r="C14" s="803"/>
      <c r="D14" s="803"/>
      <c r="E14" s="383"/>
      <c r="F14" s="384" t="s">
        <v>10</v>
      </c>
      <c r="G14" s="385"/>
      <c r="H14" s="386">
        <v>11534</v>
      </c>
      <c r="I14" s="387"/>
      <c r="J14" s="388">
        <v>11084</v>
      </c>
      <c r="K14" s="387"/>
      <c r="L14" s="388">
        <v>7265</v>
      </c>
      <c r="M14" s="387"/>
      <c r="N14" s="388">
        <v>3529</v>
      </c>
      <c r="O14" s="387"/>
      <c r="P14" s="389">
        <v>137</v>
      </c>
      <c r="Q14" s="387"/>
      <c r="R14" s="389">
        <v>153</v>
      </c>
      <c r="S14" s="387"/>
      <c r="T14" s="388">
        <v>450</v>
      </c>
      <c r="U14" s="387"/>
      <c r="V14" s="388">
        <v>13712</v>
      </c>
      <c r="W14" s="382"/>
    </row>
    <row r="15" spans="1:23" s="270" customFormat="1" ht="22.5" customHeight="1" thickTop="1">
      <c r="A15" s="345"/>
      <c r="B15" s="701" t="s">
        <v>411</v>
      </c>
      <c r="C15" s="701"/>
      <c r="D15" s="701"/>
      <c r="E15" s="345"/>
      <c r="F15" s="354" t="s">
        <v>8</v>
      </c>
      <c r="G15" s="355"/>
      <c r="H15" s="377">
        <v>18407</v>
      </c>
      <c r="I15" s="376"/>
      <c r="J15" s="377">
        <v>17387</v>
      </c>
      <c r="K15" s="376"/>
      <c r="L15" s="377">
        <v>14330</v>
      </c>
      <c r="M15" s="376"/>
      <c r="N15" s="377">
        <v>2571</v>
      </c>
      <c r="O15" s="376"/>
      <c r="P15" s="378">
        <v>156</v>
      </c>
      <c r="Q15" s="376"/>
      <c r="R15" s="378">
        <v>330</v>
      </c>
      <c r="S15" s="376"/>
      <c r="T15" s="377">
        <v>1020</v>
      </c>
      <c r="U15" s="376"/>
      <c r="V15" s="377">
        <v>13040</v>
      </c>
    </row>
    <row r="16" spans="1:23" s="270" customFormat="1" ht="22.5" customHeight="1">
      <c r="A16" s="345"/>
      <c r="B16" s="701"/>
      <c r="C16" s="701"/>
      <c r="D16" s="701"/>
      <c r="E16" s="345"/>
      <c r="F16" s="360" t="s">
        <v>9</v>
      </c>
      <c r="G16" s="361"/>
      <c r="H16" s="377">
        <v>10825</v>
      </c>
      <c r="I16" s="376"/>
      <c r="J16" s="377">
        <v>10120</v>
      </c>
      <c r="K16" s="376"/>
      <c r="L16" s="377">
        <v>9571</v>
      </c>
      <c r="M16" s="376"/>
      <c r="N16" s="377">
        <v>277</v>
      </c>
      <c r="O16" s="376"/>
      <c r="P16" s="378">
        <v>54</v>
      </c>
      <c r="Q16" s="376"/>
      <c r="R16" s="378">
        <v>218</v>
      </c>
      <c r="S16" s="376"/>
      <c r="T16" s="377">
        <v>705</v>
      </c>
      <c r="U16" s="376"/>
      <c r="V16" s="377">
        <v>4293</v>
      </c>
    </row>
    <row r="17" spans="1:23" s="270" customFormat="1" ht="22.5" customHeight="1">
      <c r="A17" s="366"/>
      <c r="B17" s="792"/>
      <c r="C17" s="792"/>
      <c r="D17" s="792"/>
      <c r="E17" s="366"/>
      <c r="F17" s="367" t="s">
        <v>10</v>
      </c>
      <c r="G17" s="361"/>
      <c r="H17" s="377">
        <v>7582</v>
      </c>
      <c r="I17" s="376"/>
      <c r="J17" s="377">
        <v>7267</v>
      </c>
      <c r="K17" s="376"/>
      <c r="L17" s="377">
        <v>4759</v>
      </c>
      <c r="M17" s="376"/>
      <c r="N17" s="377">
        <v>2294</v>
      </c>
      <c r="O17" s="376"/>
      <c r="P17" s="378">
        <v>102</v>
      </c>
      <c r="Q17" s="376"/>
      <c r="R17" s="378">
        <v>112</v>
      </c>
      <c r="S17" s="376"/>
      <c r="T17" s="377">
        <v>315</v>
      </c>
      <c r="U17" s="376"/>
      <c r="V17" s="377">
        <v>8747</v>
      </c>
      <c r="W17" s="366"/>
    </row>
    <row r="18" spans="1:23" s="270" customFormat="1" ht="22.5" customHeight="1">
      <c r="A18" s="353"/>
      <c r="B18" s="791" t="s">
        <v>412</v>
      </c>
      <c r="C18" s="791"/>
      <c r="D18" s="791"/>
      <c r="E18" s="353"/>
      <c r="F18" s="360" t="s">
        <v>8</v>
      </c>
      <c r="G18" s="390"/>
      <c r="H18" s="391">
        <v>5549</v>
      </c>
      <c r="I18" s="379"/>
      <c r="J18" s="380">
        <v>5272</v>
      </c>
      <c r="K18" s="379"/>
      <c r="L18" s="380">
        <v>4331</v>
      </c>
      <c r="M18" s="379"/>
      <c r="N18" s="380">
        <v>805</v>
      </c>
      <c r="O18" s="379"/>
      <c r="P18" s="381">
        <v>33</v>
      </c>
      <c r="Q18" s="379"/>
      <c r="R18" s="381">
        <v>103</v>
      </c>
      <c r="S18" s="379"/>
      <c r="T18" s="380">
        <v>277</v>
      </c>
      <c r="U18" s="379"/>
      <c r="V18" s="380">
        <v>3723</v>
      </c>
      <c r="W18" s="353"/>
    </row>
    <row r="19" spans="1:23" s="270" customFormat="1" ht="22.5" customHeight="1">
      <c r="A19" s="345"/>
      <c r="B19" s="701"/>
      <c r="C19" s="701"/>
      <c r="D19" s="701"/>
      <c r="E19" s="345"/>
      <c r="F19" s="360" t="s">
        <v>9</v>
      </c>
      <c r="G19" s="390"/>
      <c r="H19" s="392">
        <v>3314</v>
      </c>
      <c r="I19" s="376"/>
      <c r="J19" s="377">
        <v>3114</v>
      </c>
      <c r="K19" s="376"/>
      <c r="L19" s="377">
        <v>2930</v>
      </c>
      <c r="M19" s="376"/>
      <c r="N19" s="377">
        <v>95</v>
      </c>
      <c r="O19" s="376"/>
      <c r="P19" s="378">
        <v>13</v>
      </c>
      <c r="Q19" s="376"/>
      <c r="R19" s="378">
        <v>76</v>
      </c>
      <c r="S19" s="376"/>
      <c r="T19" s="377">
        <v>200</v>
      </c>
      <c r="U19" s="376"/>
      <c r="V19" s="377">
        <v>1177</v>
      </c>
      <c r="W19" s="345"/>
    </row>
    <row r="20" spans="1:23" s="270" customFormat="1" ht="22.5" customHeight="1">
      <c r="A20" s="366"/>
      <c r="B20" s="792"/>
      <c r="C20" s="792"/>
      <c r="D20" s="792"/>
      <c r="E20" s="366"/>
      <c r="F20" s="373" t="s">
        <v>10</v>
      </c>
      <c r="G20" s="374"/>
      <c r="H20" s="392">
        <v>2235</v>
      </c>
      <c r="I20" s="376"/>
      <c r="J20" s="377">
        <v>2158</v>
      </c>
      <c r="K20" s="376"/>
      <c r="L20" s="377">
        <v>1401</v>
      </c>
      <c r="M20" s="376"/>
      <c r="N20" s="377">
        <v>710</v>
      </c>
      <c r="O20" s="376"/>
      <c r="P20" s="378">
        <v>20</v>
      </c>
      <c r="Q20" s="376"/>
      <c r="R20" s="378">
        <v>27</v>
      </c>
      <c r="S20" s="376"/>
      <c r="T20" s="377">
        <v>77</v>
      </c>
      <c r="U20" s="376"/>
      <c r="V20" s="377">
        <v>2546</v>
      </c>
      <c r="W20" s="345"/>
    </row>
    <row r="21" spans="1:23" s="270" customFormat="1" ht="22.5" customHeight="1">
      <c r="A21" s="353"/>
      <c r="B21" s="791" t="s">
        <v>413</v>
      </c>
      <c r="C21" s="791"/>
      <c r="D21" s="791"/>
      <c r="E21" s="353"/>
      <c r="F21" s="360" t="s">
        <v>8</v>
      </c>
      <c r="G21" s="390"/>
      <c r="H21" s="391">
        <v>2498</v>
      </c>
      <c r="I21" s="379"/>
      <c r="J21" s="380">
        <v>2370</v>
      </c>
      <c r="K21" s="379"/>
      <c r="L21" s="380">
        <v>1930</v>
      </c>
      <c r="M21" s="379"/>
      <c r="N21" s="380">
        <v>376</v>
      </c>
      <c r="O21" s="379"/>
      <c r="P21" s="381">
        <v>17</v>
      </c>
      <c r="Q21" s="379"/>
      <c r="R21" s="381">
        <v>47</v>
      </c>
      <c r="S21" s="379"/>
      <c r="T21" s="380">
        <v>128</v>
      </c>
      <c r="U21" s="379"/>
      <c r="V21" s="380">
        <v>2166</v>
      </c>
      <c r="W21" s="353"/>
    </row>
    <row r="22" spans="1:23" s="270" customFormat="1" ht="22.5" customHeight="1">
      <c r="A22" s="345"/>
      <c r="B22" s="701"/>
      <c r="C22" s="701"/>
      <c r="D22" s="701"/>
      <c r="E22" s="345"/>
      <c r="F22" s="360" t="s">
        <v>9</v>
      </c>
      <c r="G22" s="390"/>
      <c r="H22" s="392">
        <v>1500</v>
      </c>
      <c r="I22" s="376"/>
      <c r="J22" s="377">
        <v>1404</v>
      </c>
      <c r="K22" s="376"/>
      <c r="L22" s="377">
        <v>1306</v>
      </c>
      <c r="M22" s="376"/>
      <c r="N22" s="377">
        <v>53</v>
      </c>
      <c r="O22" s="376"/>
      <c r="P22" s="378">
        <v>9</v>
      </c>
      <c r="Q22" s="376"/>
      <c r="R22" s="378">
        <v>36</v>
      </c>
      <c r="S22" s="376"/>
      <c r="T22" s="377">
        <v>96</v>
      </c>
      <c r="U22" s="376"/>
      <c r="V22" s="377">
        <v>743</v>
      </c>
      <c r="W22" s="345"/>
    </row>
    <row r="23" spans="1:23" s="270" customFormat="1" ht="22.5" customHeight="1">
      <c r="A23" s="366"/>
      <c r="B23" s="792"/>
      <c r="C23" s="792"/>
      <c r="D23" s="792"/>
      <c r="E23" s="366"/>
      <c r="F23" s="373" t="s">
        <v>10</v>
      </c>
      <c r="G23" s="374"/>
      <c r="H23" s="393">
        <v>998</v>
      </c>
      <c r="I23" s="394"/>
      <c r="J23" s="395">
        <v>966</v>
      </c>
      <c r="K23" s="394"/>
      <c r="L23" s="395">
        <v>624</v>
      </c>
      <c r="M23" s="394"/>
      <c r="N23" s="395">
        <v>323</v>
      </c>
      <c r="O23" s="394"/>
      <c r="P23" s="396">
        <v>8</v>
      </c>
      <c r="Q23" s="394"/>
      <c r="R23" s="396">
        <v>11</v>
      </c>
      <c r="S23" s="394"/>
      <c r="T23" s="395">
        <v>32</v>
      </c>
      <c r="U23" s="394"/>
      <c r="V23" s="395">
        <v>1423</v>
      </c>
      <c r="W23" s="366"/>
    </row>
    <row r="24" spans="1:23" s="270" customFormat="1" ht="22.5" customHeight="1">
      <c r="A24" s="345"/>
      <c r="B24" s="791" t="s">
        <v>414</v>
      </c>
      <c r="C24" s="791"/>
      <c r="D24" s="791"/>
      <c r="E24" s="345"/>
      <c r="F24" s="354" t="s">
        <v>8</v>
      </c>
      <c r="G24" s="603"/>
      <c r="H24" s="392">
        <v>1849</v>
      </c>
      <c r="I24" s="376"/>
      <c r="J24" s="377">
        <v>1761</v>
      </c>
      <c r="K24" s="376"/>
      <c r="L24" s="377">
        <v>1506</v>
      </c>
      <c r="M24" s="376"/>
      <c r="N24" s="377">
        <v>226</v>
      </c>
      <c r="O24" s="376"/>
      <c r="P24" s="378">
        <v>10</v>
      </c>
      <c r="Q24" s="376"/>
      <c r="R24" s="378">
        <v>19</v>
      </c>
      <c r="S24" s="376"/>
      <c r="T24" s="377">
        <v>88</v>
      </c>
      <c r="U24" s="376"/>
      <c r="V24" s="377">
        <v>1478</v>
      </c>
    </row>
    <row r="25" spans="1:23" s="270" customFormat="1" ht="22.5" customHeight="1">
      <c r="A25" s="345"/>
      <c r="B25" s="701"/>
      <c r="C25" s="701"/>
      <c r="D25" s="701"/>
      <c r="E25" s="345"/>
      <c r="F25" s="360" t="s">
        <v>9</v>
      </c>
      <c r="G25" s="390"/>
      <c r="H25" s="392">
        <v>1130</v>
      </c>
      <c r="I25" s="376"/>
      <c r="J25" s="377">
        <v>1068</v>
      </c>
      <c r="K25" s="376"/>
      <c r="L25" s="377">
        <v>1025</v>
      </c>
      <c r="M25" s="376"/>
      <c r="N25" s="377">
        <v>24</v>
      </c>
      <c r="O25" s="376"/>
      <c r="P25" s="378">
        <v>3</v>
      </c>
      <c r="Q25" s="376"/>
      <c r="R25" s="378">
        <v>16</v>
      </c>
      <c r="S25" s="376"/>
      <c r="T25" s="377">
        <v>62</v>
      </c>
      <c r="U25" s="376"/>
      <c r="V25" s="377">
        <v>482</v>
      </c>
    </row>
    <row r="26" spans="1:23" s="270" customFormat="1" ht="22.5" customHeight="1">
      <c r="A26" s="273"/>
      <c r="B26" s="802"/>
      <c r="C26" s="802"/>
      <c r="D26" s="802"/>
      <c r="E26" s="273"/>
      <c r="F26" s="397" t="s">
        <v>10</v>
      </c>
      <c r="G26" s="398"/>
      <c r="H26" s="399">
        <v>719</v>
      </c>
      <c r="I26" s="400"/>
      <c r="J26" s="401">
        <v>693</v>
      </c>
      <c r="K26" s="400"/>
      <c r="L26" s="401">
        <v>481</v>
      </c>
      <c r="M26" s="400"/>
      <c r="N26" s="401">
        <v>202</v>
      </c>
      <c r="O26" s="400"/>
      <c r="P26" s="402">
        <v>7</v>
      </c>
      <c r="Q26" s="400"/>
      <c r="R26" s="402">
        <v>3</v>
      </c>
      <c r="S26" s="400"/>
      <c r="T26" s="401">
        <v>26</v>
      </c>
      <c r="U26" s="400"/>
      <c r="V26" s="401">
        <v>996</v>
      </c>
      <c r="W26" s="273"/>
    </row>
    <row r="27" spans="1:23" s="270" customFormat="1" ht="22.5" customHeight="1">
      <c r="A27" s="403" t="s">
        <v>415</v>
      </c>
      <c r="B27" s="634"/>
      <c r="C27" s="634"/>
      <c r="D27" s="634"/>
      <c r="E27" s="403"/>
      <c r="F27" s="634"/>
      <c r="G27" s="635"/>
      <c r="H27" s="634"/>
      <c r="I27" s="634"/>
      <c r="J27" s="634"/>
      <c r="K27" s="634"/>
      <c r="L27" s="634"/>
      <c r="M27" s="634"/>
      <c r="N27" s="634"/>
      <c r="O27" s="634"/>
      <c r="P27" s="634"/>
      <c r="Q27" s="634"/>
      <c r="R27" s="634"/>
      <c r="S27" s="634"/>
      <c r="T27" s="635"/>
      <c r="W27" s="404" t="s">
        <v>360</v>
      </c>
    </row>
    <row r="28" spans="1:23" s="270" customFormat="1" ht="22.5" customHeight="1">
      <c r="A28" s="405"/>
      <c r="B28" s="405" t="s">
        <v>563</v>
      </c>
      <c r="C28" s="344"/>
      <c r="D28" s="344"/>
      <c r="E28" s="94"/>
      <c r="F28" s="344"/>
      <c r="G28" s="94"/>
      <c r="H28" s="344"/>
      <c r="I28" s="344"/>
      <c r="J28" s="344"/>
      <c r="K28" s="344"/>
      <c r="L28" s="344"/>
      <c r="M28" s="344"/>
      <c r="N28" s="344"/>
      <c r="O28" s="344"/>
      <c r="P28" s="344"/>
      <c r="Q28" s="344"/>
      <c r="R28" s="344"/>
      <c r="S28" s="344"/>
      <c r="T28" s="94"/>
      <c r="U28" s="406"/>
      <c r="V28" s="406"/>
      <c r="W28" s="406"/>
    </row>
    <row r="29" spans="1:23" s="270" customFormat="1" ht="22.5" customHeight="1">
      <c r="A29" s="187"/>
      <c r="B29" s="187" t="s">
        <v>564</v>
      </c>
      <c r="C29" s="187"/>
      <c r="D29" s="187"/>
      <c r="E29" s="617"/>
      <c r="F29" s="187"/>
      <c r="G29" s="617"/>
      <c r="H29" s="187"/>
      <c r="I29" s="187"/>
      <c r="J29" s="187"/>
      <c r="K29" s="187"/>
      <c r="L29" s="187"/>
      <c r="M29" s="187"/>
      <c r="N29" s="187"/>
      <c r="O29" s="187"/>
      <c r="P29" s="187"/>
      <c r="Q29" s="187"/>
      <c r="R29" s="187"/>
      <c r="S29" s="187"/>
      <c r="T29" s="617"/>
      <c r="U29" s="298"/>
      <c r="V29" s="298"/>
      <c r="W29" s="298"/>
    </row>
    <row r="30" spans="1:23" s="270" customFormat="1" ht="18.75" customHeight="1">
      <c r="A30" s="187"/>
      <c r="B30" s="187" t="s">
        <v>565</v>
      </c>
      <c r="C30" s="187"/>
      <c r="D30" s="187"/>
      <c r="E30" s="617"/>
      <c r="F30" s="187"/>
      <c r="G30" s="617"/>
      <c r="H30" s="187"/>
      <c r="I30" s="187"/>
      <c r="J30" s="187"/>
      <c r="K30" s="187"/>
      <c r="L30" s="187"/>
      <c r="M30" s="187"/>
      <c r="N30" s="187"/>
      <c r="O30" s="187"/>
      <c r="P30" s="187"/>
      <c r="Q30" s="187"/>
      <c r="R30" s="187"/>
      <c r="S30" s="187"/>
      <c r="T30" s="617"/>
      <c r="U30" s="298"/>
      <c r="V30" s="298"/>
      <c r="W30" s="298"/>
    </row>
    <row r="31" spans="1:23" s="406" customFormat="1" ht="18.75" customHeight="1">
      <c r="A31" s="634"/>
      <c r="B31" s="634"/>
      <c r="C31" s="634"/>
      <c r="D31" s="634"/>
      <c r="E31" s="635"/>
      <c r="F31" s="634"/>
      <c r="G31" s="635"/>
      <c r="H31" s="634"/>
      <c r="I31" s="634"/>
      <c r="J31" s="634"/>
      <c r="K31" s="634"/>
      <c r="L31" s="634"/>
      <c r="M31" s="634"/>
      <c r="N31" s="634"/>
      <c r="O31" s="634"/>
      <c r="P31" s="634"/>
      <c r="Q31" s="634"/>
      <c r="R31" s="634"/>
      <c r="S31" s="634"/>
      <c r="T31" s="635"/>
      <c r="U31" s="270"/>
      <c r="V31" s="270"/>
      <c r="W31" s="270"/>
    </row>
  </sheetData>
  <mergeCells count="24">
    <mergeCell ref="B24:D26"/>
    <mergeCell ref="B12:B14"/>
    <mergeCell ref="C12:C14"/>
    <mergeCell ref="D12:D14"/>
    <mergeCell ref="B15:D17"/>
    <mergeCell ref="G3:G5"/>
    <mergeCell ref="H3:I5"/>
    <mergeCell ref="J3:U3"/>
    <mergeCell ref="B18:D20"/>
    <mergeCell ref="B21:D23"/>
    <mergeCell ref="B6:B8"/>
    <mergeCell ref="C6:C8"/>
    <mergeCell ref="D6:D8"/>
    <mergeCell ref="B9:B11"/>
    <mergeCell ref="C9:C11"/>
    <mergeCell ref="D9:D11"/>
    <mergeCell ref="V3:W5"/>
    <mergeCell ref="J4:K5"/>
    <mergeCell ref="L4:S4"/>
    <mergeCell ref="T4:U5"/>
    <mergeCell ref="L5:M5"/>
    <mergeCell ref="N5:O5"/>
    <mergeCell ref="P5:Q5"/>
    <mergeCell ref="R5:S5"/>
  </mergeCells>
  <phoneticPr fontId="9"/>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topLeftCell="A22" zoomScaleNormal="100" zoomScaleSheetLayoutView="100" workbookViewId="0">
      <selection activeCell="J44" sqref="J44"/>
    </sheetView>
  </sheetViews>
  <sheetFormatPr defaultRowHeight="13.5"/>
  <cols>
    <col min="1" max="1" width="5.125" customWidth="1"/>
    <col min="2" max="2" width="1" customWidth="1"/>
    <col min="3" max="3" width="14.75" customWidth="1"/>
    <col min="4" max="4" width="1" customWidth="1"/>
    <col min="5" max="8" width="0" hidden="1" customWidth="1"/>
    <col min="9" max="14" width="12.625" customWidth="1"/>
    <col min="257" max="257" width="5.125" customWidth="1"/>
    <col min="258" max="258" width="1" customWidth="1"/>
    <col min="259" max="259" width="14.75" customWidth="1"/>
    <col min="260" max="260" width="1" customWidth="1"/>
    <col min="261" max="264" width="0" hidden="1" customWidth="1"/>
    <col min="265" max="270" width="12.625" customWidth="1"/>
    <col min="513" max="513" width="5.125" customWidth="1"/>
    <col min="514" max="514" width="1" customWidth="1"/>
    <col min="515" max="515" width="14.75" customWidth="1"/>
    <col min="516" max="516" width="1" customWidth="1"/>
    <col min="517" max="520" width="0" hidden="1" customWidth="1"/>
    <col min="521" max="526" width="12.625" customWidth="1"/>
    <col min="769" max="769" width="5.125" customWidth="1"/>
    <col min="770" max="770" width="1" customWidth="1"/>
    <col min="771" max="771" width="14.75" customWidth="1"/>
    <col min="772" max="772" width="1" customWidth="1"/>
    <col min="773" max="776" width="0" hidden="1" customWidth="1"/>
    <col min="777" max="782" width="12.625" customWidth="1"/>
    <col min="1025" max="1025" width="5.125" customWidth="1"/>
    <col min="1026" max="1026" width="1" customWidth="1"/>
    <col min="1027" max="1027" width="14.75" customWidth="1"/>
    <col min="1028" max="1028" width="1" customWidth="1"/>
    <col min="1029" max="1032" width="0" hidden="1" customWidth="1"/>
    <col min="1033" max="1038" width="12.625" customWidth="1"/>
    <col min="1281" max="1281" width="5.125" customWidth="1"/>
    <col min="1282" max="1282" width="1" customWidth="1"/>
    <col min="1283" max="1283" width="14.75" customWidth="1"/>
    <col min="1284" max="1284" width="1" customWidth="1"/>
    <col min="1285" max="1288" width="0" hidden="1" customWidth="1"/>
    <col min="1289" max="1294" width="12.625" customWidth="1"/>
    <col min="1537" max="1537" width="5.125" customWidth="1"/>
    <col min="1538" max="1538" width="1" customWidth="1"/>
    <col min="1539" max="1539" width="14.75" customWidth="1"/>
    <col min="1540" max="1540" width="1" customWidth="1"/>
    <col min="1541" max="1544" width="0" hidden="1" customWidth="1"/>
    <col min="1545" max="1550" width="12.625" customWidth="1"/>
    <col min="1793" max="1793" width="5.125" customWidth="1"/>
    <col min="1794" max="1794" width="1" customWidth="1"/>
    <col min="1795" max="1795" width="14.75" customWidth="1"/>
    <col min="1796" max="1796" width="1" customWidth="1"/>
    <col min="1797" max="1800" width="0" hidden="1" customWidth="1"/>
    <col min="1801" max="1806" width="12.625" customWidth="1"/>
    <col min="2049" max="2049" width="5.125" customWidth="1"/>
    <col min="2050" max="2050" width="1" customWidth="1"/>
    <col min="2051" max="2051" width="14.75" customWidth="1"/>
    <col min="2052" max="2052" width="1" customWidth="1"/>
    <col min="2053" max="2056" width="0" hidden="1" customWidth="1"/>
    <col min="2057" max="2062" width="12.625" customWidth="1"/>
    <col min="2305" max="2305" width="5.125" customWidth="1"/>
    <col min="2306" max="2306" width="1" customWidth="1"/>
    <col min="2307" max="2307" width="14.75" customWidth="1"/>
    <col min="2308" max="2308" width="1" customWidth="1"/>
    <col min="2309" max="2312" width="0" hidden="1" customWidth="1"/>
    <col min="2313" max="2318" width="12.625" customWidth="1"/>
    <col min="2561" max="2561" width="5.125" customWidth="1"/>
    <col min="2562" max="2562" width="1" customWidth="1"/>
    <col min="2563" max="2563" width="14.75" customWidth="1"/>
    <col min="2564" max="2564" width="1" customWidth="1"/>
    <col min="2565" max="2568" width="0" hidden="1" customWidth="1"/>
    <col min="2569" max="2574" width="12.625" customWidth="1"/>
    <col min="2817" max="2817" width="5.125" customWidth="1"/>
    <col min="2818" max="2818" width="1" customWidth="1"/>
    <col min="2819" max="2819" width="14.75" customWidth="1"/>
    <col min="2820" max="2820" width="1" customWidth="1"/>
    <col min="2821" max="2824" width="0" hidden="1" customWidth="1"/>
    <col min="2825" max="2830" width="12.625" customWidth="1"/>
    <col min="3073" max="3073" width="5.125" customWidth="1"/>
    <col min="3074" max="3074" width="1" customWidth="1"/>
    <col min="3075" max="3075" width="14.75" customWidth="1"/>
    <col min="3076" max="3076" width="1" customWidth="1"/>
    <col min="3077" max="3080" width="0" hidden="1" customWidth="1"/>
    <col min="3081" max="3086" width="12.625" customWidth="1"/>
    <col min="3329" max="3329" width="5.125" customWidth="1"/>
    <col min="3330" max="3330" width="1" customWidth="1"/>
    <col min="3331" max="3331" width="14.75" customWidth="1"/>
    <col min="3332" max="3332" width="1" customWidth="1"/>
    <col min="3333" max="3336" width="0" hidden="1" customWidth="1"/>
    <col min="3337" max="3342" width="12.625" customWidth="1"/>
    <col min="3585" max="3585" width="5.125" customWidth="1"/>
    <col min="3586" max="3586" width="1" customWidth="1"/>
    <col min="3587" max="3587" width="14.75" customWidth="1"/>
    <col min="3588" max="3588" width="1" customWidth="1"/>
    <col min="3589" max="3592" width="0" hidden="1" customWidth="1"/>
    <col min="3593" max="3598" width="12.625" customWidth="1"/>
    <col min="3841" max="3841" width="5.125" customWidth="1"/>
    <col min="3842" max="3842" width="1" customWidth="1"/>
    <col min="3843" max="3843" width="14.75" customWidth="1"/>
    <col min="3844" max="3844" width="1" customWidth="1"/>
    <col min="3845" max="3848" width="0" hidden="1" customWidth="1"/>
    <col min="3849" max="3854" width="12.625" customWidth="1"/>
    <col min="4097" max="4097" width="5.125" customWidth="1"/>
    <col min="4098" max="4098" width="1" customWidth="1"/>
    <col min="4099" max="4099" width="14.75" customWidth="1"/>
    <col min="4100" max="4100" width="1" customWidth="1"/>
    <col min="4101" max="4104" width="0" hidden="1" customWidth="1"/>
    <col min="4105" max="4110" width="12.625" customWidth="1"/>
    <col min="4353" max="4353" width="5.125" customWidth="1"/>
    <col min="4354" max="4354" width="1" customWidth="1"/>
    <col min="4355" max="4355" width="14.75" customWidth="1"/>
    <col min="4356" max="4356" width="1" customWidth="1"/>
    <col min="4357" max="4360" width="0" hidden="1" customWidth="1"/>
    <col min="4361" max="4366" width="12.625" customWidth="1"/>
    <col min="4609" max="4609" width="5.125" customWidth="1"/>
    <col min="4610" max="4610" width="1" customWidth="1"/>
    <col min="4611" max="4611" width="14.75" customWidth="1"/>
    <col min="4612" max="4612" width="1" customWidth="1"/>
    <col min="4613" max="4616" width="0" hidden="1" customWidth="1"/>
    <col min="4617" max="4622" width="12.625" customWidth="1"/>
    <col min="4865" max="4865" width="5.125" customWidth="1"/>
    <col min="4866" max="4866" width="1" customWidth="1"/>
    <col min="4867" max="4867" width="14.75" customWidth="1"/>
    <col min="4868" max="4868" width="1" customWidth="1"/>
    <col min="4869" max="4872" width="0" hidden="1" customWidth="1"/>
    <col min="4873" max="4878" width="12.625" customWidth="1"/>
    <col min="5121" max="5121" width="5.125" customWidth="1"/>
    <col min="5122" max="5122" width="1" customWidth="1"/>
    <col min="5123" max="5123" width="14.75" customWidth="1"/>
    <col min="5124" max="5124" width="1" customWidth="1"/>
    <col min="5125" max="5128" width="0" hidden="1" customWidth="1"/>
    <col min="5129" max="5134" width="12.625" customWidth="1"/>
    <col min="5377" max="5377" width="5.125" customWidth="1"/>
    <col min="5378" max="5378" width="1" customWidth="1"/>
    <col min="5379" max="5379" width="14.75" customWidth="1"/>
    <col min="5380" max="5380" width="1" customWidth="1"/>
    <col min="5381" max="5384" width="0" hidden="1" customWidth="1"/>
    <col min="5385" max="5390" width="12.625" customWidth="1"/>
    <col min="5633" max="5633" width="5.125" customWidth="1"/>
    <col min="5634" max="5634" width="1" customWidth="1"/>
    <col min="5635" max="5635" width="14.75" customWidth="1"/>
    <col min="5636" max="5636" width="1" customWidth="1"/>
    <col min="5637" max="5640" width="0" hidden="1" customWidth="1"/>
    <col min="5641" max="5646" width="12.625" customWidth="1"/>
    <col min="5889" max="5889" width="5.125" customWidth="1"/>
    <col min="5890" max="5890" width="1" customWidth="1"/>
    <col min="5891" max="5891" width="14.75" customWidth="1"/>
    <col min="5892" max="5892" width="1" customWidth="1"/>
    <col min="5893" max="5896" width="0" hidden="1" customWidth="1"/>
    <col min="5897" max="5902" width="12.625" customWidth="1"/>
    <col min="6145" max="6145" width="5.125" customWidth="1"/>
    <col min="6146" max="6146" width="1" customWidth="1"/>
    <col min="6147" max="6147" width="14.75" customWidth="1"/>
    <col min="6148" max="6148" width="1" customWidth="1"/>
    <col min="6149" max="6152" width="0" hidden="1" customWidth="1"/>
    <col min="6153" max="6158" width="12.625" customWidth="1"/>
    <col min="6401" max="6401" width="5.125" customWidth="1"/>
    <col min="6402" max="6402" width="1" customWidth="1"/>
    <col min="6403" max="6403" width="14.75" customWidth="1"/>
    <col min="6404" max="6404" width="1" customWidth="1"/>
    <col min="6405" max="6408" width="0" hidden="1" customWidth="1"/>
    <col min="6409" max="6414" width="12.625" customWidth="1"/>
    <col min="6657" max="6657" width="5.125" customWidth="1"/>
    <col min="6658" max="6658" width="1" customWidth="1"/>
    <col min="6659" max="6659" width="14.75" customWidth="1"/>
    <col min="6660" max="6660" width="1" customWidth="1"/>
    <col min="6661" max="6664" width="0" hidden="1" customWidth="1"/>
    <col min="6665" max="6670" width="12.625" customWidth="1"/>
    <col min="6913" max="6913" width="5.125" customWidth="1"/>
    <col min="6914" max="6914" width="1" customWidth="1"/>
    <col min="6915" max="6915" width="14.75" customWidth="1"/>
    <col min="6916" max="6916" width="1" customWidth="1"/>
    <col min="6917" max="6920" width="0" hidden="1" customWidth="1"/>
    <col min="6921" max="6926" width="12.625" customWidth="1"/>
    <col min="7169" max="7169" width="5.125" customWidth="1"/>
    <col min="7170" max="7170" width="1" customWidth="1"/>
    <col min="7171" max="7171" width="14.75" customWidth="1"/>
    <col min="7172" max="7172" width="1" customWidth="1"/>
    <col min="7173" max="7176" width="0" hidden="1" customWidth="1"/>
    <col min="7177" max="7182" width="12.625" customWidth="1"/>
    <col min="7425" max="7425" width="5.125" customWidth="1"/>
    <col min="7426" max="7426" width="1" customWidth="1"/>
    <col min="7427" max="7427" width="14.75" customWidth="1"/>
    <col min="7428" max="7428" width="1" customWidth="1"/>
    <col min="7429" max="7432" width="0" hidden="1" customWidth="1"/>
    <col min="7433" max="7438" width="12.625" customWidth="1"/>
    <col min="7681" max="7681" width="5.125" customWidth="1"/>
    <col min="7682" max="7682" width="1" customWidth="1"/>
    <col min="7683" max="7683" width="14.75" customWidth="1"/>
    <col min="7684" max="7684" width="1" customWidth="1"/>
    <col min="7685" max="7688" width="0" hidden="1" customWidth="1"/>
    <col min="7689" max="7694" width="12.625" customWidth="1"/>
    <col min="7937" max="7937" width="5.125" customWidth="1"/>
    <col min="7938" max="7938" width="1" customWidth="1"/>
    <col min="7939" max="7939" width="14.75" customWidth="1"/>
    <col min="7940" max="7940" width="1" customWidth="1"/>
    <col min="7941" max="7944" width="0" hidden="1" customWidth="1"/>
    <col min="7945" max="7950" width="12.625" customWidth="1"/>
    <col min="8193" max="8193" width="5.125" customWidth="1"/>
    <col min="8194" max="8194" width="1" customWidth="1"/>
    <col min="8195" max="8195" width="14.75" customWidth="1"/>
    <col min="8196" max="8196" width="1" customWidth="1"/>
    <col min="8197" max="8200" width="0" hidden="1" customWidth="1"/>
    <col min="8201" max="8206" width="12.625" customWidth="1"/>
    <col min="8449" max="8449" width="5.125" customWidth="1"/>
    <col min="8450" max="8450" width="1" customWidth="1"/>
    <col min="8451" max="8451" width="14.75" customWidth="1"/>
    <col min="8452" max="8452" width="1" customWidth="1"/>
    <col min="8453" max="8456" width="0" hidden="1" customWidth="1"/>
    <col min="8457" max="8462" width="12.625" customWidth="1"/>
    <col min="8705" max="8705" width="5.125" customWidth="1"/>
    <col min="8706" max="8706" width="1" customWidth="1"/>
    <col min="8707" max="8707" width="14.75" customWidth="1"/>
    <col min="8708" max="8708" width="1" customWidth="1"/>
    <col min="8709" max="8712" width="0" hidden="1" customWidth="1"/>
    <col min="8713" max="8718" width="12.625" customWidth="1"/>
    <col min="8961" max="8961" width="5.125" customWidth="1"/>
    <col min="8962" max="8962" width="1" customWidth="1"/>
    <col min="8963" max="8963" width="14.75" customWidth="1"/>
    <col min="8964" max="8964" width="1" customWidth="1"/>
    <col min="8965" max="8968" width="0" hidden="1" customWidth="1"/>
    <col min="8969" max="8974" width="12.625" customWidth="1"/>
    <col min="9217" max="9217" width="5.125" customWidth="1"/>
    <col min="9218" max="9218" width="1" customWidth="1"/>
    <col min="9219" max="9219" width="14.75" customWidth="1"/>
    <col min="9220" max="9220" width="1" customWidth="1"/>
    <col min="9221" max="9224" width="0" hidden="1" customWidth="1"/>
    <col min="9225" max="9230" width="12.625" customWidth="1"/>
    <col min="9473" max="9473" width="5.125" customWidth="1"/>
    <col min="9474" max="9474" width="1" customWidth="1"/>
    <col min="9475" max="9475" width="14.75" customWidth="1"/>
    <col min="9476" max="9476" width="1" customWidth="1"/>
    <col min="9477" max="9480" width="0" hidden="1" customWidth="1"/>
    <col min="9481" max="9486" width="12.625" customWidth="1"/>
    <col min="9729" max="9729" width="5.125" customWidth="1"/>
    <col min="9730" max="9730" width="1" customWidth="1"/>
    <col min="9731" max="9731" width="14.75" customWidth="1"/>
    <col min="9732" max="9732" width="1" customWidth="1"/>
    <col min="9733" max="9736" width="0" hidden="1" customWidth="1"/>
    <col min="9737" max="9742" width="12.625" customWidth="1"/>
    <col min="9985" max="9985" width="5.125" customWidth="1"/>
    <col min="9986" max="9986" width="1" customWidth="1"/>
    <col min="9987" max="9987" width="14.75" customWidth="1"/>
    <col min="9988" max="9988" width="1" customWidth="1"/>
    <col min="9989" max="9992" width="0" hidden="1" customWidth="1"/>
    <col min="9993" max="9998" width="12.625" customWidth="1"/>
    <col min="10241" max="10241" width="5.125" customWidth="1"/>
    <col min="10242" max="10242" width="1" customWidth="1"/>
    <col min="10243" max="10243" width="14.75" customWidth="1"/>
    <col min="10244" max="10244" width="1" customWidth="1"/>
    <col min="10245" max="10248" width="0" hidden="1" customWidth="1"/>
    <col min="10249" max="10254" width="12.625" customWidth="1"/>
    <col min="10497" max="10497" width="5.125" customWidth="1"/>
    <col min="10498" max="10498" width="1" customWidth="1"/>
    <col min="10499" max="10499" width="14.75" customWidth="1"/>
    <col min="10500" max="10500" width="1" customWidth="1"/>
    <col min="10501" max="10504" width="0" hidden="1" customWidth="1"/>
    <col min="10505" max="10510" width="12.625" customWidth="1"/>
    <col min="10753" max="10753" width="5.125" customWidth="1"/>
    <col min="10754" max="10754" width="1" customWidth="1"/>
    <col min="10755" max="10755" width="14.75" customWidth="1"/>
    <col min="10756" max="10756" width="1" customWidth="1"/>
    <col min="10757" max="10760" width="0" hidden="1" customWidth="1"/>
    <col min="10761" max="10766" width="12.625" customWidth="1"/>
    <col min="11009" max="11009" width="5.125" customWidth="1"/>
    <col min="11010" max="11010" width="1" customWidth="1"/>
    <col min="11011" max="11011" width="14.75" customWidth="1"/>
    <col min="11012" max="11012" width="1" customWidth="1"/>
    <col min="11013" max="11016" width="0" hidden="1" customWidth="1"/>
    <col min="11017" max="11022" width="12.625" customWidth="1"/>
    <col min="11265" max="11265" width="5.125" customWidth="1"/>
    <col min="11266" max="11266" width="1" customWidth="1"/>
    <col min="11267" max="11267" width="14.75" customWidth="1"/>
    <col min="11268" max="11268" width="1" customWidth="1"/>
    <col min="11269" max="11272" width="0" hidden="1" customWidth="1"/>
    <col min="11273" max="11278" width="12.625" customWidth="1"/>
    <col min="11521" max="11521" width="5.125" customWidth="1"/>
    <col min="11522" max="11522" width="1" customWidth="1"/>
    <col min="11523" max="11523" width="14.75" customWidth="1"/>
    <col min="11524" max="11524" width="1" customWidth="1"/>
    <col min="11525" max="11528" width="0" hidden="1" customWidth="1"/>
    <col min="11529" max="11534" width="12.625" customWidth="1"/>
    <col min="11777" max="11777" width="5.125" customWidth="1"/>
    <col min="11778" max="11778" width="1" customWidth="1"/>
    <col min="11779" max="11779" width="14.75" customWidth="1"/>
    <col min="11780" max="11780" width="1" customWidth="1"/>
    <col min="11781" max="11784" width="0" hidden="1" customWidth="1"/>
    <col min="11785" max="11790" width="12.625" customWidth="1"/>
    <col min="12033" max="12033" width="5.125" customWidth="1"/>
    <col min="12034" max="12034" width="1" customWidth="1"/>
    <col min="12035" max="12035" width="14.75" customWidth="1"/>
    <col min="12036" max="12036" width="1" customWidth="1"/>
    <col min="12037" max="12040" width="0" hidden="1" customWidth="1"/>
    <col min="12041" max="12046" width="12.625" customWidth="1"/>
    <col min="12289" max="12289" width="5.125" customWidth="1"/>
    <col min="12290" max="12290" width="1" customWidth="1"/>
    <col min="12291" max="12291" width="14.75" customWidth="1"/>
    <col min="12292" max="12292" width="1" customWidth="1"/>
    <col min="12293" max="12296" width="0" hidden="1" customWidth="1"/>
    <col min="12297" max="12302" width="12.625" customWidth="1"/>
    <col min="12545" max="12545" width="5.125" customWidth="1"/>
    <col min="12546" max="12546" width="1" customWidth="1"/>
    <col min="12547" max="12547" width="14.75" customWidth="1"/>
    <col min="12548" max="12548" width="1" customWidth="1"/>
    <col min="12549" max="12552" width="0" hidden="1" customWidth="1"/>
    <col min="12553" max="12558" width="12.625" customWidth="1"/>
    <col min="12801" max="12801" width="5.125" customWidth="1"/>
    <col min="12802" max="12802" width="1" customWidth="1"/>
    <col min="12803" max="12803" width="14.75" customWidth="1"/>
    <col min="12804" max="12804" width="1" customWidth="1"/>
    <col min="12805" max="12808" width="0" hidden="1" customWidth="1"/>
    <col min="12809" max="12814" width="12.625" customWidth="1"/>
    <col min="13057" max="13057" width="5.125" customWidth="1"/>
    <col min="13058" max="13058" width="1" customWidth="1"/>
    <col min="13059" max="13059" width="14.75" customWidth="1"/>
    <col min="13060" max="13060" width="1" customWidth="1"/>
    <col min="13061" max="13064" width="0" hidden="1" customWidth="1"/>
    <col min="13065" max="13070" width="12.625" customWidth="1"/>
    <col min="13313" max="13313" width="5.125" customWidth="1"/>
    <col min="13314" max="13314" width="1" customWidth="1"/>
    <col min="13315" max="13315" width="14.75" customWidth="1"/>
    <col min="13316" max="13316" width="1" customWidth="1"/>
    <col min="13317" max="13320" width="0" hidden="1" customWidth="1"/>
    <col min="13321" max="13326" width="12.625" customWidth="1"/>
    <col min="13569" max="13569" width="5.125" customWidth="1"/>
    <col min="13570" max="13570" width="1" customWidth="1"/>
    <col min="13571" max="13571" width="14.75" customWidth="1"/>
    <col min="13572" max="13572" width="1" customWidth="1"/>
    <col min="13573" max="13576" width="0" hidden="1" customWidth="1"/>
    <col min="13577" max="13582" width="12.625" customWidth="1"/>
    <col min="13825" max="13825" width="5.125" customWidth="1"/>
    <col min="13826" max="13826" width="1" customWidth="1"/>
    <col min="13827" max="13827" width="14.75" customWidth="1"/>
    <col min="13828" max="13828" width="1" customWidth="1"/>
    <col min="13829" max="13832" width="0" hidden="1" customWidth="1"/>
    <col min="13833" max="13838" width="12.625" customWidth="1"/>
    <col min="14081" max="14081" width="5.125" customWidth="1"/>
    <col min="14082" max="14082" width="1" customWidth="1"/>
    <col min="14083" max="14083" width="14.75" customWidth="1"/>
    <col min="14084" max="14084" width="1" customWidth="1"/>
    <col min="14085" max="14088" width="0" hidden="1" customWidth="1"/>
    <col min="14089" max="14094" width="12.625" customWidth="1"/>
    <col min="14337" max="14337" width="5.125" customWidth="1"/>
    <col min="14338" max="14338" width="1" customWidth="1"/>
    <col min="14339" max="14339" width="14.75" customWidth="1"/>
    <col min="14340" max="14340" width="1" customWidth="1"/>
    <col min="14341" max="14344" width="0" hidden="1" customWidth="1"/>
    <col min="14345" max="14350" width="12.625" customWidth="1"/>
    <col min="14593" max="14593" width="5.125" customWidth="1"/>
    <col min="14594" max="14594" width="1" customWidth="1"/>
    <col min="14595" max="14595" width="14.75" customWidth="1"/>
    <col min="14596" max="14596" width="1" customWidth="1"/>
    <col min="14597" max="14600" width="0" hidden="1" customWidth="1"/>
    <col min="14601" max="14606" width="12.625" customWidth="1"/>
    <col min="14849" max="14849" width="5.125" customWidth="1"/>
    <col min="14850" max="14850" width="1" customWidth="1"/>
    <col min="14851" max="14851" width="14.75" customWidth="1"/>
    <col min="14852" max="14852" width="1" customWidth="1"/>
    <col min="14853" max="14856" width="0" hidden="1" customWidth="1"/>
    <col min="14857" max="14862" width="12.625" customWidth="1"/>
    <col min="15105" max="15105" width="5.125" customWidth="1"/>
    <col min="15106" max="15106" width="1" customWidth="1"/>
    <col min="15107" max="15107" width="14.75" customWidth="1"/>
    <col min="15108" max="15108" width="1" customWidth="1"/>
    <col min="15109" max="15112" width="0" hidden="1" customWidth="1"/>
    <col min="15113" max="15118" width="12.625" customWidth="1"/>
    <col min="15361" max="15361" width="5.125" customWidth="1"/>
    <col min="15362" max="15362" width="1" customWidth="1"/>
    <col min="15363" max="15363" width="14.75" customWidth="1"/>
    <col min="15364" max="15364" width="1" customWidth="1"/>
    <col min="15365" max="15368" width="0" hidden="1" customWidth="1"/>
    <col min="15369" max="15374" width="12.625" customWidth="1"/>
    <col min="15617" max="15617" width="5.125" customWidth="1"/>
    <col min="15618" max="15618" width="1" customWidth="1"/>
    <col min="15619" max="15619" width="14.75" customWidth="1"/>
    <col min="15620" max="15620" width="1" customWidth="1"/>
    <col min="15621" max="15624" width="0" hidden="1" customWidth="1"/>
    <col min="15625" max="15630" width="12.625" customWidth="1"/>
    <col min="15873" max="15873" width="5.125" customWidth="1"/>
    <col min="15874" max="15874" width="1" customWidth="1"/>
    <col min="15875" max="15875" width="14.75" customWidth="1"/>
    <col min="15876" max="15876" width="1" customWidth="1"/>
    <col min="15877" max="15880" width="0" hidden="1" customWidth="1"/>
    <col min="15881" max="15886" width="12.625" customWidth="1"/>
    <col min="16129" max="16129" width="5.125" customWidth="1"/>
    <col min="16130" max="16130" width="1" customWidth="1"/>
    <col min="16131" max="16131" width="14.75" customWidth="1"/>
    <col min="16132" max="16132" width="1" customWidth="1"/>
    <col min="16133" max="16136" width="0" hidden="1" customWidth="1"/>
    <col min="16137" max="16142" width="12.625" customWidth="1"/>
  </cols>
  <sheetData>
    <row r="1" spans="1:14" s="406" customFormat="1" ht="18" customHeight="1">
      <c r="A1" s="108" t="s">
        <v>448</v>
      </c>
      <c r="B1" s="108"/>
      <c r="C1" s="108"/>
      <c r="D1" s="109"/>
    </row>
    <row r="2" spans="1:14" s="406" customFormat="1" ht="18" customHeight="1">
      <c r="A2" s="273"/>
      <c r="B2" s="273"/>
      <c r="C2" s="273"/>
      <c r="D2" s="97"/>
      <c r="E2" s="442"/>
      <c r="F2" s="442"/>
      <c r="G2" s="442"/>
      <c r="H2" s="442"/>
      <c r="I2" s="442"/>
      <c r="J2" s="442"/>
      <c r="K2" s="442"/>
      <c r="L2" s="442"/>
      <c r="M2" s="443"/>
      <c r="N2" s="444" t="s">
        <v>449</v>
      </c>
    </row>
    <row r="3" spans="1:14" s="406" customFormat="1" ht="19.5" customHeight="1">
      <c r="A3" s="96"/>
      <c r="B3" s="96"/>
      <c r="C3" s="96" t="s">
        <v>450</v>
      </c>
      <c r="D3" s="126"/>
      <c r="E3" s="759" t="s">
        <v>451</v>
      </c>
      <c r="F3" s="759"/>
      <c r="G3" s="759">
        <v>12</v>
      </c>
      <c r="H3" s="760"/>
      <c r="I3" s="760">
        <v>12</v>
      </c>
      <c r="J3" s="762"/>
      <c r="K3" s="759">
        <v>17</v>
      </c>
      <c r="L3" s="760"/>
      <c r="M3" s="759">
        <v>22</v>
      </c>
      <c r="N3" s="760"/>
    </row>
    <row r="4" spans="1:14" s="406" customFormat="1" ht="19.5" customHeight="1">
      <c r="A4" s="276" t="s">
        <v>418</v>
      </c>
      <c r="B4" s="276"/>
      <c r="C4" s="276"/>
      <c r="D4" s="145"/>
      <c r="E4" s="215" t="s">
        <v>419</v>
      </c>
      <c r="F4" s="215" t="s">
        <v>420</v>
      </c>
      <c r="G4" s="215" t="s">
        <v>419</v>
      </c>
      <c r="H4" s="148" t="s">
        <v>420</v>
      </c>
      <c r="I4" s="148" t="s">
        <v>419</v>
      </c>
      <c r="J4" s="148" t="s">
        <v>452</v>
      </c>
      <c r="K4" s="215" t="s">
        <v>419</v>
      </c>
      <c r="L4" s="148" t="s">
        <v>420</v>
      </c>
      <c r="M4" s="215" t="s">
        <v>419</v>
      </c>
      <c r="N4" s="148" t="s">
        <v>420</v>
      </c>
    </row>
    <row r="5" spans="1:14" s="406" customFormat="1" ht="22.5" customHeight="1">
      <c r="A5" s="693" t="s">
        <v>421</v>
      </c>
      <c r="B5" s="693"/>
      <c r="C5" s="693"/>
      <c r="D5" s="147"/>
      <c r="E5" s="445">
        <f>(E9+E14+E35+E36)</f>
        <v>20401</v>
      </c>
      <c r="F5" s="446">
        <v>100</v>
      </c>
      <c r="G5" s="447">
        <f t="shared" ref="G5:L5" si="0">G9+G14+G35+G36</f>
        <v>19646</v>
      </c>
      <c r="H5" s="448">
        <f t="shared" si="0"/>
        <v>99.999387076887004</v>
      </c>
      <c r="I5" s="447">
        <f t="shared" si="0"/>
        <v>31267</v>
      </c>
      <c r="J5" s="415">
        <f t="shared" si="0"/>
        <v>100</v>
      </c>
      <c r="K5" s="447">
        <f t="shared" si="0"/>
        <v>29654</v>
      </c>
      <c r="L5" s="415">
        <f t="shared" si="0"/>
        <v>100</v>
      </c>
      <c r="M5" s="447">
        <f>M9+M14+M35+M36</f>
        <v>26790</v>
      </c>
      <c r="N5" s="446">
        <f>M5/M5*100</f>
        <v>100</v>
      </c>
    </row>
    <row r="6" spans="1:14" s="406" customFormat="1" ht="22.5" customHeight="1">
      <c r="A6" s="805" t="s">
        <v>453</v>
      </c>
      <c r="B6" s="449"/>
      <c r="C6" s="189" t="s">
        <v>454</v>
      </c>
      <c r="D6" s="160"/>
      <c r="E6" s="245">
        <v>3027</v>
      </c>
      <c r="F6" s="450">
        <v>14.7</v>
      </c>
      <c r="G6" s="124">
        <v>2192</v>
      </c>
      <c r="H6" s="450">
        <f>G6/$G$5*100</f>
        <v>11.157487529268044</v>
      </c>
      <c r="I6" s="217">
        <v>4663</v>
      </c>
      <c r="J6" s="138">
        <f>I6/$I$5*100</f>
        <v>14.913487063037708</v>
      </c>
      <c r="K6" s="124">
        <v>4539</v>
      </c>
      <c r="L6" s="450">
        <f t="shared" ref="L6:L18" si="1">K6/$K$5*100</f>
        <v>15.306535374654349</v>
      </c>
      <c r="M6" s="124">
        <v>2461</v>
      </c>
      <c r="N6" s="138">
        <f>M6/$M$5*100</f>
        <v>9.1862635311683469</v>
      </c>
    </row>
    <row r="7" spans="1:14" s="406" customFormat="1" ht="22.5" customHeight="1">
      <c r="A7" s="806"/>
      <c r="B7" s="449"/>
      <c r="C7" s="160" t="s">
        <v>455</v>
      </c>
      <c r="D7" s="160"/>
      <c r="E7" s="451" t="s">
        <v>488</v>
      </c>
      <c r="F7" s="452" t="s">
        <v>488</v>
      </c>
      <c r="G7" s="452" t="s">
        <v>488</v>
      </c>
      <c r="H7" s="452" t="s">
        <v>488</v>
      </c>
      <c r="I7" s="217">
        <v>91</v>
      </c>
      <c r="J7" s="138">
        <f>I7/I5*100</f>
        <v>0.29104167332970865</v>
      </c>
      <c r="K7" s="124">
        <v>52</v>
      </c>
      <c r="L7" s="450">
        <f t="shared" si="1"/>
        <v>0.17535576987927431</v>
      </c>
      <c r="M7" s="124">
        <v>64</v>
      </c>
      <c r="N7" s="138">
        <f>M7/$M$5*100</f>
        <v>0.23889511011571479</v>
      </c>
    </row>
    <row r="8" spans="1:14" s="406" customFormat="1" ht="22.5" customHeight="1">
      <c r="A8" s="806"/>
      <c r="B8" s="449"/>
      <c r="C8" s="160" t="s">
        <v>456</v>
      </c>
      <c r="D8" s="160"/>
      <c r="E8" s="451" t="s">
        <v>488</v>
      </c>
      <c r="F8" s="452" t="s">
        <v>488</v>
      </c>
      <c r="G8" s="452" t="s">
        <v>488</v>
      </c>
      <c r="H8" s="452" t="s">
        <v>488</v>
      </c>
      <c r="I8" s="217">
        <v>7</v>
      </c>
      <c r="J8" s="138">
        <f>I8/I5*100</f>
        <v>2.2387821025362201E-2</v>
      </c>
      <c r="K8" s="124">
        <v>3</v>
      </c>
      <c r="L8" s="450">
        <f t="shared" si="1"/>
        <v>1.0116679031496593E-2</v>
      </c>
      <c r="M8" s="124">
        <v>3</v>
      </c>
      <c r="N8" s="138">
        <f>M8/$M$5*N9102</f>
        <v>0</v>
      </c>
    </row>
    <row r="9" spans="1:14" s="406" customFormat="1" ht="22.5" customHeight="1">
      <c r="A9" s="745"/>
      <c r="B9" s="453"/>
      <c r="C9" s="176" t="s">
        <v>427</v>
      </c>
      <c r="D9" s="176"/>
      <c r="E9" s="243">
        <f>SUM(E6:E8)</f>
        <v>3027</v>
      </c>
      <c r="F9" s="454">
        <v>14.8</v>
      </c>
      <c r="G9" s="206">
        <f>SUM(G6:G8)</f>
        <v>2192</v>
      </c>
      <c r="H9" s="454">
        <f t="shared" ref="H9:H14" si="2">G9/$G$5*100</f>
        <v>11.157487529268044</v>
      </c>
      <c r="I9" s="220">
        <f>SUM(I6:I8)</f>
        <v>4761</v>
      </c>
      <c r="J9" s="455">
        <f>SUM(J6:J8)</f>
        <v>15.226916557392778</v>
      </c>
      <c r="K9" s="206">
        <f>SUM(K6:K8)</f>
        <v>4594</v>
      </c>
      <c r="L9" s="454">
        <f t="shared" si="1"/>
        <v>15.492007823565118</v>
      </c>
      <c r="M9" s="206">
        <f>SUM(M6:M8)</f>
        <v>2528</v>
      </c>
      <c r="N9" s="138">
        <f>SUM(N6:N8)</f>
        <v>9.425158641284062</v>
      </c>
    </row>
    <row r="10" spans="1:14" s="406" customFormat="1" ht="30.75" customHeight="1">
      <c r="A10" s="805" t="s">
        <v>428</v>
      </c>
      <c r="B10" s="449"/>
      <c r="C10" s="456" t="s">
        <v>457</v>
      </c>
      <c r="D10" s="160"/>
      <c r="E10" s="457" t="s">
        <v>458</v>
      </c>
      <c r="F10" s="452" t="s">
        <v>458</v>
      </c>
      <c r="G10" s="452" t="s">
        <v>458</v>
      </c>
      <c r="H10" s="452" t="s">
        <v>458</v>
      </c>
      <c r="I10" s="217" t="s">
        <v>459</v>
      </c>
      <c r="J10" s="138" t="s">
        <v>459</v>
      </c>
      <c r="K10" s="452" t="s">
        <v>458</v>
      </c>
      <c r="L10" s="452" t="s">
        <v>458</v>
      </c>
      <c r="M10" s="124">
        <v>17</v>
      </c>
      <c r="N10" s="458">
        <f t="shared" ref="N10:N34" si="3">M10/$M$5*100</f>
        <v>6.3456513624486746E-2</v>
      </c>
    </row>
    <row r="11" spans="1:14" s="406" customFormat="1" ht="22.5" customHeight="1">
      <c r="A11" s="806"/>
      <c r="B11" s="449"/>
      <c r="C11" s="160" t="s">
        <v>460</v>
      </c>
      <c r="D11" s="160"/>
      <c r="E11" s="232">
        <v>31</v>
      </c>
      <c r="F11" s="450">
        <v>0.2</v>
      </c>
      <c r="G11" s="124">
        <v>23</v>
      </c>
      <c r="H11" s="450">
        <f t="shared" si="2"/>
        <v>0.11707217754250228</v>
      </c>
      <c r="I11" s="217">
        <v>38</v>
      </c>
      <c r="J11" s="138">
        <f>I11/I5*100</f>
        <v>0.12153388556625196</v>
      </c>
      <c r="K11" s="124">
        <v>16</v>
      </c>
      <c r="L11" s="450">
        <f t="shared" si="1"/>
        <v>5.3955621501315165E-2</v>
      </c>
      <c r="M11" s="452" t="s">
        <v>458</v>
      </c>
      <c r="N11" s="452" t="s">
        <v>458</v>
      </c>
    </row>
    <row r="12" spans="1:14" s="406" customFormat="1" ht="22.5" customHeight="1">
      <c r="A12" s="806"/>
      <c r="B12" s="449"/>
      <c r="C12" s="160" t="s">
        <v>461</v>
      </c>
      <c r="D12" s="160"/>
      <c r="E12" s="232">
        <v>1583</v>
      </c>
      <c r="F12" s="450">
        <v>7.7</v>
      </c>
      <c r="G12" s="124">
        <v>1676</v>
      </c>
      <c r="H12" s="450">
        <f t="shared" si="2"/>
        <v>8.5309986765753845</v>
      </c>
      <c r="I12" s="217">
        <v>2947</v>
      </c>
      <c r="J12" s="138">
        <f>I12/I5*100</f>
        <v>9.4252726516774867</v>
      </c>
      <c r="K12" s="124">
        <v>2414</v>
      </c>
      <c r="L12" s="450">
        <f t="shared" si="1"/>
        <v>8.1405543940109268</v>
      </c>
      <c r="M12" s="124">
        <v>1998</v>
      </c>
      <c r="N12" s="138">
        <f t="shared" si="3"/>
        <v>7.458006718924973</v>
      </c>
    </row>
    <row r="13" spans="1:14" s="406" customFormat="1" ht="22.5" customHeight="1">
      <c r="A13" s="806"/>
      <c r="B13" s="449"/>
      <c r="C13" s="160" t="s">
        <v>462</v>
      </c>
      <c r="D13" s="160"/>
      <c r="E13" s="232">
        <v>5035</v>
      </c>
      <c r="F13" s="450">
        <v>24.5</v>
      </c>
      <c r="G13" s="124">
        <v>4474</v>
      </c>
      <c r="H13" s="450">
        <f t="shared" si="2"/>
        <v>22.773083579354577</v>
      </c>
      <c r="I13" s="217">
        <v>7022</v>
      </c>
      <c r="J13" s="138">
        <f>I13/I5*100</f>
        <v>22.458182748584772</v>
      </c>
      <c r="K13" s="124">
        <v>6009</v>
      </c>
      <c r="L13" s="450">
        <f t="shared" si="1"/>
        <v>20.263708100087676</v>
      </c>
      <c r="M13" s="124">
        <v>5253</v>
      </c>
      <c r="N13" s="138">
        <f t="shared" si="3"/>
        <v>19.608062709966408</v>
      </c>
    </row>
    <row r="14" spans="1:14" s="406" customFormat="1" ht="22.5" customHeight="1">
      <c r="A14" s="745"/>
      <c r="B14" s="449"/>
      <c r="C14" s="160" t="s">
        <v>427</v>
      </c>
      <c r="D14" s="160"/>
      <c r="E14" s="232">
        <f>SUM(E11:E13)</f>
        <v>6649</v>
      </c>
      <c r="F14" s="450">
        <v>32.4</v>
      </c>
      <c r="G14" s="124">
        <f>SUM(G11:G13)</f>
        <v>6173</v>
      </c>
      <c r="H14" s="450">
        <f t="shared" si="2"/>
        <v>31.421154433472466</v>
      </c>
      <c r="I14" s="217">
        <f>SUM(I11:I13)</f>
        <v>10007</v>
      </c>
      <c r="J14" s="138">
        <f>SUM(J10:J13)</f>
        <v>32.004989285828515</v>
      </c>
      <c r="K14" s="124">
        <f>SUM(K11:K13)</f>
        <v>8439</v>
      </c>
      <c r="L14" s="450">
        <f t="shared" si="1"/>
        <v>28.458218115599919</v>
      </c>
      <c r="M14" s="124">
        <f>SUM(M10:M13)</f>
        <v>7268</v>
      </c>
      <c r="N14" s="138">
        <f>SUM(N11:N13)</f>
        <v>27.066069428891382</v>
      </c>
    </row>
    <row r="15" spans="1:14" s="406" customFormat="1" ht="22.5" customHeight="1">
      <c r="A15" s="805" t="s">
        <v>429</v>
      </c>
      <c r="B15" s="459"/>
      <c r="C15" s="460" t="s">
        <v>463</v>
      </c>
      <c r="D15" s="189"/>
      <c r="E15" s="457" t="s">
        <v>458</v>
      </c>
      <c r="F15" s="461" t="s">
        <v>458</v>
      </c>
      <c r="G15" s="461" t="s">
        <v>458</v>
      </c>
      <c r="H15" s="461" t="s">
        <v>458</v>
      </c>
      <c r="I15" s="462">
        <v>162</v>
      </c>
      <c r="J15" s="458">
        <f>I15/I5*100</f>
        <v>0.51811814372981102</v>
      </c>
      <c r="K15" s="246">
        <v>135</v>
      </c>
      <c r="L15" s="463">
        <f t="shared" si="1"/>
        <v>0.45525055641734674</v>
      </c>
      <c r="M15" s="246">
        <v>134</v>
      </c>
      <c r="N15" s="458">
        <f t="shared" si="3"/>
        <v>0.50018663680477782</v>
      </c>
    </row>
    <row r="16" spans="1:14" s="406" customFormat="1" ht="22.5" customHeight="1">
      <c r="A16" s="806"/>
      <c r="B16" s="449"/>
      <c r="C16" s="160" t="s">
        <v>464</v>
      </c>
      <c r="D16" s="160"/>
      <c r="E16" s="451" t="s">
        <v>458</v>
      </c>
      <c r="F16" s="452" t="s">
        <v>458</v>
      </c>
      <c r="G16" s="452" t="s">
        <v>458</v>
      </c>
      <c r="H16" s="452" t="s">
        <v>458</v>
      </c>
      <c r="I16" s="217" t="s">
        <v>459</v>
      </c>
      <c r="J16" s="138" t="s">
        <v>459</v>
      </c>
      <c r="K16" s="124">
        <v>623</v>
      </c>
      <c r="L16" s="450">
        <f t="shared" si="1"/>
        <v>2.1008970122074597</v>
      </c>
      <c r="M16" s="124">
        <v>687</v>
      </c>
      <c r="N16" s="138">
        <f t="shared" si="3"/>
        <v>2.5643896976483762</v>
      </c>
    </row>
    <row r="17" spans="1:14" s="406" customFormat="1" ht="22.5" customHeight="1">
      <c r="A17" s="806"/>
      <c r="B17" s="449"/>
      <c r="C17" s="160" t="s">
        <v>465</v>
      </c>
      <c r="D17" s="160"/>
      <c r="E17" s="451" t="s">
        <v>458</v>
      </c>
      <c r="F17" s="452" t="s">
        <v>458</v>
      </c>
      <c r="G17" s="452" t="s">
        <v>458</v>
      </c>
      <c r="H17" s="452" t="s">
        <v>458</v>
      </c>
      <c r="I17" s="217" t="s">
        <v>459</v>
      </c>
      <c r="J17" s="138" t="s">
        <v>459</v>
      </c>
      <c r="K17" s="452" t="s">
        <v>458</v>
      </c>
      <c r="L17" s="452" t="s">
        <v>458</v>
      </c>
      <c r="M17" s="124">
        <v>1096</v>
      </c>
      <c r="N17" s="138">
        <f t="shared" si="3"/>
        <v>4.0910787607316159</v>
      </c>
    </row>
    <row r="18" spans="1:14" s="406" customFormat="1" ht="22.5" customHeight="1">
      <c r="A18" s="806"/>
      <c r="B18" s="449"/>
      <c r="C18" s="160" t="s">
        <v>466</v>
      </c>
      <c r="D18" s="160"/>
      <c r="E18" s="451" t="s">
        <v>458</v>
      </c>
      <c r="F18" s="452" t="s">
        <v>458</v>
      </c>
      <c r="G18" s="452" t="s">
        <v>458</v>
      </c>
      <c r="H18" s="452" t="s">
        <v>458</v>
      </c>
      <c r="I18" s="217" t="s">
        <v>459</v>
      </c>
      <c r="J18" s="138" t="s">
        <v>459</v>
      </c>
      <c r="K18" s="124">
        <v>990</v>
      </c>
      <c r="L18" s="450">
        <f t="shared" si="1"/>
        <v>3.3385040803938759</v>
      </c>
      <c r="M18" s="452" t="s">
        <v>458</v>
      </c>
      <c r="N18" s="452" t="s">
        <v>458</v>
      </c>
    </row>
    <row r="19" spans="1:14" s="406" customFormat="1" ht="22.5" customHeight="1">
      <c r="A19" s="806"/>
      <c r="B19" s="449"/>
      <c r="C19" s="160" t="s">
        <v>467</v>
      </c>
      <c r="D19" s="160"/>
      <c r="E19" s="232">
        <v>983</v>
      </c>
      <c r="F19" s="450">
        <v>4.8</v>
      </c>
      <c r="G19" s="124">
        <v>937</v>
      </c>
      <c r="H19" s="450">
        <f>G19/19765*100</f>
        <v>4.7407032633442956</v>
      </c>
      <c r="I19" s="217">
        <v>1449</v>
      </c>
      <c r="J19" s="138">
        <f>I19/I5*100</f>
        <v>4.6342789522499759</v>
      </c>
      <c r="K19" s="452" t="s">
        <v>458</v>
      </c>
      <c r="L19" s="452" t="s">
        <v>458</v>
      </c>
      <c r="M19" s="452" t="s">
        <v>468</v>
      </c>
      <c r="N19" s="464" t="s">
        <v>468</v>
      </c>
    </row>
    <row r="20" spans="1:14" s="406" customFormat="1" ht="22.5" customHeight="1">
      <c r="A20" s="806"/>
      <c r="B20" s="465"/>
      <c r="C20" s="160" t="s">
        <v>469</v>
      </c>
      <c r="D20" s="337"/>
      <c r="E20" s="451" t="s">
        <v>458</v>
      </c>
      <c r="F20" s="452" t="s">
        <v>458</v>
      </c>
      <c r="G20" s="452" t="s">
        <v>458</v>
      </c>
      <c r="H20" s="452" t="s">
        <v>458</v>
      </c>
      <c r="I20" s="217" t="s">
        <v>459</v>
      </c>
      <c r="J20" s="138" t="s">
        <v>459</v>
      </c>
      <c r="K20" s="124">
        <v>4288</v>
      </c>
      <c r="L20" s="450">
        <f>K20/$K$5*100</f>
        <v>14.460106562352465</v>
      </c>
      <c r="M20" s="124">
        <v>3879</v>
      </c>
      <c r="N20" s="138">
        <f t="shared" si="3"/>
        <v>14.479283314669653</v>
      </c>
    </row>
    <row r="21" spans="1:14" s="406" customFormat="1" ht="22.5" customHeight="1">
      <c r="A21" s="806"/>
      <c r="B21" s="465"/>
      <c r="C21" s="466" t="s">
        <v>470</v>
      </c>
      <c r="D21" s="337"/>
      <c r="E21" s="232">
        <v>3546</v>
      </c>
      <c r="F21" s="450">
        <v>17.3</v>
      </c>
      <c r="G21" s="124">
        <v>3662</v>
      </c>
      <c r="H21" s="450">
        <f>G21/19765*100</f>
        <v>18.52770048064761</v>
      </c>
      <c r="I21" s="217">
        <v>5273</v>
      </c>
      <c r="J21" s="138">
        <f>I21/I5*100</f>
        <v>16.864425752390698</v>
      </c>
      <c r="K21" s="452" t="s">
        <v>458</v>
      </c>
      <c r="L21" s="452" t="s">
        <v>458</v>
      </c>
      <c r="M21" s="452" t="s">
        <v>468</v>
      </c>
      <c r="N21" s="464" t="s">
        <v>468</v>
      </c>
    </row>
    <row r="22" spans="1:14" s="406" customFormat="1" ht="22.5" customHeight="1">
      <c r="A22" s="806"/>
      <c r="B22" s="449"/>
      <c r="C22" s="160" t="s">
        <v>471</v>
      </c>
      <c r="D22" s="160"/>
      <c r="E22" s="232">
        <v>426</v>
      </c>
      <c r="F22" s="450">
        <v>2.1</v>
      </c>
      <c r="G22" s="124">
        <v>424</v>
      </c>
      <c r="H22" s="450">
        <f>G22/19765*100</f>
        <v>2.1452061725271943</v>
      </c>
      <c r="I22" s="217">
        <v>561</v>
      </c>
      <c r="J22" s="138">
        <f>I22/I5*100</f>
        <v>1.7942239421754564</v>
      </c>
      <c r="K22" s="124">
        <v>528</v>
      </c>
      <c r="L22" s="450">
        <f>K22/$K$5*100</f>
        <v>1.7805355095434006</v>
      </c>
      <c r="M22" s="124">
        <v>491</v>
      </c>
      <c r="N22" s="138">
        <f t="shared" si="3"/>
        <v>1.8327734229189996</v>
      </c>
    </row>
    <row r="23" spans="1:14" s="406" customFormat="1" ht="22.5" customHeight="1">
      <c r="A23" s="806"/>
      <c r="B23" s="449"/>
      <c r="C23" s="337" t="s">
        <v>472</v>
      </c>
      <c r="D23" s="160"/>
      <c r="E23" s="451" t="s">
        <v>458</v>
      </c>
      <c r="F23" s="452" t="s">
        <v>458</v>
      </c>
      <c r="G23" s="452" t="s">
        <v>458</v>
      </c>
      <c r="H23" s="452" t="s">
        <v>458</v>
      </c>
      <c r="I23" s="217" t="s">
        <v>459</v>
      </c>
      <c r="J23" s="138" t="s">
        <v>459</v>
      </c>
      <c r="K23" s="452" t="s">
        <v>458</v>
      </c>
      <c r="L23" s="452" t="s">
        <v>458</v>
      </c>
      <c r="M23" s="124">
        <v>165</v>
      </c>
      <c r="N23" s="138">
        <f t="shared" si="3"/>
        <v>0.61590145576707722</v>
      </c>
    </row>
    <row r="24" spans="1:14" s="406" customFormat="1" ht="22.5" customHeight="1">
      <c r="A24" s="806"/>
      <c r="B24" s="449"/>
      <c r="C24" s="160" t="s">
        <v>473</v>
      </c>
      <c r="D24" s="160"/>
      <c r="E24" s="232">
        <v>89</v>
      </c>
      <c r="F24" s="450">
        <v>0.4</v>
      </c>
      <c r="G24" s="124">
        <v>80</v>
      </c>
      <c r="H24" s="450">
        <f>G24/19765*100</f>
        <v>0.40475588160890458</v>
      </c>
      <c r="I24" s="217">
        <v>97</v>
      </c>
      <c r="J24" s="138">
        <f>I24/I5*100</f>
        <v>0.31023123420859056</v>
      </c>
      <c r="K24" s="124">
        <v>113</v>
      </c>
      <c r="L24" s="450">
        <f>K24/$K$5*100</f>
        <v>0.38106157685303838</v>
      </c>
      <c r="M24" s="452" t="s">
        <v>458</v>
      </c>
      <c r="N24" s="452" t="s">
        <v>458</v>
      </c>
    </row>
    <row r="25" spans="1:14" s="406" customFormat="1" ht="22.5" customHeight="1">
      <c r="A25" s="806"/>
      <c r="B25" s="449"/>
      <c r="C25" s="456" t="s">
        <v>474</v>
      </c>
      <c r="D25" s="160"/>
      <c r="E25" s="451" t="s">
        <v>458</v>
      </c>
      <c r="F25" s="452" t="s">
        <v>458</v>
      </c>
      <c r="G25" s="452" t="s">
        <v>458</v>
      </c>
      <c r="H25" s="452" t="s">
        <v>458</v>
      </c>
      <c r="I25" s="217" t="s">
        <v>459</v>
      </c>
      <c r="J25" s="138" t="s">
        <v>459</v>
      </c>
      <c r="K25" s="452" t="s">
        <v>458</v>
      </c>
      <c r="L25" s="452" t="s">
        <v>458</v>
      </c>
      <c r="M25" s="124">
        <v>816</v>
      </c>
      <c r="N25" s="138">
        <f t="shared" si="3"/>
        <v>3.045912653975364</v>
      </c>
    </row>
    <row r="26" spans="1:14" s="406" customFormat="1" ht="22.5" customHeight="1">
      <c r="A26" s="806"/>
      <c r="B26" s="449"/>
      <c r="C26" s="467" t="s">
        <v>475</v>
      </c>
      <c r="D26" s="160"/>
      <c r="E26" s="451" t="s">
        <v>458</v>
      </c>
      <c r="F26" s="452" t="s">
        <v>458</v>
      </c>
      <c r="G26" s="452" t="s">
        <v>458</v>
      </c>
      <c r="H26" s="452" t="s">
        <v>458</v>
      </c>
      <c r="I26" s="217" t="s">
        <v>459</v>
      </c>
      <c r="J26" s="138" t="s">
        <v>459</v>
      </c>
      <c r="K26" s="452" t="s">
        <v>458</v>
      </c>
      <c r="L26" s="452" t="s">
        <v>458</v>
      </c>
      <c r="M26" s="124">
        <v>994</v>
      </c>
      <c r="N26" s="138">
        <f t="shared" si="3"/>
        <v>3.7103396789846954</v>
      </c>
    </row>
    <row r="27" spans="1:14" s="406" customFormat="1" ht="22.5" customHeight="1">
      <c r="A27" s="806"/>
      <c r="B27" s="449"/>
      <c r="C27" s="468" t="s">
        <v>476</v>
      </c>
      <c r="D27" s="160"/>
      <c r="E27" s="451" t="s">
        <v>458</v>
      </c>
      <c r="F27" s="452" t="s">
        <v>458</v>
      </c>
      <c r="G27" s="452" t="s">
        <v>458</v>
      </c>
      <c r="H27" s="452" t="s">
        <v>458</v>
      </c>
      <c r="I27" s="217" t="s">
        <v>459</v>
      </c>
      <c r="J27" s="138" t="s">
        <v>459</v>
      </c>
      <c r="K27" s="124">
        <v>916</v>
      </c>
      <c r="L27" s="450">
        <f>K27/$K$5*100</f>
        <v>3.0889593309502934</v>
      </c>
      <c r="M27" s="452" t="s">
        <v>458</v>
      </c>
      <c r="N27" s="452" t="s">
        <v>458</v>
      </c>
    </row>
    <row r="28" spans="1:14" s="406" customFormat="1" ht="22.5" customHeight="1">
      <c r="A28" s="806"/>
      <c r="B28" s="449"/>
      <c r="C28" s="469" t="s">
        <v>477</v>
      </c>
      <c r="D28" s="160"/>
      <c r="E28" s="451" t="s">
        <v>458</v>
      </c>
      <c r="F28" s="452" t="s">
        <v>458</v>
      </c>
      <c r="G28" s="452" t="s">
        <v>458</v>
      </c>
      <c r="H28" s="452" t="s">
        <v>458</v>
      </c>
      <c r="I28" s="217" t="s">
        <v>459</v>
      </c>
      <c r="J28" s="138" t="s">
        <v>459</v>
      </c>
      <c r="K28" s="452" t="s">
        <v>458</v>
      </c>
      <c r="L28" s="452" t="s">
        <v>458</v>
      </c>
      <c r="M28" s="124">
        <v>1145</v>
      </c>
      <c r="N28" s="138">
        <f>M28/$M$5*100</f>
        <v>4.2739828294139599</v>
      </c>
    </row>
    <row r="29" spans="1:14" s="406" customFormat="1" ht="22.5" customHeight="1">
      <c r="A29" s="806"/>
      <c r="B29" s="449"/>
      <c r="C29" s="470" t="s">
        <v>478</v>
      </c>
      <c r="D29" s="160"/>
      <c r="E29" s="451" t="s">
        <v>458</v>
      </c>
      <c r="F29" s="452" t="s">
        <v>458</v>
      </c>
      <c r="G29" s="452" t="s">
        <v>458</v>
      </c>
      <c r="H29" s="452" t="s">
        <v>458</v>
      </c>
      <c r="I29" s="217" t="s">
        <v>459</v>
      </c>
      <c r="J29" s="138" t="s">
        <v>459</v>
      </c>
      <c r="K29" s="124">
        <v>2331</v>
      </c>
      <c r="L29" s="450">
        <f>K29/$K$5*100</f>
        <v>7.8606596074728525</v>
      </c>
      <c r="M29" s="124">
        <v>2695</v>
      </c>
      <c r="N29" s="138">
        <f t="shared" si="3"/>
        <v>10.059723777528928</v>
      </c>
    </row>
    <row r="30" spans="1:14" s="406" customFormat="1" ht="22.5" customHeight="1">
      <c r="A30" s="806"/>
      <c r="B30" s="449"/>
      <c r="C30" s="468" t="s">
        <v>479</v>
      </c>
      <c r="D30" s="160"/>
      <c r="E30" s="451" t="s">
        <v>458</v>
      </c>
      <c r="F30" s="452" t="s">
        <v>458</v>
      </c>
      <c r="G30" s="452" t="s">
        <v>458</v>
      </c>
      <c r="H30" s="452" t="s">
        <v>458</v>
      </c>
      <c r="I30" s="217" t="s">
        <v>459</v>
      </c>
      <c r="J30" s="138" t="s">
        <v>459</v>
      </c>
      <c r="K30" s="124">
        <v>1246</v>
      </c>
      <c r="L30" s="450">
        <f>K30/$K$5*100</f>
        <v>4.2017940244149194</v>
      </c>
      <c r="M30" s="124">
        <v>1173</v>
      </c>
      <c r="N30" s="138">
        <f t="shared" si="3"/>
        <v>4.3784994400895858</v>
      </c>
    </row>
    <row r="31" spans="1:14" s="406" customFormat="1" ht="22.5" customHeight="1">
      <c r="A31" s="806"/>
      <c r="B31" s="449"/>
      <c r="C31" s="468" t="s">
        <v>480</v>
      </c>
      <c r="D31" s="160"/>
      <c r="E31" s="451" t="s">
        <v>458</v>
      </c>
      <c r="F31" s="452" t="s">
        <v>458</v>
      </c>
      <c r="G31" s="452" t="s">
        <v>458</v>
      </c>
      <c r="H31" s="452" t="s">
        <v>458</v>
      </c>
      <c r="I31" s="217" t="s">
        <v>459</v>
      </c>
      <c r="J31" s="138" t="s">
        <v>459</v>
      </c>
      <c r="K31" s="124">
        <v>487</v>
      </c>
      <c r="L31" s="450">
        <f>K31/$K$5*100</f>
        <v>1.6422742294462807</v>
      </c>
      <c r="M31" s="124">
        <v>276</v>
      </c>
      <c r="N31" s="138">
        <f t="shared" si="3"/>
        <v>1.0302351623740202</v>
      </c>
    </row>
    <row r="32" spans="1:14" s="406" customFormat="1" ht="22.5" customHeight="1">
      <c r="A32" s="806"/>
      <c r="B32" s="449"/>
      <c r="C32" s="471" t="s">
        <v>481</v>
      </c>
      <c r="D32" s="160"/>
      <c r="E32" s="451" t="s">
        <v>458</v>
      </c>
      <c r="F32" s="452" t="s">
        <v>458</v>
      </c>
      <c r="G32" s="452" t="s">
        <v>458</v>
      </c>
      <c r="H32" s="452" t="s">
        <v>458</v>
      </c>
      <c r="I32" s="217" t="s">
        <v>459</v>
      </c>
      <c r="J32" s="138" t="s">
        <v>459</v>
      </c>
      <c r="K32" s="124">
        <v>3768</v>
      </c>
      <c r="L32" s="450">
        <f>K32/$K$5*100</f>
        <v>12.706548863559721</v>
      </c>
      <c r="M32" s="124">
        <v>1271</v>
      </c>
      <c r="N32" s="138">
        <f t="shared" si="3"/>
        <v>4.7443075774542738</v>
      </c>
    </row>
    <row r="33" spans="1:14" s="406" customFormat="1" ht="22.5" customHeight="1">
      <c r="A33" s="806"/>
      <c r="B33" s="449"/>
      <c r="C33" s="468" t="s">
        <v>482</v>
      </c>
      <c r="D33" s="160"/>
      <c r="E33" s="232">
        <v>4950</v>
      </c>
      <c r="F33" s="450">
        <v>24.1</v>
      </c>
      <c r="G33" s="124">
        <v>5393</v>
      </c>
      <c r="H33" s="450">
        <v>27.3</v>
      </c>
      <c r="I33" s="217">
        <v>7716</v>
      </c>
      <c r="J33" s="138">
        <f>I33/I5*100</f>
        <v>24.677775290242106</v>
      </c>
      <c r="K33" s="452" t="s">
        <v>458</v>
      </c>
      <c r="L33" s="452" t="s">
        <v>458</v>
      </c>
      <c r="M33" s="452" t="s">
        <v>458</v>
      </c>
      <c r="N33" s="464" t="s">
        <v>458</v>
      </c>
    </row>
    <row r="34" spans="1:14" s="406" customFormat="1" ht="22.5" customHeight="1">
      <c r="A34" s="806"/>
      <c r="B34" s="449"/>
      <c r="C34" s="471" t="s">
        <v>483</v>
      </c>
      <c r="D34" s="160"/>
      <c r="E34" s="232">
        <v>726</v>
      </c>
      <c r="F34" s="450">
        <v>3.5</v>
      </c>
      <c r="G34" s="124">
        <v>765</v>
      </c>
      <c r="H34" s="450">
        <v>3.9</v>
      </c>
      <c r="I34" s="217">
        <v>1196</v>
      </c>
      <c r="J34" s="138">
        <f>I34/I5*100</f>
        <v>3.8251191351904565</v>
      </c>
      <c r="K34" s="124">
        <v>1123</v>
      </c>
      <c r="L34" s="450">
        <f>K34/$K$5*100</f>
        <v>3.7870101841235586</v>
      </c>
      <c r="M34" s="124">
        <v>995</v>
      </c>
      <c r="N34" s="138">
        <f t="shared" si="3"/>
        <v>3.7140724150802535</v>
      </c>
    </row>
    <row r="35" spans="1:14" s="406" customFormat="1" ht="22.5" customHeight="1">
      <c r="A35" s="745"/>
      <c r="B35" s="453"/>
      <c r="C35" s="176" t="s">
        <v>427</v>
      </c>
      <c r="D35" s="176"/>
      <c r="E35" s="243">
        <f>SUM(E16:E34)</f>
        <v>10720</v>
      </c>
      <c r="F35" s="454">
        <v>52.8</v>
      </c>
      <c r="G35" s="206">
        <f>SUM(G16:G34)</f>
        <v>11261</v>
      </c>
      <c r="H35" s="454">
        <f>G35/G5*100</f>
        <v>57.319556143744279</v>
      </c>
      <c r="I35" s="220">
        <f>SUM(I15:I34)</f>
        <v>16454</v>
      </c>
      <c r="J35" s="455">
        <f>SUM(J15:J34)</f>
        <v>52.624172450187096</v>
      </c>
      <c r="K35" s="206">
        <f>SUM(K15:K34)</f>
        <v>16548</v>
      </c>
      <c r="L35" s="454">
        <f>K35/K5*100</f>
        <v>55.803601537735211</v>
      </c>
      <c r="M35" s="206">
        <f>SUM(M15:M34)</f>
        <v>15817</v>
      </c>
      <c r="N35" s="138">
        <f>SUM(N16:N34)</f>
        <v>58.540500186636798</v>
      </c>
    </row>
    <row r="36" spans="1:14" s="406" customFormat="1" ht="22.5" customHeight="1">
      <c r="A36" s="804" t="s">
        <v>484</v>
      </c>
      <c r="B36" s="804"/>
      <c r="C36" s="804"/>
      <c r="D36" s="437"/>
      <c r="E36" s="472">
        <v>5</v>
      </c>
      <c r="F36" s="473">
        <v>0</v>
      </c>
      <c r="G36" s="136">
        <v>20</v>
      </c>
      <c r="H36" s="474">
        <f>G36/19765*100</f>
        <v>0.10118897040222614</v>
      </c>
      <c r="I36" s="475">
        <v>45</v>
      </c>
      <c r="J36" s="476">
        <f>I36/I5*100</f>
        <v>0.14392170659161416</v>
      </c>
      <c r="K36" s="136">
        <v>73</v>
      </c>
      <c r="L36" s="474">
        <f>K36/$K$5*100</f>
        <v>0.24617252309975046</v>
      </c>
      <c r="M36" s="136">
        <v>1177</v>
      </c>
      <c r="N36" s="477">
        <f>M36/$M$5*100</f>
        <v>4.3934303844718174</v>
      </c>
    </row>
    <row r="37" spans="1:14" s="406" customFormat="1" ht="17.25" customHeight="1">
      <c r="F37" s="105"/>
      <c r="H37" s="40"/>
      <c r="I37" s="40"/>
      <c r="J37" s="40"/>
      <c r="L37" s="40"/>
      <c r="N37" s="40" t="s">
        <v>360</v>
      </c>
    </row>
    <row r="38" spans="1:14" s="406" customFormat="1" ht="17.25" customHeight="1">
      <c r="A38" s="405" t="s">
        <v>485</v>
      </c>
      <c r="B38" s="344"/>
      <c r="C38" s="344"/>
      <c r="D38" s="344"/>
      <c r="E38" s="344"/>
      <c r="F38" s="344"/>
      <c r="G38" s="344"/>
      <c r="H38" s="344"/>
      <c r="I38" s="344"/>
      <c r="J38" s="344"/>
      <c r="K38" s="344"/>
      <c r="L38" s="344"/>
      <c r="M38" s="344"/>
    </row>
    <row r="39" spans="1:14" s="406" customFormat="1" ht="17.25" customHeight="1">
      <c r="A39" s="405" t="s">
        <v>486</v>
      </c>
      <c r="B39" s="344"/>
      <c r="C39" s="344"/>
      <c r="D39" s="344"/>
      <c r="E39" s="344"/>
      <c r="F39" s="344"/>
      <c r="G39" s="344"/>
      <c r="H39" s="344"/>
      <c r="I39" s="344"/>
      <c r="J39" s="344"/>
      <c r="K39" s="344"/>
      <c r="L39" s="344"/>
      <c r="M39" s="344"/>
    </row>
    <row r="40" spans="1:14" s="406" customFormat="1">
      <c r="A40" s="405" t="s">
        <v>487</v>
      </c>
      <c r="B40" s="344"/>
      <c r="C40" s="344"/>
      <c r="D40" s="344"/>
      <c r="E40" s="344"/>
      <c r="F40" s="344"/>
      <c r="G40" s="344"/>
      <c r="H40" s="344"/>
      <c r="I40" s="344"/>
      <c r="J40" s="344"/>
      <c r="K40" s="344"/>
      <c r="L40" s="344"/>
      <c r="M40" s="344"/>
    </row>
    <row r="41" spans="1:14" s="406" customFormat="1">
      <c r="A41" s="636" t="s">
        <v>568</v>
      </c>
      <c r="B41" s="344"/>
      <c r="C41" s="344"/>
      <c r="D41" s="344"/>
      <c r="E41" s="344"/>
      <c r="F41" s="344"/>
      <c r="G41" s="344"/>
      <c r="H41" s="344"/>
      <c r="I41" s="344"/>
      <c r="J41" s="344"/>
      <c r="K41" s="344"/>
      <c r="L41" s="344"/>
      <c r="M41" s="344"/>
    </row>
  </sheetData>
  <mergeCells count="10">
    <mergeCell ref="A36:C36"/>
    <mergeCell ref="A6:A9"/>
    <mergeCell ref="M3:N3"/>
    <mergeCell ref="A10:A14"/>
    <mergeCell ref="A15:A35"/>
    <mergeCell ref="E3:F3"/>
    <mergeCell ref="G3:H3"/>
    <mergeCell ref="I3:J3"/>
    <mergeCell ref="K3:L3"/>
    <mergeCell ref="A5:C5"/>
  </mergeCells>
  <phoneticPr fontId="9"/>
  <pageMargins left="0.7" right="0.7" top="0.75" bottom="0.75" header="0.3" footer="0.3"/>
  <pageSetup paperSize="9" scale="91"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showGridLines="0" topLeftCell="A19" zoomScaleNormal="100" zoomScaleSheetLayoutView="100" workbookViewId="0">
      <selection activeCell="F5" sqref="F5"/>
    </sheetView>
  </sheetViews>
  <sheetFormatPr defaultRowHeight="13.5"/>
  <cols>
    <col min="1" max="1" width="5.125" customWidth="1"/>
    <col min="2" max="2" width="1" customWidth="1"/>
    <col min="3" max="3" width="18.625" customWidth="1"/>
    <col min="4" max="4" width="1" customWidth="1"/>
    <col min="5" max="5" width="7.5" customWidth="1"/>
    <col min="6" max="6" width="7.125" customWidth="1"/>
    <col min="7" max="7" width="7.5" customWidth="1"/>
    <col min="8" max="8" width="7.125" customWidth="1"/>
    <col min="9" max="9" width="7.5" customWidth="1"/>
    <col min="10" max="10" width="7.125" customWidth="1"/>
    <col min="11" max="11" width="7.5" customWidth="1"/>
    <col min="12" max="12" width="7.125" customWidth="1"/>
    <col min="257" max="257" width="5.125" customWidth="1"/>
    <col min="258" max="258" width="1" customWidth="1"/>
    <col min="259" max="259" width="18.625" customWidth="1"/>
    <col min="260" max="260" width="1" customWidth="1"/>
    <col min="261" max="261" width="7.5" customWidth="1"/>
    <col min="262" max="262" width="7.125" customWidth="1"/>
    <col min="263" max="263" width="7.5" customWidth="1"/>
    <col min="264" max="264" width="7.125" customWidth="1"/>
    <col min="265" max="265" width="7.5" customWidth="1"/>
    <col min="266" max="266" width="7.125" customWidth="1"/>
    <col min="267" max="267" width="7.5" customWidth="1"/>
    <col min="268" max="268" width="7.125" customWidth="1"/>
    <col min="513" max="513" width="5.125" customWidth="1"/>
    <col min="514" max="514" width="1" customWidth="1"/>
    <col min="515" max="515" width="18.625" customWidth="1"/>
    <col min="516" max="516" width="1" customWidth="1"/>
    <col min="517" max="517" width="7.5" customWidth="1"/>
    <col min="518" max="518" width="7.125" customWidth="1"/>
    <col min="519" max="519" width="7.5" customWidth="1"/>
    <col min="520" max="520" width="7.125" customWidth="1"/>
    <col min="521" max="521" width="7.5" customWidth="1"/>
    <col min="522" max="522" width="7.125" customWidth="1"/>
    <col min="523" max="523" width="7.5" customWidth="1"/>
    <col min="524" max="524" width="7.125" customWidth="1"/>
    <col min="769" max="769" width="5.125" customWidth="1"/>
    <col min="770" max="770" width="1" customWidth="1"/>
    <col min="771" max="771" width="18.625" customWidth="1"/>
    <col min="772" max="772" width="1" customWidth="1"/>
    <col min="773" max="773" width="7.5" customWidth="1"/>
    <col min="774" max="774" width="7.125" customWidth="1"/>
    <col min="775" max="775" width="7.5" customWidth="1"/>
    <col min="776" max="776" width="7.125" customWidth="1"/>
    <col min="777" max="777" width="7.5" customWidth="1"/>
    <col min="778" max="778" width="7.125" customWidth="1"/>
    <col min="779" max="779" width="7.5" customWidth="1"/>
    <col min="780" max="780" width="7.125" customWidth="1"/>
    <col min="1025" max="1025" width="5.125" customWidth="1"/>
    <col min="1026" max="1026" width="1" customWidth="1"/>
    <col min="1027" max="1027" width="18.625" customWidth="1"/>
    <col min="1028" max="1028" width="1" customWidth="1"/>
    <col min="1029" max="1029" width="7.5" customWidth="1"/>
    <col min="1030" max="1030" width="7.125" customWidth="1"/>
    <col min="1031" max="1031" width="7.5" customWidth="1"/>
    <col min="1032" max="1032" width="7.125" customWidth="1"/>
    <col min="1033" max="1033" width="7.5" customWidth="1"/>
    <col min="1034" max="1034" width="7.125" customWidth="1"/>
    <col min="1035" max="1035" width="7.5" customWidth="1"/>
    <col min="1036" max="1036" width="7.125" customWidth="1"/>
    <col min="1281" max="1281" width="5.125" customWidth="1"/>
    <col min="1282" max="1282" width="1" customWidth="1"/>
    <col min="1283" max="1283" width="18.625" customWidth="1"/>
    <col min="1284" max="1284" width="1" customWidth="1"/>
    <col min="1285" max="1285" width="7.5" customWidth="1"/>
    <col min="1286" max="1286" width="7.125" customWidth="1"/>
    <col min="1287" max="1287" width="7.5" customWidth="1"/>
    <col min="1288" max="1288" width="7.125" customWidth="1"/>
    <col min="1289" max="1289" width="7.5" customWidth="1"/>
    <col min="1290" max="1290" width="7.125" customWidth="1"/>
    <col min="1291" max="1291" width="7.5" customWidth="1"/>
    <col min="1292" max="1292" width="7.125" customWidth="1"/>
    <col min="1537" max="1537" width="5.125" customWidth="1"/>
    <col min="1538" max="1538" width="1" customWidth="1"/>
    <col min="1539" max="1539" width="18.625" customWidth="1"/>
    <col min="1540" max="1540" width="1" customWidth="1"/>
    <col min="1541" max="1541" width="7.5" customWidth="1"/>
    <col min="1542" max="1542" width="7.125" customWidth="1"/>
    <col min="1543" max="1543" width="7.5" customWidth="1"/>
    <col min="1544" max="1544" width="7.125" customWidth="1"/>
    <col min="1545" max="1545" width="7.5" customWidth="1"/>
    <col min="1546" max="1546" width="7.125" customWidth="1"/>
    <col min="1547" max="1547" width="7.5" customWidth="1"/>
    <col min="1548" max="1548" width="7.125" customWidth="1"/>
    <col min="1793" max="1793" width="5.125" customWidth="1"/>
    <col min="1794" max="1794" width="1" customWidth="1"/>
    <col min="1795" max="1795" width="18.625" customWidth="1"/>
    <col min="1796" max="1796" width="1" customWidth="1"/>
    <col min="1797" max="1797" width="7.5" customWidth="1"/>
    <col min="1798" max="1798" width="7.125" customWidth="1"/>
    <col min="1799" max="1799" width="7.5" customWidth="1"/>
    <col min="1800" max="1800" width="7.125" customWidth="1"/>
    <col min="1801" max="1801" width="7.5" customWidth="1"/>
    <col min="1802" max="1802" width="7.125" customWidth="1"/>
    <col min="1803" max="1803" width="7.5" customWidth="1"/>
    <col min="1804" max="1804" width="7.125" customWidth="1"/>
    <col min="2049" max="2049" width="5.125" customWidth="1"/>
    <col min="2050" max="2050" width="1" customWidth="1"/>
    <col min="2051" max="2051" width="18.625" customWidth="1"/>
    <col min="2052" max="2052" width="1" customWidth="1"/>
    <col min="2053" max="2053" width="7.5" customWidth="1"/>
    <col min="2054" max="2054" width="7.125" customWidth="1"/>
    <col min="2055" max="2055" width="7.5" customWidth="1"/>
    <col min="2056" max="2056" width="7.125" customWidth="1"/>
    <col min="2057" max="2057" width="7.5" customWidth="1"/>
    <col min="2058" max="2058" width="7.125" customWidth="1"/>
    <col min="2059" max="2059" width="7.5" customWidth="1"/>
    <col min="2060" max="2060" width="7.125" customWidth="1"/>
    <col min="2305" max="2305" width="5.125" customWidth="1"/>
    <col min="2306" max="2306" width="1" customWidth="1"/>
    <col min="2307" max="2307" width="18.625" customWidth="1"/>
    <col min="2308" max="2308" width="1" customWidth="1"/>
    <col min="2309" max="2309" width="7.5" customWidth="1"/>
    <col min="2310" max="2310" width="7.125" customWidth="1"/>
    <col min="2311" max="2311" width="7.5" customWidth="1"/>
    <col min="2312" max="2312" width="7.125" customWidth="1"/>
    <col min="2313" max="2313" width="7.5" customWidth="1"/>
    <col min="2314" max="2314" width="7.125" customWidth="1"/>
    <col min="2315" max="2315" width="7.5" customWidth="1"/>
    <col min="2316" max="2316" width="7.125" customWidth="1"/>
    <col min="2561" max="2561" width="5.125" customWidth="1"/>
    <col min="2562" max="2562" width="1" customWidth="1"/>
    <col min="2563" max="2563" width="18.625" customWidth="1"/>
    <col min="2564" max="2564" width="1" customWidth="1"/>
    <col min="2565" max="2565" width="7.5" customWidth="1"/>
    <col min="2566" max="2566" width="7.125" customWidth="1"/>
    <col min="2567" max="2567" width="7.5" customWidth="1"/>
    <col min="2568" max="2568" width="7.125" customWidth="1"/>
    <col min="2569" max="2569" width="7.5" customWidth="1"/>
    <col min="2570" max="2570" width="7.125" customWidth="1"/>
    <col min="2571" max="2571" width="7.5" customWidth="1"/>
    <col min="2572" max="2572" width="7.125" customWidth="1"/>
    <col min="2817" max="2817" width="5.125" customWidth="1"/>
    <col min="2818" max="2818" width="1" customWidth="1"/>
    <col min="2819" max="2819" width="18.625" customWidth="1"/>
    <col min="2820" max="2820" width="1" customWidth="1"/>
    <col min="2821" max="2821" width="7.5" customWidth="1"/>
    <col min="2822" max="2822" width="7.125" customWidth="1"/>
    <col min="2823" max="2823" width="7.5" customWidth="1"/>
    <col min="2824" max="2824" width="7.125" customWidth="1"/>
    <col min="2825" max="2825" width="7.5" customWidth="1"/>
    <col min="2826" max="2826" width="7.125" customWidth="1"/>
    <col min="2827" max="2827" width="7.5" customWidth="1"/>
    <col min="2828" max="2828" width="7.125" customWidth="1"/>
    <col min="3073" max="3073" width="5.125" customWidth="1"/>
    <col min="3074" max="3074" width="1" customWidth="1"/>
    <col min="3075" max="3075" width="18.625" customWidth="1"/>
    <col min="3076" max="3076" width="1" customWidth="1"/>
    <col min="3077" max="3077" width="7.5" customWidth="1"/>
    <col min="3078" max="3078" width="7.125" customWidth="1"/>
    <col min="3079" max="3079" width="7.5" customWidth="1"/>
    <col min="3080" max="3080" width="7.125" customWidth="1"/>
    <col min="3081" max="3081" width="7.5" customWidth="1"/>
    <col min="3082" max="3082" width="7.125" customWidth="1"/>
    <col min="3083" max="3083" width="7.5" customWidth="1"/>
    <col min="3084" max="3084" width="7.125" customWidth="1"/>
    <col min="3329" max="3329" width="5.125" customWidth="1"/>
    <col min="3330" max="3330" width="1" customWidth="1"/>
    <col min="3331" max="3331" width="18.625" customWidth="1"/>
    <col min="3332" max="3332" width="1" customWidth="1"/>
    <col min="3333" max="3333" width="7.5" customWidth="1"/>
    <col min="3334" max="3334" width="7.125" customWidth="1"/>
    <col min="3335" max="3335" width="7.5" customWidth="1"/>
    <col min="3336" max="3336" width="7.125" customWidth="1"/>
    <col min="3337" max="3337" width="7.5" customWidth="1"/>
    <col min="3338" max="3338" width="7.125" customWidth="1"/>
    <col min="3339" max="3339" width="7.5" customWidth="1"/>
    <col min="3340" max="3340" width="7.125" customWidth="1"/>
    <col min="3585" max="3585" width="5.125" customWidth="1"/>
    <col min="3586" max="3586" width="1" customWidth="1"/>
    <col min="3587" max="3587" width="18.625" customWidth="1"/>
    <col min="3588" max="3588" width="1" customWidth="1"/>
    <col min="3589" max="3589" width="7.5" customWidth="1"/>
    <col min="3590" max="3590" width="7.125" customWidth="1"/>
    <col min="3591" max="3591" width="7.5" customWidth="1"/>
    <col min="3592" max="3592" width="7.125" customWidth="1"/>
    <col min="3593" max="3593" width="7.5" customWidth="1"/>
    <col min="3594" max="3594" width="7.125" customWidth="1"/>
    <col min="3595" max="3595" width="7.5" customWidth="1"/>
    <col min="3596" max="3596" width="7.125" customWidth="1"/>
    <col min="3841" max="3841" width="5.125" customWidth="1"/>
    <col min="3842" max="3842" width="1" customWidth="1"/>
    <col min="3843" max="3843" width="18.625" customWidth="1"/>
    <col min="3844" max="3844" width="1" customWidth="1"/>
    <col min="3845" max="3845" width="7.5" customWidth="1"/>
    <col min="3846" max="3846" width="7.125" customWidth="1"/>
    <col min="3847" max="3847" width="7.5" customWidth="1"/>
    <col min="3848" max="3848" width="7.125" customWidth="1"/>
    <col min="3849" max="3849" width="7.5" customWidth="1"/>
    <col min="3850" max="3850" width="7.125" customWidth="1"/>
    <col min="3851" max="3851" width="7.5" customWidth="1"/>
    <col min="3852" max="3852" width="7.125" customWidth="1"/>
    <col min="4097" max="4097" width="5.125" customWidth="1"/>
    <col min="4098" max="4098" width="1" customWidth="1"/>
    <col min="4099" max="4099" width="18.625" customWidth="1"/>
    <col min="4100" max="4100" width="1" customWidth="1"/>
    <col min="4101" max="4101" width="7.5" customWidth="1"/>
    <col min="4102" max="4102" width="7.125" customWidth="1"/>
    <col min="4103" max="4103" width="7.5" customWidth="1"/>
    <col min="4104" max="4104" width="7.125" customWidth="1"/>
    <col min="4105" max="4105" width="7.5" customWidth="1"/>
    <col min="4106" max="4106" width="7.125" customWidth="1"/>
    <col min="4107" max="4107" width="7.5" customWidth="1"/>
    <col min="4108" max="4108" width="7.125" customWidth="1"/>
    <col min="4353" max="4353" width="5.125" customWidth="1"/>
    <col min="4354" max="4354" width="1" customWidth="1"/>
    <col min="4355" max="4355" width="18.625" customWidth="1"/>
    <col min="4356" max="4356" width="1" customWidth="1"/>
    <col min="4357" max="4357" width="7.5" customWidth="1"/>
    <col min="4358" max="4358" width="7.125" customWidth="1"/>
    <col min="4359" max="4359" width="7.5" customWidth="1"/>
    <col min="4360" max="4360" width="7.125" customWidth="1"/>
    <col min="4361" max="4361" width="7.5" customWidth="1"/>
    <col min="4362" max="4362" width="7.125" customWidth="1"/>
    <col min="4363" max="4363" width="7.5" customWidth="1"/>
    <col min="4364" max="4364" width="7.125" customWidth="1"/>
    <col min="4609" max="4609" width="5.125" customWidth="1"/>
    <col min="4610" max="4610" width="1" customWidth="1"/>
    <col min="4611" max="4611" width="18.625" customWidth="1"/>
    <col min="4612" max="4612" width="1" customWidth="1"/>
    <col min="4613" max="4613" width="7.5" customWidth="1"/>
    <col min="4614" max="4614" width="7.125" customWidth="1"/>
    <col min="4615" max="4615" width="7.5" customWidth="1"/>
    <col min="4616" max="4616" width="7.125" customWidth="1"/>
    <col min="4617" max="4617" width="7.5" customWidth="1"/>
    <col min="4618" max="4618" width="7.125" customWidth="1"/>
    <col min="4619" max="4619" width="7.5" customWidth="1"/>
    <col min="4620" max="4620" width="7.125" customWidth="1"/>
    <col min="4865" max="4865" width="5.125" customWidth="1"/>
    <col min="4866" max="4866" width="1" customWidth="1"/>
    <col min="4867" max="4867" width="18.625" customWidth="1"/>
    <col min="4868" max="4868" width="1" customWidth="1"/>
    <col min="4869" max="4869" width="7.5" customWidth="1"/>
    <col min="4870" max="4870" width="7.125" customWidth="1"/>
    <col min="4871" max="4871" width="7.5" customWidth="1"/>
    <col min="4872" max="4872" width="7.125" customWidth="1"/>
    <col min="4873" max="4873" width="7.5" customWidth="1"/>
    <col min="4874" max="4874" width="7.125" customWidth="1"/>
    <col min="4875" max="4875" width="7.5" customWidth="1"/>
    <col min="4876" max="4876" width="7.125" customWidth="1"/>
    <col min="5121" max="5121" width="5.125" customWidth="1"/>
    <col min="5122" max="5122" width="1" customWidth="1"/>
    <col min="5123" max="5123" width="18.625" customWidth="1"/>
    <col min="5124" max="5124" width="1" customWidth="1"/>
    <col min="5125" max="5125" width="7.5" customWidth="1"/>
    <col min="5126" max="5126" width="7.125" customWidth="1"/>
    <col min="5127" max="5127" width="7.5" customWidth="1"/>
    <col min="5128" max="5128" width="7.125" customWidth="1"/>
    <col min="5129" max="5129" width="7.5" customWidth="1"/>
    <col min="5130" max="5130" width="7.125" customWidth="1"/>
    <col min="5131" max="5131" width="7.5" customWidth="1"/>
    <col min="5132" max="5132" width="7.125" customWidth="1"/>
    <col min="5377" max="5377" width="5.125" customWidth="1"/>
    <col min="5378" max="5378" width="1" customWidth="1"/>
    <col min="5379" max="5379" width="18.625" customWidth="1"/>
    <col min="5380" max="5380" width="1" customWidth="1"/>
    <col min="5381" max="5381" width="7.5" customWidth="1"/>
    <col min="5382" max="5382" width="7.125" customWidth="1"/>
    <col min="5383" max="5383" width="7.5" customWidth="1"/>
    <col min="5384" max="5384" width="7.125" customWidth="1"/>
    <col min="5385" max="5385" width="7.5" customWidth="1"/>
    <col min="5386" max="5386" width="7.125" customWidth="1"/>
    <col min="5387" max="5387" width="7.5" customWidth="1"/>
    <col min="5388" max="5388" width="7.125" customWidth="1"/>
    <col min="5633" max="5633" width="5.125" customWidth="1"/>
    <col min="5634" max="5634" width="1" customWidth="1"/>
    <col min="5635" max="5635" width="18.625" customWidth="1"/>
    <col min="5636" max="5636" width="1" customWidth="1"/>
    <col min="5637" max="5637" width="7.5" customWidth="1"/>
    <col min="5638" max="5638" width="7.125" customWidth="1"/>
    <col min="5639" max="5639" width="7.5" customWidth="1"/>
    <col min="5640" max="5640" width="7.125" customWidth="1"/>
    <col min="5641" max="5641" width="7.5" customWidth="1"/>
    <col min="5642" max="5642" width="7.125" customWidth="1"/>
    <col min="5643" max="5643" width="7.5" customWidth="1"/>
    <col min="5644" max="5644" width="7.125" customWidth="1"/>
    <col min="5889" max="5889" width="5.125" customWidth="1"/>
    <col min="5890" max="5890" width="1" customWidth="1"/>
    <col min="5891" max="5891" width="18.625" customWidth="1"/>
    <col min="5892" max="5892" width="1" customWidth="1"/>
    <col min="5893" max="5893" width="7.5" customWidth="1"/>
    <col min="5894" max="5894" width="7.125" customWidth="1"/>
    <col min="5895" max="5895" width="7.5" customWidth="1"/>
    <col min="5896" max="5896" width="7.125" customWidth="1"/>
    <col min="5897" max="5897" width="7.5" customWidth="1"/>
    <col min="5898" max="5898" width="7.125" customWidth="1"/>
    <col min="5899" max="5899" width="7.5" customWidth="1"/>
    <col min="5900" max="5900" width="7.125" customWidth="1"/>
    <col min="6145" max="6145" width="5.125" customWidth="1"/>
    <col min="6146" max="6146" width="1" customWidth="1"/>
    <col min="6147" max="6147" width="18.625" customWidth="1"/>
    <col min="6148" max="6148" width="1" customWidth="1"/>
    <col min="6149" max="6149" width="7.5" customWidth="1"/>
    <col min="6150" max="6150" width="7.125" customWidth="1"/>
    <col min="6151" max="6151" width="7.5" customWidth="1"/>
    <col min="6152" max="6152" width="7.125" customWidth="1"/>
    <col min="6153" max="6153" width="7.5" customWidth="1"/>
    <col min="6154" max="6154" width="7.125" customWidth="1"/>
    <col min="6155" max="6155" width="7.5" customWidth="1"/>
    <col min="6156" max="6156" width="7.125" customWidth="1"/>
    <col min="6401" max="6401" width="5.125" customWidth="1"/>
    <col min="6402" max="6402" width="1" customWidth="1"/>
    <col min="6403" max="6403" width="18.625" customWidth="1"/>
    <col min="6404" max="6404" width="1" customWidth="1"/>
    <col min="6405" max="6405" width="7.5" customWidth="1"/>
    <col min="6406" max="6406" width="7.125" customWidth="1"/>
    <col min="6407" max="6407" width="7.5" customWidth="1"/>
    <col min="6408" max="6408" width="7.125" customWidth="1"/>
    <col min="6409" max="6409" width="7.5" customWidth="1"/>
    <col min="6410" max="6410" width="7.125" customWidth="1"/>
    <col min="6411" max="6411" width="7.5" customWidth="1"/>
    <col min="6412" max="6412" width="7.125" customWidth="1"/>
    <col min="6657" max="6657" width="5.125" customWidth="1"/>
    <col min="6658" max="6658" width="1" customWidth="1"/>
    <col min="6659" max="6659" width="18.625" customWidth="1"/>
    <col min="6660" max="6660" width="1" customWidth="1"/>
    <col min="6661" max="6661" width="7.5" customWidth="1"/>
    <col min="6662" max="6662" width="7.125" customWidth="1"/>
    <col min="6663" max="6663" width="7.5" customWidth="1"/>
    <col min="6664" max="6664" width="7.125" customWidth="1"/>
    <col min="6665" max="6665" width="7.5" customWidth="1"/>
    <col min="6666" max="6666" width="7.125" customWidth="1"/>
    <col min="6667" max="6667" width="7.5" customWidth="1"/>
    <col min="6668" max="6668" width="7.125" customWidth="1"/>
    <col min="6913" max="6913" width="5.125" customWidth="1"/>
    <col min="6914" max="6914" width="1" customWidth="1"/>
    <col min="6915" max="6915" width="18.625" customWidth="1"/>
    <col min="6916" max="6916" width="1" customWidth="1"/>
    <col min="6917" max="6917" width="7.5" customWidth="1"/>
    <col min="6918" max="6918" width="7.125" customWidth="1"/>
    <col min="6919" max="6919" width="7.5" customWidth="1"/>
    <col min="6920" max="6920" width="7.125" customWidth="1"/>
    <col min="6921" max="6921" width="7.5" customWidth="1"/>
    <col min="6922" max="6922" width="7.125" customWidth="1"/>
    <col min="6923" max="6923" width="7.5" customWidth="1"/>
    <col min="6924" max="6924" width="7.125" customWidth="1"/>
    <col min="7169" max="7169" width="5.125" customWidth="1"/>
    <col min="7170" max="7170" width="1" customWidth="1"/>
    <col min="7171" max="7171" width="18.625" customWidth="1"/>
    <col min="7172" max="7172" width="1" customWidth="1"/>
    <col min="7173" max="7173" width="7.5" customWidth="1"/>
    <col min="7174" max="7174" width="7.125" customWidth="1"/>
    <col min="7175" max="7175" width="7.5" customWidth="1"/>
    <col min="7176" max="7176" width="7.125" customWidth="1"/>
    <col min="7177" max="7177" width="7.5" customWidth="1"/>
    <col min="7178" max="7178" width="7.125" customWidth="1"/>
    <col min="7179" max="7179" width="7.5" customWidth="1"/>
    <col min="7180" max="7180" width="7.125" customWidth="1"/>
    <col min="7425" max="7425" width="5.125" customWidth="1"/>
    <col min="7426" max="7426" width="1" customWidth="1"/>
    <col min="7427" max="7427" width="18.625" customWidth="1"/>
    <col min="7428" max="7428" width="1" customWidth="1"/>
    <col min="7429" max="7429" width="7.5" customWidth="1"/>
    <col min="7430" max="7430" width="7.125" customWidth="1"/>
    <col min="7431" max="7431" width="7.5" customWidth="1"/>
    <col min="7432" max="7432" width="7.125" customWidth="1"/>
    <col min="7433" max="7433" width="7.5" customWidth="1"/>
    <col min="7434" max="7434" width="7.125" customWidth="1"/>
    <col min="7435" max="7435" width="7.5" customWidth="1"/>
    <col min="7436" max="7436" width="7.125" customWidth="1"/>
    <col min="7681" max="7681" width="5.125" customWidth="1"/>
    <col min="7682" max="7682" width="1" customWidth="1"/>
    <col min="7683" max="7683" width="18.625" customWidth="1"/>
    <col min="7684" max="7684" width="1" customWidth="1"/>
    <col min="7685" max="7685" width="7.5" customWidth="1"/>
    <col min="7686" max="7686" width="7.125" customWidth="1"/>
    <col min="7687" max="7687" width="7.5" customWidth="1"/>
    <col min="7688" max="7688" width="7.125" customWidth="1"/>
    <col min="7689" max="7689" width="7.5" customWidth="1"/>
    <col min="7690" max="7690" width="7.125" customWidth="1"/>
    <col min="7691" max="7691" width="7.5" customWidth="1"/>
    <col min="7692" max="7692" width="7.125" customWidth="1"/>
    <col min="7937" max="7937" width="5.125" customWidth="1"/>
    <col min="7938" max="7938" width="1" customWidth="1"/>
    <col min="7939" max="7939" width="18.625" customWidth="1"/>
    <col min="7940" max="7940" width="1" customWidth="1"/>
    <col min="7941" max="7941" width="7.5" customWidth="1"/>
    <col min="7942" max="7942" width="7.125" customWidth="1"/>
    <col min="7943" max="7943" width="7.5" customWidth="1"/>
    <col min="7944" max="7944" width="7.125" customWidth="1"/>
    <col min="7945" max="7945" width="7.5" customWidth="1"/>
    <col min="7946" max="7946" width="7.125" customWidth="1"/>
    <col min="7947" max="7947" width="7.5" customWidth="1"/>
    <col min="7948" max="7948" width="7.125" customWidth="1"/>
    <col min="8193" max="8193" width="5.125" customWidth="1"/>
    <col min="8194" max="8194" width="1" customWidth="1"/>
    <col min="8195" max="8195" width="18.625" customWidth="1"/>
    <col min="8196" max="8196" width="1" customWidth="1"/>
    <col min="8197" max="8197" width="7.5" customWidth="1"/>
    <col min="8198" max="8198" width="7.125" customWidth="1"/>
    <col min="8199" max="8199" width="7.5" customWidth="1"/>
    <col min="8200" max="8200" width="7.125" customWidth="1"/>
    <col min="8201" max="8201" width="7.5" customWidth="1"/>
    <col min="8202" max="8202" width="7.125" customWidth="1"/>
    <col min="8203" max="8203" width="7.5" customWidth="1"/>
    <col min="8204" max="8204" width="7.125" customWidth="1"/>
    <col min="8449" max="8449" width="5.125" customWidth="1"/>
    <col min="8450" max="8450" width="1" customWidth="1"/>
    <col min="8451" max="8451" width="18.625" customWidth="1"/>
    <col min="8452" max="8452" width="1" customWidth="1"/>
    <col min="8453" max="8453" width="7.5" customWidth="1"/>
    <col min="8454" max="8454" width="7.125" customWidth="1"/>
    <col min="8455" max="8455" width="7.5" customWidth="1"/>
    <col min="8456" max="8456" width="7.125" customWidth="1"/>
    <col min="8457" max="8457" width="7.5" customWidth="1"/>
    <col min="8458" max="8458" width="7.125" customWidth="1"/>
    <col min="8459" max="8459" width="7.5" customWidth="1"/>
    <col min="8460" max="8460" width="7.125" customWidth="1"/>
    <col min="8705" max="8705" width="5.125" customWidth="1"/>
    <col min="8706" max="8706" width="1" customWidth="1"/>
    <col min="8707" max="8707" width="18.625" customWidth="1"/>
    <col min="8708" max="8708" width="1" customWidth="1"/>
    <col min="8709" max="8709" width="7.5" customWidth="1"/>
    <col min="8710" max="8710" width="7.125" customWidth="1"/>
    <col min="8711" max="8711" width="7.5" customWidth="1"/>
    <col min="8712" max="8712" width="7.125" customWidth="1"/>
    <col min="8713" max="8713" width="7.5" customWidth="1"/>
    <col min="8714" max="8714" width="7.125" customWidth="1"/>
    <col min="8715" max="8715" width="7.5" customWidth="1"/>
    <col min="8716" max="8716" width="7.125" customWidth="1"/>
    <col min="8961" max="8961" width="5.125" customWidth="1"/>
    <col min="8962" max="8962" width="1" customWidth="1"/>
    <col min="8963" max="8963" width="18.625" customWidth="1"/>
    <col min="8964" max="8964" width="1" customWidth="1"/>
    <col min="8965" max="8965" width="7.5" customWidth="1"/>
    <col min="8966" max="8966" width="7.125" customWidth="1"/>
    <col min="8967" max="8967" width="7.5" customWidth="1"/>
    <col min="8968" max="8968" width="7.125" customWidth="1"/>
    <col min="8969" max="8969" width="7.5" customWidth="1"/>
    <col min="8970" max="8970" width="7.125" customWidth="1"/>
    <col min="8971" max="8971" width="7.5" customWidth="1"/>
    <col min="8972" max="8972" width="7.125" customWidth="1"/>
    <col min="9217" max="9217" width="5.125" customWidth="1"/>
    <col min="9218" max="9218" width="1" customWidth="1"/>
    <col min="9219" max="9219" width="18.625" customWidth="1"/>
    <col min="9220" max="9220" width="1" customWidth="1"/>
    <col min="9221" max="9221" width="7.5" customWidth="1"/>
    <col min="9222" max="9222" width="7.125" customWidth="1"/>
    <col min="9223" max="9223" width="7.5" customWidth="1"/>
    <col min="9224" max="9224" width="7.125" customWidth="1"/>
    <col min="9225" max="9225" width="7.5" customWidth="1"/>
    <col min="9226" max="9226" width="7.125" customWidth="1"/>
    <col min="9227" max="9227" width="7.5" customWidth="1"/>
    <col min="9228" max="9228" width="7.125" customWidth="1"/>
    <col min="9473" max="9473" width="5.125" customWidth="1"/>
    <col min="9474" max="9474" width="1" customWidth="1"/>
    <col min="9475" max="9475" width="18.625" customWidth="1"/>
    <col min="9476" max="9476" width="1" customWidth="1"/>
    <col min="9477" max="9477" width="7.5" customWidth="1"/>
    <col min="9478" max="9478" width="7.125" customWidth="1"/>
    <col min="9479" max="9479" width="7.5" customWidth="1"/>
    <col min="9480" max="9480" width="7.125" customWidth="1"/>
    <col min="9481" max="9481" width="7.5" customWidth="1"/>
    <col min="9482" max="9482" width="7.125" customWidth="1"/>
    <col min="9483" max="9483" width="7.5" customWidth="1"/>
    <col min="9484" max="9484" width="7.125" customWidth="1"/>
    <col min="9729" max="9729" width="5.125" customWidth="1"/>
    <col min="9730" max="9730" width="1" customWidth="1"/>
    <col min="9731" max="9731" width="18.625" customWidth="1"/>
    <col min="9732" max="9732" width="1" customWidth="1"/>
    <col min="9733" max="9733" width="7.5" customWidth="1"/>
    <col min="9734" max="9734" width="7.125" customWidth="1"/>
    <col min="9735" max="9735" width="7.5" customWidth="1"/>
    <col min="9736" max="9736" width="7.125" customWidth="1"/>
    <col min="9737" max="9737" width="7.5" customWidth="1"/>
    <col min="9738" max="9738" width="7.125" customWidth="1"/>
    <col min="9739" max="9739" width="7.5" customWidth="1"/>
    <col min="9740" max="9740" width="7.125" customWidth="1"/>
    <col min="9985" max="9985" width="5.125" customWidth="1"/>
    <col min="9986" max="9986" width="1" customWidth="1"/>
    <col min="9987" max="9987" width="18.625" customWidth="1"/>
    <col min="9988" max="9988" width="1" customWidth="1"/>
    <col min="9989" max="9989" width="7.5" customWidth="1"/>
    <col min="9990" max="9990" width="7.125" customWidth="1"/>
    <col min="9991" max="9991" width="7.5" customWidth="1"/>
    <col min="9992" max="9992" width="7.125" customWidth="1"/>
    <col min="9993" max="9993" width="7.5" customWidth="1"/>
    <col min="9994" max="9994" width="7.125" customWidth="1"/>
    <col min="9995" max="9995" width="7.5" customWidth="1"/>
    <col min="9996" max="9996" width="7.125" customWidth="1"/>
    <col min="10241" max="10241" width="5.125" customWidth="1"/>
    <col min="10242" max="10242" width="1" customWidth="1"/>
    <col min="10243" max="10243" width="18.625" customWidth="1"/>
    <col min="10244" max="10244" width="1" customWidth="1"/>
    <col min="10245" max="10245" width="7.5" customWidth="1"/>
    <col min="10246" max="10246" width="7.125" customWidth="1"/>
    <col min="10247" max="10247" width="7.5" customWidth="1"/>
    <col min="10248" max="10248" width="7.125" customWidth="1"/>
    <col min="10249" max="10249" width="7.5" customWidth="1"/>
    <col min="10250" max="10250" width="7.125" customWidth="1"/>
    <col min="10251" max="10251" width="7.5" customWidth="1"/>
    <col min="10252" max="10252" width="7.125" customWidth="1"/>
    <col min="10497" max="10497" width="5.125" customWidth="1"/>
    <col min="10498" max="10498" width="1" customWidth="1"/>
    <col min="10499" max="10499" width="18.625" customWidth="1"/>
    <col min="10500" max="10500" width="1" customWidth="1"/>
    <col min="10501" max="10501" width="7.5" customWidth="1"/>
    <col min="10502" max="10502" width="7.125" customWidth="1"/>
    <col min="10503" max="10503" width="7.5" customWidth="1"/>
    <col min="10504" max="10504" width="7.125" customWidth="1"/>
    <col min="10505" max="10505" width="7.5" customWidth="1"/>
    <col min="10506" max="10506" width="7.125" customWidth="1"/>
    <col min="10507" max="10507" width="7.5" customWidth="1"/>
    <col min="10508" max="10508" width="7.125" customWidth="1"/>
    <col min="10753" max="10753" width="5.125" customWidth="1"/>
    <col min="10754" max="10754" width="1" customWidth="1"/>
    <col min="10755" max="10755" width="18.625" customWidth="1"/>
    <col min="10756" max="10756" width="1" customWidth="1"/>
    <col min="10757" max="10757" width="7.5" customWidth="1"/>
    <col min="10758" max="10758" width="7.125" customWidth="1"/>
    <col min="10759" max="10759" width="7.5" customWidth="1"/>
    <col min="10760" max="10760" width="7.125" customWidth="1"/>
    <col min="10761" max="10761" width="7.5" customWidth="1"/>
    <col min="10762" max="10762" width="7.125" customWidth="1"/>
    <col min="10763" max="10763" width="7.5" customWidth="1"/>
    <col min="10764" max="10764" width="7.125" customWidth="1"/>
    <col min="11009" max="11009" width="5.125" customWidth="1"/>
    <col min="11010" max="11010" width="1" customWidth="1"/>
    <col min="11011" max="11011" width="18.625" customWidth="1"/>
    <col min="11012" max="11012" width="1" customWidth="1"/>
    <col min="11013" max="11013" width="7.5" customWidth="1"/>
    <col min="11014" max="11014" width="7.125" customWidth="1"/>
    <col min="11015" max="11015" width="7.5" customWidth="1"/>
    <col min="11016" max="11016" width="7.125" customWidth="1"/>
    <col min="11017" max="11017" width="7.5" customWidth="1"/>
    <col min="11018" max="11018" width="7.125" customWidth="1"/>
    <col min="11019" max="11019" width="7.5" customWidth="1"/>
    <col min="11020" max="11020" width="7.125" customWidth="1"/>
    <col min="11265" max="11265" width="5.125" customWidth="1"/>
    <col min="11266" max="11266" width="1" customWidth="1"/>
    <col min="11267" max="11267" width="18.625" customWidth="1"/>
    <col min="11268" max="11268" width="1" customWidth="1"/>
    <col min="11269" max="11269" width="7.5" customWidth="1"/>
    <col min="11270" max="11270" width="7.125" customWidth="1"/>
    <col min="11271" max="11271" width="7.5" customWidth="1"/>
    <col min="11272" max="11272" width="7.125" customWidth="1"/>
    <col min="11273" max="11273" width="7.5" customWidth="1"/>
    <col min="11274" max="11274" width="7.125" customWidth="1"/>
    <col min="11275" max="11275" width="7.5" customWidth="1"/>
    <col min="11276" max="11276" width="7.125" customWidth="1"/>
    <col min="11521" max="11521" width="5.125" customWidth="1"/>
    <col min="11522" max="11522" width="1" customWidth="1"/>
    <col min="11523" max="11523" width="18.625" customWidth="1"/>
    <col min="11524" max="11524" width="1" customWidth="1"/>
    <col min="11525" max="11525" width="7.5" customWidth="1"/>
    <col min="11526" max="11526" width="7.125" customWidth="1"/>
    <col min="11527" max="11527" width="7.5" customWidth="1"/>
    <col min="11528" max="11528" width="7.125" customWidth="1"/>
    <col min="11529" max="11529" width="7.5" customWidth="1"/>
    <col min="11530" max="11530" width="7.125" customWidth="1"/>
    <col min="11531" max="11531" width="7.5" customWidth="1"/>
    <col min="11532" max="11532" width="7.125" customWidth="1"/>
    <col min="11777" max="11777" width="5.125" customWidth="1"/>
    <col min="11778" max="11778" width="1" customWidth="1"/>
    <col min="11779" max="11779" width="18.625" customWidth="1"/>
    <col min="11780" max="11780" width="1" customWidth="1"/>
    <col min="11781" max="11781" width="7.5" customWidth="1"/>
    <col min="11782" max="11782" width="7.125" customWidth="1"/>
    <col min="11783" max="11783" width="7.5" customWidth="1"/>
    <col min="11784" max="11784" width="7.125" customWidth="1"/>
    <col min="11785" max="11785" width="7.5" customWidth="1"/>
    <col min="11786" max="11786" width="7.125" customWidth="1"/>
    <col min="11787" max="11787" width="7.5" customWidth="1"/>
    <col min="11788" max="11788" width="7.125" customWidth="1"/>
    <col min="12033" max="12033" width="5.125" customWidth="1"/>
    <col min="12034" max="12034" width="1" customWidth="1"/>
    <col min="12035" max="12035" width="18.625" customWidth="1"/>
    <col min="12036" max="12036" width="1" customWidth="1"/>
    <col min="12037" max="12037" width="7.5" customWidth="1"/>
    <col min="12038" max="12038" width="7.125" customWidth="1"/>
    <col min="12039" max="12039" width="7.5" customWidth="1"/>
    <col min="12040" max="12040" width="7.125" customWidth="1"/>
    <col min="12041" max="12041" width="7.5" customWidth="1"/>
    <col min="12042" max="12042" width="7.125" customWidth="1"/>
    <col min="12043" max="12043" width="7.5" customWidth="1"/>
    <col min="12044" max="12044" width="7.125" customWidth="1"/>
    <col min="12289" max="12289" width="5.125" customWidth="1"/>
    <col min="12290" max="12290" width="1" customWidth="1"/>
    <col min="12291" max="12291" width="18.625" customWidth="1"/>
    <col min="12292" max="12292" width="1" customWidth="1"/>
    <col min="12293" max="12293" width="7.5" customWidth="1"/>
    <col min="12294" max="12294" width="7.125" customWidth="1"/>
    <col min="12295" max="12295" width="7.5" customWidth="1"/>
    <col min="12296" max="12296" width="7.125" customWidth="1"/>
    <col min="12297" max="12297" width="7.5" customWidth="1"/>
    <col min="12298" max="12298" width="7.125" customWidth="1"/>
    <col min="12299" max="12299" width="7.5" customWidth="1"/>
    <col min="12300" max="12300" width="7.125" customWidth="1"/>
    <col min="12545" max="12545" width="5.125" customWidth="1"/>
    <col min="12546" max="12546" width="1" customWidth="1"/>
    <col min="12547" max="12547" width="18.625" customWidth="1"/>
    <col min="12548" max="12548" width="1" customWidth="1"/>
    <col min="12549" max="12549" width="7.5" customWidth="1"/>
    <col min="12550" max="12550" width="7.125" customWidth="1"/>
    <col min="12551" max="12551" width="7.5" customWidth="1"/>
    <col min="12552" max="12552" width="7.125" customWidth="1"/>
    <col min="12553" max="12553" width="7.5" customWidth="1"/>
    <col min="12554" max="12554" width="7.125" customWidth="1"/>
    <col min="12555" max="12555" width="7.5" customWidth="1"/>
    <col min="12556" max="12556" width="7.125" customWidth="1"/>
    <col min="12801" max="12801" width="5.125" customWidth="1"/>
    <col min="12802" max="12802" width="1" customWidth="1"/>
    <col min="12803" max="12803" width="18.625" customWidth="1"/>
    <col min="12804" max="12804" width="1" customWidth="1"/>
    <col min="12805" max="12805" width="7.5" customWidth="1"/>
    <col min="12806" max="12806" width="7.125" customWidth="1"/>
    <col min="12807" max="12807" width="7.5" customWidth="1"/>
    <col min="12808" max="12808" width="7.125" customWidth="1"/>
    <col min="12809" max="12809" width="7.5" customWidth="1"/>
    <col min="12810" max="12810" width="7.125" customWidth="1"/>
    <col min="12811" max="12811" width="7.5" customWidth="1"/>
    <col min="12812" max="12812" width="7.125" customWidth="1"/>
    <col min="13057" max="13057" width="5.125" customWidth="1"/>
    <col min="13058" max="13058" width="1" customWidth="1"/>
    <col min="13059" max="13059" width="18.625" customWidth="1"/>
    <col min="13060" max="13060" width="1" customWidth="1"/>
    <col min="13061" max="13061" width="7.5" customWidth="1"/>
    <col min="13062" max="13062" width="7.125" customWidth="1"/>
    <col min="13063" max="13063" width="7.5" customWidth="1"/>
    <col min="13064" max="13064" width="7.125" customWidth="1"/>
    <col min="13065" max="13065" width="7.5" customWidth="1"/>
    <col min="13066" max="13066" width="7.125" customWidth="1"/>
    <col min="13067" max="13067" width="7.5" customWidth="1"/>
    <col min="13068" max="13068" width="7.125" customWidth="1"/>
    <col min="13313" max="13313" width="5.125" customWidth="1"/>
    <col min="13314" max="13314" width="1" customWidth="1"/>
    <col min="13315" max="13315" width="18.625" customWidth="1"/>
    <col min="13316" max="13316" width="1" customWidth="1"/>
    <col min="13317" max="13317" width="7.5" customWidth="1"/>
    <col min="13318" max="13318" width="7.125" customWidth="1"/>
    <col min="13319" max="13319" width="7.5" customWidth="1"/>
    <col min="13320" max="13320" width="7.125" customWidth="1"/>
    <col min="13321" max="13321" width="7.5" customWidth="1"/>
    <col min="13322" max="13322" width="7.125" customWidth="1"/>
    <col min="13323" max="13323" width="7.5" customWidth="1"/>
    <col min="13324" max="13324" width="7.125" customWidth="1"/>
    <col min="13569" max="13569" width="5.125" customWidth="1"/>
    <col min="13570" max="13570" width="1" customWidth="1"/>
    <col min="13571" max="13571" width="18.625" customWidth="1"/>
    <col min="13572" max="13572" width="1" customWidth="1"/>
    <col min="13573" max="13573" width="7.5" customWidth="1"/>
    <col min="13574" max="13574" width="7.125" customWidth="1"/>
    <col min="13575" max="13575" width="7.5" customWidth="1"/>
    <col min="13576" max="13576" width="7.125" customWidth="1"/>
    <col min="13577" max="13577" width="7.5" customWidth="1"/>
    <col min="13578" max="13578" width="7.125" customWidth="1"/>
    <col min="13579" max="13579" width="7.5" customWidth="1"/>
    <col min="13580" max="13580" width="7.125" customWidth="1"/>
    <col min="13825" max="13825" width="5.125" customWidth="1"/>
    <col min="13826" max="13826" width="1" customWidth="1"/>
    <col min="13827" max="13827" width="18.625" customWidth="1"/>
    <col min="13828" max="13828" width="1" customWidth="1"/>
    <col min="13829" max="13829" width="7.5" customWidth="1"/>
    <col min="13830" max="13830" width="7.125" customWidth="1"/>
    <col min="13831" max="13831" width="7.5" customWidth="1"/>
    <col min="13832" max="13832" width="7.125" customWidth="1"/>
    <col min="13833" max="13833" width="7.5" customWidth="1"/>
    <col min="13834" max="13834" width="7.125" customWidth="1"/>
    <col min="13835" max="13835" width="7.5" customWidth="1"/>
    <col min="13836" max="13836" width="7.125" customWidth="1"/>
    <col min="14081" max="14081" width="5.125" customWidth="1"/>
    <col min="14082" max="14082" width="1" customWidth="1"/>
    <col min="14083" max="14083" width="18.625" customWidth="1"/>
    <col min="14084" max="14084" width="1" customWidth="1"/>
    <col min="14085" max="14085" width="7.5" customWidth="1"/>
    <col min="14086" max="14086" width="7.125" customWidth="1"/>
    <col min="14087" max="14087" width="7.5" customWidth="1"/>
    <col min="14088" max="14088" width="7.125" customWidth="1"/>
    <col min="14089" max="14089" width="7.5" customWidth="1"/>
    <col min="14090" max="14090" width="7.125" customWidth="1"/>
    <col min="14091" max="14091" width="7.5" customWidth="1"/>
    <col min="14092" max="14092" width="7.125" customWidth="1"/>
    <col min="14337" max="14337" width="5.125" customWidth="1"/>
    <col min="14338" max="14338" width="1" customWidth="1"/>
    <col min="14339" max="14339" width="18.625" customWidth="1"/>
    <col min="14340" max="14340" width="1" customWidth="1"/>
    <col min="14341" max="14341" width="7.5" customWidth="1"/>
    <col min="14342" max="14342" width="7.125" customWidth="1"/>
    <col min="14343" max="14343" width="7.5" customWidth="1"/>
    <col min="14344" max="14344" width="7.125" customWidth="1"/>
    <col min="14345" max="14345" width="7.5" customWidth="1"/>
    <col min="14346" max="14346" width="7.125" customWidth="1"/>
    <col min="14347" max="14347" width="7.5" customWidth="1"/>
    <col min="14348" max="14348" width="7.125" customWidth="1"/>
    <col min="14593" max="14593" width="5.125" customWidth="1"/>
    <col min="14594" max="14594" width="1" customWidth="1"/>
    <col min="14595" max="14595" width="18.625" customWidth="1"/>
    <col min="14596" max="14596" width="1" customWidth="1"/>
    <col min="14597" max="14597" width="7.5" customWidth="1"/>
    <col min="14598" max="14598" width="7.125" customWidth="1"/>
    <col min="14599" max="14599" width="7.5" customWidth="1"/>
    <col min="14600" max="14600" width="7.125" customWidth="1"/>
    <col min="14601" max="14601" width="7.5" customWidth="1"/>
    <col min="14602" max="14602" width="7.125" customWidth="1"/>
    <col min="14603" max="14603" width="7.5" customWidth="1"/>
    <col min="14604" max="14604" width="7.125" customWidth="1"/>
    <col min="14849" max="14849" width="5.125" customWidth="1"/>
    <col min="14850" max="14850" width="1" customWidth="1"/>
    <col min="14851" max="14851" width="18.625" customWidth="1"/>
    <col min="14852" max="14852" width="1" customWidth="1"/>
    <col min="14853" max="14853" width="7.5" customWidth="1"/>
    <col min="14854" max="14854" width="7.125" customWidth="1"/>
    <col min="14855" max="14855" width="7.5" customWidth="1"/>
    <col min="14856" max="14856" width="7.125" customWidth="1"/>
    <col min="14857" max="14857" width="7.5" customWidth="1"/>
    <col min="14858" max="14858" width="7.125" customWidth="1"/>
    <col min="14859" max="14859" width="7.5" customWidth="1"/>
    <col min="14860" max="14860" width="7.125" customWidth="1"/>
    <col min="15105" max="15105" width="5.125" customWidth="1"/>
    <col min="15106" max="15106" width="1" customWidth="1"/>
    <col min="15107" max="15107" width="18.625" customWidth="1"/>
    <col min="15108" max="15108" width="1" customWidth="1"/>
    <col min="15109" max="15109" width="7.5" customWidth="1"/>
    <col min="15110" max="15110" width="7.125" customWidth="1"/>
    <col min="15111" max="15111" width="7.5" customWidth="1"/>
    <col min="15112" max="15112" width="7.125" customWidth="1"/>
    <col min="15113" max="15113" width="7.5" customWidth="1"/>
    <col min="15114" max="15114" width="7.125" customWidth="1"/>
    <col min="15115" max="15115" width="7.5" customWidth="1"/>
    <col min="15116" max="15116" width="7.125" customWidth="1"/>
    <col min="15361" max="15361" width="5.125" customWidth="1"/>
    <col min="15362" max="15362" width="1" customWidth="1"/>
    <col min="15363" max="15363" width="18.625" customWidth="1"/>
    <col min="15364" max="15364" width="1" customWidth="1"/>
    <col min="15365" max="15365" width="7.5" customWidth="1"/>
    <col min="15366" max="15366" width="7.125" customWidth="1"/>
    <col min="15367" max="15367" width="7.5" customWidth="1"/>
    <col min="15368" max="15368" width="7.125" customWidth="1"/>
    <col min="15369" max="15369" width="7.5" customWidth="1"/>
    <col min="15370" max="15370" width="7.125" customWidth="1"/>
    <col min="15371" max="15371" width="7.5" customWidth="1"/>
    <col min="15372" max="15372" width="7.125" customWidth="1"/>
    <col min="15617" max="15617" width="5.125" customWidth="1"/>
    <col min="15618" max="15618" width="1" customWidth="1"/>
    <col min="15619" max="15619" width="18.625" customWidth="1"/>
    <col min="15620" max="15620" width="1" customWidth="1"/>
    <col min="15621" max="15621" width="7.5" customWidth="1"/>
    <col min="15622" max="15622" width="7.125" customWidth="1"/>
    <col min="15623" max="15623" width="7.5" customWidth="1"/>
    <col min="15624" max="15624" width="7.125" customWidth="1"/>
    <col min="15625" max="15625" width="7.5" customWidth="1"/>
    <col min="15626" max="15626" width="7.125" customWidth="1"/>
    <col min="15627" max="15627" width="7.5" customWidth="1"/>
    <col min="15628" max="15628" width="7.125" customWidth="1"/>
    <col min="15873" max="15873" width="5.125" customWidth="1"/>
    <col min="15874" max="15874" width="1" customWidth="1"/>
    <col min="15875" max="15875" width="18.625" customWidth="1"/>
    <col min="15876" max="15876" width="1" customWidth="1"/>
    <col min="15877" max="15877" width="7.5" customWidth="1"/>
    <col min="15878" max="15878" width="7.125" customWidth="1"/>
    <col min="15879" max="15879" width="7.5" customWidth="1"/>
    <col min="15880" max="15880" width="7.125" customWidth="1"/>
    <col min="15881" max="15881" width="7.5" customWidth="1"/>
    <col min="15882" max="15882" width="7.125" customWidth="1"/>
    <col min="15883" max="15883" width="7.5" customWidth="1"/>
    <col min="15884" max="15884" width="7.125" customWidth="1"/>
    <col min="16129" max="16129" width="5.125" customWidth="1"/>
    <col min="16130" max="16130" width="1" customWidth="1"/>
    <col min="16131" max="16131" width="18.625" customWidth="1"/>
    <col min="16132" max="16132" width="1" customWidth="1"/>
    <col min="16133" max="16133" width="7.5" customWidth="1"/>
    <col min="16134" max="16134" width="7.125" customWidth="1"/>
    <col min="16135" max="16135" width="7.5" customWidth="1"/>
    <col min="16136" max="16136" width="7.125" customWidth="1"/>
    <col min="16137" max="16137" width="7.5" customWidth="1"/>
    <col min="16138" max="16138" width="7.125" customWidth="1"/>
    <col min="16139" max="16139" width="7.5" customWidth="1"/>
    <col min="16140" max="16140" width="7.125" customWidth="1"/>
  </cols>
  <sheetData>
    <row r="1" spans="1:12" s="85" customFormat="1" ht="18" customHeight="1">
      <c r="A1" s="108"/>
      <c r="B1" s="108"/>
      <c r="C1" s="108"/>
      <c r="D1" s="109"/>
      <c r="E1" s="37"/>
      <c r="F1" s="408"/>
      <c r="G1" s="37"/>
      <c r="H1" s="408"/>
      <c r="I1" s="37"/>
      <c r="J1" s="408"/>
      <c r="K1" s="37"/>
      <c r="L1" s="408"/>
    </row>
    <row r="2" spans="1:12" s="85" customFormat="1" ht="18" customHeight="1">
      <c r="A2" s="224"/>
      <c r="B2" s="224"/>
      <c r="C2" s="224"/>
      <c r="D2" s="224"/>
      <c r="E2" s="409"/>
      <c r="F2" s="814" t="s">
        <v>416</v>
      </c>
      <c r="G2" s="814"/>
      <c r="H2" s="814"/>
      <c r="I2" s="815"/>
      <c r="J2" s="815"/>
      <c r="K2" s="815"/>
      <c r="L2" s="815"/>
    </row>
    <row r="3" spans="1:12" s="85" customFormat="1" ht="19.5" customHeight="1">
      <c r="A3" s="96"/>
      <c r="B3" s="96"/>
      <c r="C3" s="96" t="s">
        <v>417</v>
      </c>
      <c r="D3" s="126"/>
      <c r="E3" s="759" t="s">
        <v>411</v>
      </c>
      <c r="F3" s="759"/>
      <c r="G3" s="759" t="s">
        <v>412</v>
      </c>
      <c r="H3" s="760"/>
      <c r="I3" s="759" t="s">
        <v>413</v>
      </c>
      <c r="J3" s="760"/>
      <c r="K3" s="759" t="s">
        <v>414</v>
      </c>
      <c r="L3" s="760"/>
    </row>
    <row r="4" spans="1:12" s="85" customFormat="1" ht="30" customHeight="1">
      <c r="A4" s="276" t="s">
        <v>418</v>
      </c>
      <c r="B4" s="276"/>
      <c r="C4" s="276"/>
      <c r="D4" s="145"/>
      <c r="E4" s="215" t="s">
        <v>419</v>
      </c>
      <c r="F4" s="410" t="s">
        <v>420</v>
      </c>
      <c r="G4" s="215" t="s">
        <v>419</v>
      </c>
      <c r="H4" s="411" t="s">
        <v>420</v>
      </c>
      <c r="I4" s="215" t="s">
        <v>419</v>
      </c>
      <c r="J4" s="411" t="s">
        <v>420</v>
      </c>
      <c r="K4" s="215" t="s">
        <v>419</v>
      </c>
      <c r="L4" s="411" t="s">
        <v>420</v>
      </c>
    </row>
    <row r="5" spans="1:12" s="85" customFormat="1" ht="30" customHeight="1">
      <c r="A5" s="693" t="s">
        <v>421</v>
      </c>
      <c r="B5" s="693"/>
      <c r="C5" s="693"/>
      <c r="D5" s="147"/>
      <c r="E5" s="412">
        <f>E9+E13+E28+E29</f>
        <v>17387</v>
      </c>
      <c r="F5" s="413">
        <v>100</v>
      </c>
      <c r="G5" s="414">
        <f>G9+G13+G28+G29</f>
        <v>5272</v>
      </c>
      <c r="H5" s="413">
        <v>100</v>
      </c>
      <c r="I5" s="414">
        <f>I9+I13+I28+I29</f>
        <v>2370</v>
      </c>
      <c r="J5" s="413">
        <v>100</v>
      </c>
      <c r="K5" s="414">
        <f>K9+K13+K28+K29</f>
        <v>1761</v>
      </c>
      <c r="L5" s="415">
        <v>100</v>
      </c>
    </row>
    <row r="6" spans="1:12" s="85" customFormat="1" ht="30" customHeight="1">
      <c r="A6" s="807" t="s">
        <v>422</v>
      </c>
      <c r="B6" s="416"/>
      <c r="C6" s="417" t="s">
        <v>423</v>
      </c>
      <c r="D6" s="160"/>
      <c r="E6" s="418">
        <v>1248</v>
      </c>
      <c r="F6" s="419">
        <f>E6/E5*100</f>
        <v>7.1777764996836719</v>
      </c>
      <c r="G6" s="420">
        <v>668</v>
      </c>
      <c r="H6" s="419">
        <f>G6/G5*100</f>
        <v>12.670713201820941</v>
      </c>
      <c r="I6" s="420">
        <v>290</v>
      </c>
      <c r="J6" s="419">
        <f>I6/I5*100</f>
        <v>12.236286919831224</v>
      </c>
      <c r="K6" s="420">
        <v>255</v>
      </c>
      <c r="L6" s="419">
        <f>K6/K5*100</f>
        <v>14.480408858603067</v>
      </c>
    </row>
    <row r="7" spans="1:12" s="85" customFormat="1" ht="30" customHeight="1">
      <c r="A7" s="808"/>
      <c r="B7" s="416"/>
      <c r="C7" s="417" t="s">
        <v>424</v>
      </c>
      <c r="D7" s="160"/>
      <c r="E7" s="418">
        <v>14</v>
      </c>
      <c r="F7" s="419">
        <f>E7/E5*100</f>
        <v>8.0519928682348876E-2</v>
      </c>
      <c r="G7" s="420">
        <v>2</v>
      </c>
      <c r="H7" s="419">
        <f>G7/G5*100</f>
        <v>3.7936267071320182E-2</v>
      </c>
      <c r="I7" s="420">
        <v>20</v>
      </c>
      <c r="J7" s="419">
        <f>I7/I5*100</f>
        <v>0.8438818565400843</v>
      </c>
      <c r="K7" s="420">
        <v>28</v>
      </c>
      <c r="L7" s="419">
        <f>K7/K5*100</f>
        <v>1.5900056785917092</v>
      </c>
    </row>
    <row r="8" spans="1:12" s="85" customFormat="1" ht="30" customHeight="1">
      <c r="A8" s="808"/>
      <c r="B8" s="416"/>
      <c r="C8" s="417" t="s">
        <v>425</v>
      </c>
      <c r="D8" s="160"/>
      <c r="E8" s="421">
        <v>1</v>
      </c>
      <c r="F8" s="419">
        <f>E8/E5*100</f>
        <v>5.751423477310634E-3</v>
      </c>
      <c r="G8" s="422" t="s">
        <v>426</v>
      </c>
      <c r="H8" s="419">
        <v>0</v>
      </c>
      <c r="I8" s="422" t="s">
        <v>426</v>
      </c>
      <c r="J8" s="419">
        <v>0</v>
      </c>
      <c r="K8" s="420">
        <v>2</v>
      </c>
      <c r="L8" s="419">
        <f>K8/K5*100</f>
        <v>0.11357183418512209</v>
      </c>
    </row>
    <row r="9" spans="1:12" s="85" customFormat="1" ht="30" customHeight="1">
      <c r="A9" s="809"/>
      <c r="B9" s="423"/>
      <c r="C9" s="424" t="s">
        <v>427</v>
      </c>
      <c r="D9" s="289"/>
      <c r="E9" s="412">
        <f t="shared" ref="E9:L9" si="0">SUM(E6:E8)</f>
        <v>1263</v>
      </c>
      <c r="F9" s="413">
        <f t="shared" si="0"/>
        <v>7.2640478518433316</v>
      </c>
      <c r="G9" s="414">
        <f t="shared" si="0"/>
        <v>670</v>
      </c>
      <c r="H9" s="413">
        <f t="shared" si="0"/>
        <v>12.708649468892261</v>
      </c>
      <c r="I9" s="414">
        <f t="shared" si="0"/>
        <v>310</v>
      </c>
      <c r="J9" s="413">
        <f t="shared" si="0"/>
        <v>13.080168776371309</v>
      </c>
      <c r="K9" s="414">
        <f t="shared" si="0"/>
        <v>285</v>
      </c>
      <c r="L9" s="413">
        <f t="shared" si="0"/>
        <v>16.183986371379898</v>
      </c>
    </row>
    <row r="10" spans="1:12" s="85" customFormat="1" ht="30" customHeight="1">
      <c r="A10" s="810" t="s">
        <v>428</v>
      </c>
      <c r="B10" s="416"/>
      <c r="C10" s="425" t="s">
        <v>445</v>
      </c>
      <c r="D10" s="189"/>
      <c r="E10" s="426">
        <v>8</v>
      </c>
      <c r="F10" s="427">
        <f>E10/E5*100</f>
        <v>4.6011387818485072E-2</v>
      </c>
      <c r="G10" s="428">
        <v>5</v>
      </c>
      <c r="H10" s="427">
        <f>G10/G5*100</f>
        <v>9.4840667678300461E-2</v>
      </c>
      <c r="I10" s="428">
        <v>1</v>
      </c>
      <c r="J10" s="419">
        <f>I10/I5*100</f>
        <v>4.2194092827004218E-2</v>
      </c>
      <c r="K10" s="429">
        <v>3</v>
      </c>
      <c r="L10" s="427">
        <f>K10/K5*100</f>
        <v>0.17035775127768313</v>
      </c>
    </row>
    <row r="11" spans="1:12" s="85" customFormat="1" ht="30" customHeight="1">
      <c r="A11" s="811"/>
      <c r="B11" s="416"/>
      <c r="C11" s="417" t="s">
        <v>446</v>
      </c>
      <c r="D11" s="160"/>
      <c r="E11" s="418">
        <v>1147</v>
      </c>
      <c r="F11" s="419">
        <f>E11/E5*100</f>
        <v>6.5968827284752978</v>
      </c>
      <c r="G11" s="420">
        <v>473</v>
      </c>
      <c r="H11" s="419">
        <f>G11/G5*100</f>
        <v>8.9719271623672228</v>
      </c>
      <c r="I11" s="420">
        <v>233</v>
      </c>
      <c r="J11" s="419">
        <f>I11/I5*100</f>
        <v>9.8312236286919834</v>
      </c>
      <c r="K11" s="420">
        <v>145</v>
      </c>
      <c r="L11" s="419">
        <f>K11/K5*100</f>
        <v>8.2339579784213512</v>
      </c>
    </row>
    <row r="12" spans="1:12" s="85" customFormat="1" ht="30" customHeight="1">
      <c r="A12" s="811"/>
      <c r="B12" s="416"/>
      <c r="C12" s="417" t="s">
        <v>447</v>
      </c>
      <c r="D12" s="160"/>
      <c r="E12" s="418">
        <v>3363</v>
      </c>
      <c r="F12" s="419">
        <f>E12/E5*100</f>
        <v>19.342037154195662</v>
      </c>
      <c r="G12" s="420">
        <v>996</v>
      </c>
      <c r="H12" s="419">
        <f>G12/G5*100</f>
        <v>18.892261001517451</v>
      </c>
      <c r="I12" s="420">
        <v>471</v>
      </c>
      <c r="J12" s="419">
        <f>I12/I5*100</f>
        <v>19.873417721518987</v>
      </c>
      <c r="K12" s="420">
        <v>423</v>
      </c>
      <c r="L12" s="419">
        <f>K12/K5*100</f>
        <v>24.020442930153322</v>
      </c>
    </row>
    <row r="13" spans="1:12" s="85" customFormat="1" ht="30" customHeight="1">
      <c r="A13" s="812"/>
      <c r="B13" s="423"/>
      <c r="C13" s="424" t="s">
        <v>427</v>
      </c>
      <c r="D13" s="289"/>
      <c r="E13" s="412">
        <f t="shared" ref="E13:L13" si="1">SUM(E10:E12)</f>
        <v>4518</v>
      </c>
      <c r="F13" s="413">
        <f t="shared" si="1"/>
        <v>25.984931270489444</v>
      </c>
      <c r="G13" s="414">
        <f t="shared" si="1"/>
        <v>1474</v>
      </c>
      <c r="H13" s="413">
        <f t="shared" si="1"/>
        <v>27.959028831562975</v>
      </c>
      <c r="I13" s="414">
        <f t="shared" si="1"/>
        <v>705</v>
      </c>
      <c r="J13" s="413">
        <f t="shared" si="1"/>
        <v>29.746835443037973</v>
      </c>
      <c r="K13" s="414">
        <f t="shared" si="1"/>
        <v>571</v>
      </c>
      <c r="L13" s="413">
        <f t="shared" si="1"/>
        <v>32.424758659852358</v>
      </c>
    </row>
    <row r="14" spans="1:12" s="85" customFormat="1" ht="30" customHeight="1">
      <c r="A14" s="810" t="s">
        <v>429</v>
      </c>
      <c r="B14" s="430"/>
      <c r="C14" s="431" t="s">
        <v>430</v>
      </c>
      <c r="D14" s="160"/>
      <c r="E14" s="418">
        <v>94</v>
      </c>
      <c r="F14" s="419">
        <f>E14/E5*100</f>
        <v>0.54063380686719964</v>
      </c>
      <c r="G14" s="420">
        <v>25</v>
      </c>
      <c r="H14" s="419">
        <f>G14/G5*100</f>
        <v>0.47420333839150225</v>
      </c>
      <c r="I14" s="420">
        <v>11</v>
      </c>
      <c r="J14" s="427">
        <f>I14/I5*100</f>
        <v>0.46413502109704641</v>
      </c>
      <c r="K14" s="420">
        <v>4</v>
      </c>
      <c r="L14" s="419">
        <f>K14/K5*100</f>
        <v>0.22714366837024419</v>
      </c>
    </row>
    <row r="15" spans="1:12" s="85" customFormat="1" ht="30" customHeight="1">
      <c r="A15" s="811"/>
      <c r="B15" s="416"/>
      <c r="C15" s="432" t="s">
        <v>431</v>
      </c>
      <c r="D15" s="160"/>
      <c r="E15" s="418">
        <v>548</v>
      </c>
      <c r="F15" s="419">
        <f>E15/E5*100</f>
        <v>3.1517800655662271</v>
      </c>
      <c r="G15" s="420">
        <v>101</v>
      </c>
      <c r="H15" s="419">
        <f>G15/G5*100</f>
        <v>1.9157814871016692</v>
      </c>
      <c r="I15" s="420">
        <v>27</v>
      </c>
      <c r="J15" s="419">
        <f>I15/I5*100</f>
        <v>1.139240506329114</v>
      </c>
      <c r="K15" s="420">
        <v>11</v>
      </c>
      <c r="L15" s="419">
        <f>K15/K5*100</f>
        <v>0.62464508801817142</v>
      </c>
    </row>
    <row r="16" spans="1:12" s="85" customFormat="1" ht="30" customHeight="1">
      <c r="A16" s="811"/>
      <c r="B16" s="433"/>
      <c r="C16" s="432" t="s">
        <v>432</v>
      </c>
      <c r="D16" s="337"/>
      <c r="E16" s="418">
        <v>689</v>
      </c>
      <c r="F16" s="419">
        <f>E16/E5*100</f>
        <v>3.9627307758670272</v>
      </c>
      <c r="G16" s="420">
        <v>241</v>
      </c>
      <c r="H16" s="419">
        <f>G16/G5*100</f>
        <v>4.5713201820940821</v>
      </c>
      <c r="I16" s="420">
        <v>109</v>
      </c>
      <c r="J16" s="419">
        <f>I16/I5*100</f>
        <v>4.5991561181434593</v>
      </c>
      <c r="K16" s="420">
        <v>57</v>
      </c>
      <c r="L16" s="419">
        <f>K16/K5*100</f>
        <v>3.2367972742759794</v>
      </c>
    </row>
    <row r="17" spans="1:12" s="85" customFormat="1" ht="30" customHeight="1">
      <c r="A17" s="811"/>
      <c r="B17" s="416"/>
      <c r="C17" s="432" t="s">
        <v>433</v>
      </c>
      <c r="D17" s="160"/>
      <c r="E17" s="418">
        <v>2712</v>
      </c>
      <c r="F17" s="419">
        <f>E17/E5*100</f>
        <v>15.59786047046644</v>
      </c>
      <c r="G17" s="420">
        <v>661</v>
      </c>
      <c r="H17" s="419">
        <f>G17/G5*100</f>
        <v>12.53793626707132</v>
      </c>
      <c r="I17" s="420">
        <v>306</v>
      </c>
      <c r="J17" s="419">
        <f>I17/I5*100</f>
        <v>12.911392405063291</v>
      </c>
      <c r="K17" s="420">
        <v>200</v>
      </c>
      <c r="L17" s="419">
        <f>K17/K5*100</f>
        <v>11.357183418512209</v>
      </c>
    </row>
    <row r="18" spans="1:12" s="85" customFormat="1" ht="30" customHeight="1">
      <c r="A18" s="811"/>
      <c r="B18" s="416"/>
      <c r="C18" s="432" t="s">
        <v>434</v>
      </c>
      <c r="D18" s="160"/>
      <c r="E18" s="418">
        <v>381</v>
      </c>
      <c r="F18" s="419">
        <f>E18/E5*100</f>
        <v>2.1912923448553516</v>
      </c>
      <c r="G18" s="420">
        <v>91</v>
      </c>
      <c r="H18" s="419">
        <f>G18/G5*100</f>
        <v>1.7261001517450685</v>
      </c>
      <c r="I18" s="420">
        <v>11</v>
      </c>
      <c r="J18" s="419">
        <f>I18/I5*100</f>
        <v>0.46413502109704641</v>
      </c>
      <c r="K18" s="420">
        <v>8</v>
      </c>
      <c r="L18" s="419">
        <f>K18/K5*100</f>
        <v>0.45428733674048838</v>
      </c>
    </row>
    <row r="19" spans="1:12" s="85" customFormat="1" ht="30" customHeight="1">
      <c r="A19" s="811"/>
      <c r="B19" s="416"/>
      <c r="C19" s="431" t="s">
        <v>435</v>
      </c>
      <c r="D19" s="160"/>
      <c r="E19" s="418">
        <v>123</v>
      </c>
      <c r="F19" s="419">
        <f>E19/E5*100</f>
        <v>0.70742508770920798</v>
      </c>
      <c r="G19" s="420">
        <v>27</v>
      </c>
      <c r="H19" s="419">
        <f>G19/G5*100</f>
        <v>0.51213960546282244</v>
      </c>
      <c r="I19" s="420">
        <v>9</v>
      </c>
      <c r="J19" s="419">
        <f>I19/I5*100</f>
        <v>0.37974683544303794</v>
      </c>
      <c r="K19" s="420">
        <v>6</v>
      </c>
      <c r="L19" s="419">
        <f>K19/K5*100</f>
        <v>0.34071550255536626</v>
      </c>
    </row>
    <row r="20" spans="1:12" s="85" customFormat="1" ht="30" customHeight="1">
      <c r="A20" s="811"/>
      <c r="B20" s="416"/>
      <c r="C20" s="431" t="s">
        <v>436</v>
      </c>
      <c r="D20" s="160"/>
      <c r="E20" s="418">
        <v>609</v>
      </c>
      <c r="F20" s="419">
        <f>E20/E5*100</f>
        <v>3.5026168976821768</v>
      </c>
      <c r="G20" s="420">
        <v>139</v>
      </c>
      <c r="H20" s="419">
        <f>G20/G5*100</f>
        <v>2.6365705614567525</v>
      </c>
      <c r="I20" s="420">
        <v>47</v>
      </c>
      <c r="J20" s="419">
        <f>I20/I5*100</f>
        <v>1.9831223628691983</v>
      </c>
      <c r="K20" s="420">
        <v>21</v>
      </c>
      <c r="L20" s="419">
        <f>K20/K5*100</f>
        <v>1.192504258943782</v>
      </c>
    </row>
    <row r="21" spans="1:12" s="85" customFormat="1" ht="30" customHeight="1">
      <c r="A21" s="811"/>
      <c r="B21" s="416"/>
      <c r="C21" s="431" t="s">
        <v>437</v>
      </c>
      <c r="D21" s="292"/>
      <c r="E21" s="418">
        <v>660</v>
      </c>
      <c r="F21" s="419">
        <f>E21/E5*100</f>
        <v>3.7959394950250185</v>
      </c>
      <c r="G21" s="420">
        <v>165</v>
      </c>
      <c r="H21" s="419">
        <f>G21/G5*100</f>
        <v>3.129742033383915</v>
      </c>
      <c r="I21" s="420">
        <v>85</v>
      </c>
      <c r="J21" s="419">
        <f>I21/I5*100</f>
        <v>3.5864978902953584</v>
      </c>
      <c r="K21" s="420">
        <v>84</v>
      </c>
      <c r="L21" s="419">
        <f>K21/K5*100</f>
        <v>4.7700170357751279</v>
      </c>
    </row>
    <row r="22" spans="1:12" s="85" customFormat="1" ht="30" customHeight="1">
      <c r="A22" s="811"/>
      <c r="B22" s="416"/>
      <c r="C22" s="431" t="s">
        <v>438</v>
      </c>
      <c r="D22" s="292"/>
      <c r="E22" s="418">
        <v>744</v>
      </c>
      <c r="F22" s="419">
        <f>E22/E5*100</f>
        <v>4.2790590671191122</v>
      </c>
      <c r="G22" s="420">
        <v>224</v>
      </c>
      <c r="H22" s="419">
        <f>G22/G5*100</f>
        <v>4.2488619119878601</v>
      </c>
      <c r="I22" s="420">
        <v>96</v>
      </c>
      <c r="J22" s="419">
        <f>I22/I5*100</f>
        <v>4.0506329113924053</v>
      </c>
      <c r="K22" s="420">
        <v>81</v>
      </c>
      <c r="L22" s="419">
        <f>K22/K5*100</f>
        <v>4.5996592844974451</v>
      </c>
    </row>
    <row r="23" spans="1:12" s="85" customFormat="1" ht="30" customHeight="1">
      <c r="A23" s="811"/>
      <c r="B23" s="416"/>
      <c r="C23" s="432" t="s">
        <v>439</v>
      </c>
      <c r="D23" s="292"/>
      <c r="E23" s="418">
        <v>848</v>
      </c>
      <c r="F23" s="419">
        <f>E23/E5*100</f>
        <v>4.8772071087594178</v>
      </c>
      <c r="G23" s="420">
        <v>197</v>
      </c>
      <c r="H23" s="419">
        <f>G23/G5*100</f>
        <v>3.7367223065250381</v>
      </c>
      <c r="I23" s="420">
        <v>77</v>
      </c>
      <c r="J23" s="419">
        <f>I23/I5*100</f>
        <v>3.2489451476793247</v>
      </c>
      <c r="K23" s="420">
        <v>51</v>
      </c>
      <c r="L23" s="419">
        <f>K23/K5*100</f>
        <v>2.8960817717206133</v>
      </c>
    </row>
    <row r="24" spans="1:12" s="85" customFormat="1" ht="30" customHeight="1">
      <c r="A24" s="811"/>
      <c r="B24" s="434"/>
      <c r="C24" s="432" t="s">
        <v>440</v>
      </c>
      <c r="D24" s="37"/>
      <c r="E24" s="418">
        <v>1840</v>
      </c>
      <c r="F24" s="419">
        <f>E24/E5*100</f>
        <v>10.582619198251567</v>
      </c>
      <c r="G24" s="420">
        <v>506</v>
      </c>
      <c r="H24" s="419">
        <f>G24/G5*100</f>
        <v>9.5978755690440067</v>
      </c>
      <c r="I24" s="420">
        <v>193</v>
      </c>
      <c r="J24" s="419">
        <f>I24/I5*100</f>
        <v>8.1434599156118139</v>
      </c>
      <c r="K24" s="420">
        <v>156</v>
      </c>
      <c r="L24" s="419">
        <f>K24/K5*100</f>
        <v>8.8586030664395228</v>
      </c>
    </row>
    <row r="25" spans="1:12" s="85" customFormat="1" ht="30" customHeight="1">
      <c r="A25" s="811"/>
      <c r="B25" s="434"/>
      <c r="C25" s="432" t="s">
        <v>441</v>
      </c>
      <c r="D25" s="37"/>
      <c r="E25" s="418">
        <v>145</v>
      </c>
      <c r="F25" s="419">
        <f>E25/E5*100</f>
        <v>0.83395640421004191</v>
      </c>
      <c r="G25" s="420">
        <v>66</v>
      </c>
      <c r="H25" s="419">
        <f>G25/G5*100</f>
        <v>1.251896813353566</v>
      </c>
      <c r="I25" s="420">
        <v>32</v>
      </c>
      <c r="J25" s="419">
        <f>I25/I5*100</f>
        <v>1.350210970464135</v>
      </c>
      <c r="K25" s="420">
        <v>33</v>
      </c>
      <c r="L25" s="419">
        <f>K25/K5*100</f>
        <v>1.8739352640545146</v>
      </c>
    </row>
    <row r="26" spans="1:12" s="85" customFormat="1" ht="30" customHeight="1">
      <c r="A26" s="811"/>
      <c r="B26" s="434"/>
      <c r="C26" s="431" t="s">
        <v>442</v>
      </c>
      <c r="D26" s="37"/>
      <c r="E26" s="418">
        <v>870</v>
      </c>
      <c r="F26" s="419">
        <f>E26/E5*100</f>
        <v>5.0037384252602521</v>
      </c>
      <c r="G26" s="420">
        <v>218</v>
      </c>
      <c r="H26" s="419">
        <f>G26/G5*100</f>
        <v>4.1350531107739004</v>
      </c>
      <c r="I26" s="420">
        <v>109</v>
      </c>
      <c r="J26" s="419">
        <f>I26/I5*100</f>
        <v>4.5991561181434593</v>
      </c>
      <c r="K26" s="420">
        <v>74</v>
      </c>
      <c r="L26" s="419">
        <f>K26/K5*100</f>
        <v>4.202157864849517</v>
      </c>
    </row>
    <row r="27" spans="1:12" s="85" customFormat="1" ht="30" customHeight="1">
      <c r="A27" s="811"/>
      <c r="B27" s="434"/>
      <c r="C27" s="431" t="s">
        <v>443</v>
      </c>
      <c r="D27" s="37"/>
      <c r="E27" s="421">
        <v>698</v>
      </c>
      <c r="F27" s="419">
        <f>E27/E5*100</f>
        <v>4.0144935871628231</v>
      </c>
      <c r="G27" s="422">
        <v>151</v>
      </c>
      <c r="H27" s="419">
        <f>G27/G5*100</f>
        <v>2.8641881638846738</v>
      </c>
      <c r="I27" s="422">
        <v>85</v>
      </c>
      <c r="J27" s="419">
        <f>I27/I5*100</f>
        <v>3.5864978902953584</v>
      </c>
      <c r="K27" s="422">
        <v>61</v>
      </c>
      <c r="L27" s="419">
        <f>K27/K5*100</f>
        <v>3.4639409426462238</v>
      </c>
    </row>
    <row r="28" spans="1:12" s="85" customFormat="1" ht="30" customHeight="1">
      <c r="A28" s="812"/>
      <c r="B28" s="435"/>
      <c r="C28" s="424" t="s">
        <v>427</v>
      </c>
      <c r="D28" s="436"/>
      <c r="E28" s="412">
        <f>SUM(E14:E27)</f>
        <v>10961</v>
      </c>
      <c r="F28" s="413">
        <f>E28/E5*100</f>
        <v>63.041352734801862</v>
      </c>
      <c r="G28" s="414">
        <f t="shared" ref="G28:L28" si="2">SUM(G14:G27)</f>
        <v>2812</v>
      </c>
      <c r="H28" s="413">
        <f t="shared" si="2"/>
        <v>53.338391502276188</v>
      </c>
      <c r="I28" s="414">
        <f t="shared" si="2"/>
        <v>1197</v>
      </c>
      <c r="J28" s="413">
        <f t="shared" si="2"/>
        <v>50.506329113924046</v>
      </c>
      <c r="K28" s="414">
        <f t="shared" si="2"/>
        <v>847</v>
      </c>
      <c r="L28" s="413">
        <f t="shared" si="2"/>
        <v>48.097671777399206</v>
      </c>
    </row>
    <row r="29" spans="1:12" s="85" customFormat="1" ht="30" customHeight="1">
      <c r="A29" s="813" t="s">
        <v>444</v>
      </c>
      <c r="B29" s="813"/>
      <c r="C29" s="813"/>
      <c r="D29" s="437"/>
      <c r="E29" s="438">
        <v>645</v>
      </c>
      <c r="F29" s="439">
        <f>E29/E5*100</f>
        <v>3.7096681428653593</v>
      </c>
      <c r="G29" s="440">
        <v>316</v>
      </c>
      <c r="H29" s="439">
        <f>G29/G5*100</f>
        <v>5.9939301972685888</v>
      </c>
      <c r="I29" s="440">
        <v>158</v>
      </c>
      <c r="J29" s="439">
        <f>I29/I5*100</f>
        <v>6.666666666666667</v>
      </c>
      <c r="K29" s="440">
        <v>58</v>
      </c>
      <c r="L29" s="439">
        <f>K29/K5*100</f>
        <v>3.2935831913685405</v>
      </c>
    </row>
    <row r="30" spans="1:12" s="85" customFormat="1" ht="17.25" customHeight="1">
      <c r="A30" s="37"/>
      <c r="B30" s="37"/>
      <c r="C30" s="37"/>
      <c r="D30" s="37"/>
      <c r="E30" s="37"/>
      <c r="F30" s="408"/>
      <c r="G30" s="37"/>
      <c r="H30" s="408"/>
      <c r="I30" s="37"/>
      <c r="J30" s="408"/>
      <c r="K30" s="37"/>
      <c r="L30" s="441" t="s">
        <v>360</v>
      </c>
    </row>
  </sheetData>
  <mergeCells count="10">
    <mergeCell ref="A6:A9"/>
    <mergeCell ref="A10:A13"/>
    <mergeCell ref="A14:A28"/>
    <mergeCell ref="A29:C29"/>
    <mergeCell ref="F2:L2"/>
    <mergeCell ref="E3:F3"/>
    <mergeCell ref="G3:H3"/>
    <mergeCell ref="I3:J3"/>
    <mergeCell ref="K3:L3"/>
    <mergeCell ref="A5:C5"/>
  </mergeCells>
  <phoneticPr fontId="9"/>
  <pageMargins left="0.70866141732283472" right="0.70866141732283472" top="0.74803149606299213" bottom="0.55118110236220474" header="0.31496062992125984" footer="0.31496062992125984"/>
  <pageSetup paperSize="9" scale="94"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election activeCell="J17" sqref="J17"/>
    </sheetView>
  </sheetViews>
  <sheetFormatPr defaultRowHeight="13.5"/>
  <cols>
    <col min="1" max="1" width="5.875" customWidth="1"/>
    <col min="2" max="2" width="4.75" customWidth="1"/>
    <col min="3" max="3" width="5.875" customWidth="1"/>
    <col min="4" max="4" width="10.125" customWidth="1"/>
    <col min="5" max="5" width="2.625" customWidth="1"/>
    <col min="6" max="6" width="10.125" customWidth="1"/>
    <col min="7" max="7" width="2.625" customWidth="1"/>
    <col min="8" max="8" width="10.125" customWidth="1"/>
    <col min="9" max="9" width="2.625" customWidth="1"/>
    <col min="10" max="10" width="10.125" customWidth="1"/>
    <col min="11" max="11" width="2.625" customWidth="1"/>
    <col min="12" max="12" width="10.125" customWidth="1"/>
    <col min="13" max="13" width="2.625" customWidth="1"/>
    <col min="257" max="257" width="5.875" customWidth="1"/>
    <col min="258" max="258" width="4.75" customWidth="1"/>
    <col min="259" max="259" width="5.875" customWidth="1"/>
    <col min="260" max="260" width="10.125" customWidth="1"/>
    <col min="261" max="261" width="2.625" customWidth="1"/>
    <col min="262" max="262" width="10.125" customWidth="1"/>
    <col min="263" max="263" width="2.625" customWidth="1"/>
    <col min="264" max="264" width="10.125" customWidth="1"/>
    <col min="265" max="265" width="2.625" customWidth="1"/>
    <col min="266" max="266" width="10.125" customWidth="1"/>
    <col min="267" max="267" width="2.625" customWidth="1"/>
    <col min="268" max="268" width="10.125" customWidth="1"/>
    <col min="269" max="269" width="2.625" customWidth="1"/>
    <col min="513" max="513" width="5.875" customWidth="1"/>
    <col min="514" max="514" width="4.75" customWidth="1"/>
    <col min="515" max="515" width="5.875" customWidth="1"/>
    <col min="516" max="516" width="10.125" customWidth="1"/>
    <col min="517" max="517" width="2.625" customWidth="1"/>
    <col min="518" max="518" width="10.125" customWidth="1"/>
    <col min="519" max="519" width="2.625" customWidth="1"/>
    <col min="520" max="520" width="10.125" customWidth="1"/>
    <col min="521" max="521" width="2.625" customWidth="1"/>
    <col min="522" max="522" width="10.125" customWidth="1"/>
    <col min="523" max="523" width="2.625" customWidth="1"/>
    <col min="524" max="524" width="10.125" customWidth="1"/>
    <col min="525" max="525" width="2.625" customWidth="1"/>
    <col min="769" max="769" width="5.875" customWidth="1"/>
    <col min="770" max="770" width="4.75" customWidth="1"/>
    <col min="771" max="771" width="5.875" customWidth="1"/>
    <col min="772" max="772" width="10.125" customWidth="1"/>
    <col min="773" max="773" width="2.625" customWidth="1"/>
    <col min="774" max="774" width="10.125" customWidth="1"/>
    <col min="775" max="775" width="2.625" customWidth="1"/>
    <col min="776" max="776" width="10.125" customWidth="1"/>
    <col min="777" max="777" width="2.625" customWidth="1"/>
    <col min="778" max="778" width="10.125" customWidth="1"/>
    <col min="779" max="779" width="2.625" customWidth="1"/>
    <col min="780" max="780" width="10.125" customWidth="1"/>
    <col min="781" max="781" width="2.625" customWidth="1"/>
    <col min="1025" max="1025" width="5.875" customWidth="1"/>
    <col min="1026" max="1026" width="4.75" customWidth="1"/>
    <col min="1027" max="1027" width="5.875" customWidth="1"/>
    <col min="1028" max="1028" width="10.125" customWidth="1"/>
    <col min="1029" max="1029" width="2.625" customWidth="1"/>
    <col min="1030" max="1030" width="10.125" customWidth="1"/>
    <col min="1031" max="1031" width="2.625" customWidth="1"/>
    <col min="1032" max="1032" width="10.125" customWidth="1"/>
    <col min="1033" max="1033" width="2.625" customWidth="1"/>
    <col min="1034" max="1034" width="10.125" customWidth="1"/>
    <col min="1035" max="1035" width="2.625" customWidth="1"/>
    <col min="1036" max="1036" width="10.125" customWidth="1"/>
    <col min="1037" max="1037" width="2.625" customWidth="1"/>
    <col min="1281" max="1281" width="5.875" customWidth="1"/>
    <col min="1282" max="1282" width="4.75" customWidth="1"/>
    <col min="1283" max="1283" width="5.875" customWidth="1"/>
    <col min="1284" max="1284" width="10.125" customWidth="1"/>
    <col min="1285" max="1285" width="2.625" customWidth="1"/>
    <col min="1286" max="1286" width="10.125" customWidth="1"/>
    <col min="1287" max="1287" width="2.625" customWidth="1"/>
    <col min="1288" max="1288" width="10.125" customWidth="1"/>
    <col min="1289" max="1289" width="2.625" customWidth="1"/>
    <col min="1290" max="1290" width="10.125" customWidth="1"/>
    <col min="1291" max="1291" width="2.625" customWidth="1"/>
    <col min="1292" max="1292" width="10.125" customWidth="1"/>
    <col min="1293" max="1293" width="2.625" customWidth="1"/>
    <col min="1537" max="1537" width="5.875" customWidth="1"/>
    <col min="1538" max="1538" width="4.75" customWidth="1"/>
    <col min="1539" max="1539" width="5.875" customWidth="1"/>
    <col min="1540" max="1540" width="10.125" customWidth="1"/>
    <col min="1541" max="1541" width="2.625" customWidth="1"/>
    <col min="1542" max="1542" width="10.125" customWidth="1"/>
    <col min="1543" max="1543" width="2.625" customWidth="1"/>
    <col min="1544" max="1544" width="10.125" customWidth="1"/>
    <col min="1545" max="1545" width="2.625" customWidth="1"/>
    <col min="1546" max="1546" width="10.125" customWidth="1"/>
    <col min="1547" max="1547" width="2.625" customWidth="1"/>
    <col min="1548" max="1548" width="10.125" customWidth="1"/>
    <col min="1549" max="1549" width="2.625" customWidth="1"/>
    <col min="1793" max="1793" width="5.875" customWidth="1"/>
    <col min="1794" max="1794" width="4.75" customWidth="1"/>
    <col min="1795" max="1795" width="5.875" customWidth="1"/>
    <col min="1796" max="1796" width="10.125" customWidth="1"/>
    <col min="1797" max="1797" width="2.625" customWidth="1"/>
    <col min="1798" max="1798" width="10.125" customWidth="1"/>
    <col min="1799" max="1799" width="2.625" customWidth="1"/>
    <col min="1800" max="1800" width="10.125" customWidth="1"/>
    <col min="1801" max="1801" width="2.625" customWidth="1"/>
    <col min="1802" max="1802" width="10.125" customWidth="1"/>
    <col min="1803" max="1803" width="2.625" customWidth="1"/>
    <col min="1804" max="1804" width="10.125" customWidth="1"/>
    <col min="1805" max="1805" width="2.625" customWidth="1"/>
    <col min="2049" max="2049" width="5.875" customWidth="1"/>
    <col min="2050" max="2050" width="4.75" customWidth="1"/>
    <col min="2051" max="2051" width="5.875" customWidth="1"/>
    <col min="2052" max="2052" width="10.125" customWidth="1"/>
    <col min="2053" max="2053" width="2.625" customWidth="1"/>
    <col min="2054" max="2054" width="10.125" customWidth="1"/>
    <col min="2055" max="2055" width="2.625" customWidth="1"/>
    <col min="2056" max="2056" width="10.125" customWidth="1"/>
    <col min="2057" max="2057" width="2.625" customWidth="1"/>
    <col min="2058" max="2058" width="10.125" customWidth="1"/>
    <col min="2059" max="2059" width="2.625" customWidth="1"/>
    <col min="2060" max="2060" width="10.125" customWidth="1"/>
    <col min="2061" max="2061" width="2.625" customWidth="1"/>
    <col min="2305" max="2305" width="5.875" customWidth="1"/>
    <col min="2306" max="2306" width="4.75" customWidth="1"/>
    <col min="2307" max="2307" width="5.875" customWidth="1"/>
    <col min="2308" max="2308" width="10.125" customWidth="1"/>
    <col min="2309" max="2309" width="2.625" customWidth="1"/>
    <col min="2310" max="2310" width="10.125" customWidth="1"/>
    <col min="2311" max="2311" width="2.625" customWidth="1"/>
    <col min="2312" max="2312" width="10.125" customWidth="1"/>
    <col min="2313" max="2313" width="2.625" customWidth="1"/>
    <col min="2314" max="2314" width="10.125" customWidth="1"/>
    <col min="2315" max="2315" width="2.625" customWidth="1"/>
    <col min="2316" max="2316" width="10.125" customWidth="1"/>
    <col min="2317" max="2317" width="2.625" customWidth="1"/>
    <col min="2561" max="2561" width="5.875" customWidth="1"/>
    <col min="2562" max="2562" width="4.75" customWidth="1"/>
    <col min="2563" max="2563" width="5.875" customWidth="1"/>
    <col min="2564" max="2564" width="10.125" customWidth="1"/>
    <col min="2565" max="2565" width="2.625" customWidth="1"/>
    <col min="2566" max="2566" width="10.125" customWidth="1"/>
    <col min="2567" max="2567" width="2.625" customWidth="1"/>
    <col min="2568" max="2568" width="10.125" customWidth="1"/>
    <col min="2569" max="2569" width="2.625" customWidth="1"/>
    <col min="2570" max="2570" width="10.125" customWidth="1"/>
    <col min="2571" max="2571" width="2.625" customWidth="1"/>
    <col min="2572" max="2572" width="10.125" customWidth="1"/>
    <col min="2573" max="2573" width="2.625" customWidth="1"/>
    <col min="2817" max="2817" width="5.875" customWidth="1"/>
    <col min="2818" max="2818" width="4.75" customWidth="1"/>
    <col min="2819" max="2819" width="5.875" customWidth="1"/>
    <col min="2820" max="2820" width="10.125" customWidth="1"/>
    <col min="2821" max="2821" width="2.625" customWidth="1"/>
    <col min="2822" max="2822" width="10.125" customWidth="1"/>
    <col min="2823" max="2823" width="2.625" customWidth="1"/>
    <col min="2824" max="2824" width="10.125" customWidth="1"/>
    <col min="2825" max="2825" width="2.625" customWidth="1"/>
    <col min="2826" max="2826" width="10.125" customWidth="1"/>
    <col min="2827" max="2827" width="2.625" customWidth="1"/>
    <col min="2828" max="2828" width="10.125" customWidth="1"/>
    <col min="2829" max="2829" width="2.625" customWidth="1"/>
    <col min="3073" max="3073" width="5.875" customWidth="1"/>
    <col min="3074" max="3074" width="4.75" customWidth="1"/>
    <col min="3075" max="3075" width="5.875" customWidth="1"/>
    <col min="3076" max="3076" width="10.125" customWidth="1"/>
    <col min="3077" max="3077" width="2.625" customWidth="1"/>
    <col min="3078" max="3078" width="10.125" customWidth="1"/>
    <col min="3079" max="3079" width="2.625" customWidth="1"/>
    <col min="3080" max="3080" width="10.125" customWidth="1"/>
    <col min="3081" max="3081" width="2.625" customWidth="1"/>
    <col min="3082" max="3082" width="10.125" customWidth="1"/>
    <col min="3083" max="3083" width="2.625" customWidth="1"/>
    <col min="3084" max="3084" width="10.125" customWidth="1"/>
    <col min="3085" max="3085" width="2.625" customWidth="1"/>
    <col min="3329" max="3329" width="5.875" customWidth="1"/>
    <col min="3330" max="3330" width="4.75" customWidth="1"/>
    <col min="3331" max="3331" width="5.875" customWidth="1"/>
    <col min="3332" max="3332" width="10.125" customWidth="1"/>
    <col min="3333" max="3333" width="2.625" customWidth="1"/>
    <col min="3334" max="3334" width="10.125" customWidth="1"/>
    <col min="3335" max="3335" width="2.625" customWidth="1"/>
    <col min="3336" max="3336" width="10.125" customWidth="1"/>
    <col min="3337" max="3337" width="2.625" customWidth="1"/>
    <col min="3338" max="3338" width="10.125" customWidth="1"/>
    <col min="3339" max="3339" width="2.625" customWidth="1"/>
    <col min="3340" max="3340" width="10.125" customWidth="1"/>
    <col min="3341" max="3341" width="2.625" customWidth="1"/>
    <col min="3585" max="3585" width="5.875" customWidth="1"/>
    <col min="3586" max="3586" width="4.75" customWidth="1"/>
    <col min="3587" max="3587" width="5.875" customWidth="1"/>
    <col min="3588" max="3588" width="10.125" customWidth="1"/>
    <col min="3589" max="3589" width="2.625" customWidth="1"/>
    <col min="3590" max="3590" width="10.125" customWidth="1"/>
    <col min="3591" max="3591" width="2.625" customWidth="1"/>
    <col min="3592" max="3592" width="10.125" customWidth="1"/>
    <col min="3593" max="3593" width="2.625" customWidth="1"/>
    <col min="3594" max="3594" width="10.125" customWidth="1"/>
    <col min="3595" max="3595" width="2.625" customWidth="1"/>
    <col min="3596" max="3596" width="10.125" customWidth="1"/>
    <col min="3597" max="3597" width="2.625" customWidth="1"/>
    <col min="3841" max="3841" width="5.875" customWidth="1"/>
    <col min="3842" max="3842" width="4.75" customWidth="1"/>
    <col min="3843" max="3843" width="5.875" customWidth="1"/>
    <col min="3844" max="3844" width="10.125" customWidth="1"/>
    <col min="3845" max="3845" width="2.625" customWidth="1"/>
    <col min="3846" max="3846" width="10.125" customWidth="1"/>
    <col min="3847" max="3847" width="2.625" customWidth="1"/>
    <col min="3848" max="3848" width="10.125" customWidth="1"/>
    <col min="3849" max="3849" width="2.625" customWidth="1"/>
    <col min="3850" max="3850" width="10.125" customWidth="1"/>
    <col min="3851" max="3851" width="2.625" customWidth="1"/>
    <col min="3852" max="3852" width="10.125" customWidth="1"/>
    <col min="3853" max="3853" width="2.625" customWidth="1"/>
    <col min="4097" max="4097" width="5.875" customWidth="1"/>
    <col min="4098" max="4098" width="4.75" customWidth="1"/>
    <col min="4099" max="4099" width="5.875" customWidth="1"/>
    <col min="4100" max="4100" width="10.125" customWidth="1"/>
    <col min="4101" max="4101" width="2.625" customWidth="1"/>
    <col min="4102" max="4102" width="10.125" customWidth="1"/>
    <col min="4103" max="4103" width="2.625" customWidth="1"/>
    <col min="4104" max="4104" width="10.125" customWidth="1"/>
    <col min="4105" max="4105" width="2.625" customWidth="1"/>
    <col min="4106" max="4106" width="10.125" customWidth="1"/>
    <col min="4107" max="4107" width="2.625" customWidth="1"/>
    <col min="4108" max="4108" width="10.125" customWidth="1"/>
    <col min="4109" max="4109" width="2.625" customWidth="1"/>
    <col min="4353" max="4353" width="5.875" customWidth="1"/>
    <col min="4354" max="4354" width="4.75" customWidth="1"/>
    <col min="4355" max="4355" width="5.875" customWidth="1"/>
    <col min="4356" max="4356" width="10.125" customWidth="1"/>
    <col min="4357" max="4357" width="2.625" customWidth="1"/>
    <col min="4358" max="4358" width="10.125" customWidth="1"/>
    <col min="4359" max="4359" width="2.625" customWidth="1"/>
    <col min="4360" max="4360" width="10.125" customWidth="1"/>
    <col min="4361" max="4361" width="2.625" customWidth="1"/>
    <col min="4362" max="4362" width="10.125" customWidth="1"/>
    <col min="4363" max="4363" width="2.625" customWidth="1"/>
    <col min="4364" max="4364" width="10.125" customWidth="1"/>
    <col min="4365" max="4365" width="2.625" customWidth="1"/>
    <col min="4609" max="4609" width="5.875" customWidth="1"/>
    <col min="4610" max="4610" width="4.75" customWidth="1"/>
    <col min="4611" max="4611" width="5.875" customWidth="1"/>
    <col min="4612" max="4612" width="10.125" customWidth="1"/>
    <col min="4613" max="4613" width="2.625" customWidth="1"/>
    <col min="4614" max="4614" width="10.125" customWidth="1"/>
    <col min="4615" max="4615" width="2.625" customWidth="1"/>
    <col min="4616" max="4616" width="10.125" customWidth="1"/>
    <col min="4617" max="4617" width="2.625" customWidth="1"/>
    <col min="4618" max="4618" width="10.125" customWidth="1"/>
    <col min="4619" max="4619" width="2.625" customWidth="1"/>
    <col min="4620" max="4620" width="10.125" customWidth="1"/>
    <col min="4621" max="4621" width="2.625" customWidth="1"/>
    <col min="4865" max="4865" width="5.875" customWidth="1"/>
    <col min="4866" max="4866" width="4.75" customWidth="1"/>
    <col min="4867" max="4867" width="5.875" customWidth="1"/>
    <col min="4868" max="4868" width="10.125" customWidth="1"/>
    <col min="4869" max="4869" width="2.625" customWidth="1"/>
    <col min="4870" max="4870" width="10.125" customWidth="1"/>
    <col min="4871" max="4871" width="2.625" customWidth="1"/>
    <col min="4872" max="4872" width="10.125" customWidth="1"/>
    <col min="4873" max="4873" width="2.625" customWidth="1"/>
    <col min="4874" max="4874" width="10.125" customWidth="1"/>
    <col min="4875" max="4875" width="2.625" customWidth="1"/>
    <col min="4876" max="4876" width="10.125" customWidth="1"/>
    <col min="4877" max="4877" width="2.625" customWidth="1"/>
    <col min="5121" max="5121" width="5.875" customWidth="1"/>
    <col min="5122" max="5122" width="4.75" customWidth="1"/>
    <col min="5123" max="5123" width="5.875" customWidth="1"/>
    <col min="5124" max="5124" width="10.125" customWidth="1"/>
    <col min="5125" max="5125" width="2.625" customWidth="1"/>
    <col min="5126" max="5126" width="10.125" customWidth="1"/>
    <col min="5127" max="5127" width="2.625" customWidth="1"/>
    <col min="5128" max="5128" width="10.125" customWidth="1"/>
    <col min="5129" max="5129" width="2.625" customWidth="1"/>
    <col min="5130" max="5130" width="10.125" customWidth="1"/>
    <col min="5131" max="5131" width="2.625" customWidth="1"/>
    <col min="5132" max="5132" width="10.125" customWidth="1"/>
    <col min="5133" max="5133" width="2.625" customWidth="1"/>
    <col min="5377" max="5377" width="5.875" customWidth="1"/>
    <col min="5378" max="5378" width="4.75" customWidth="1"/>
    <col min="5379" max="5379" width="5.875" customWidth="1"/>
    <col min="5380" max="5380" width="10.125" customWidth="1"/>
    <col min="5381" max="5381" width="2.625" customWidth="1"/>
    <col min="5382" max="5382" width="10.125" customWidth="1"/>
    <col min="5383" max="5383" width="2.625" customWidth="1"/>
    <col min="5384" max="5384" width="10.125" customWidth="1"/>
    <col min="5385" max="5385" width="2.625" customWidth="1"/>
    <col min="5386" max="5386" width="10.125" customWidth="1"/>
    <col min="5387" max="5387" width="2.625" customWidth="1"/>
    <col min="5388" max="5388" width="10.125" customWidth="1"/>
    <col min="5389" max="5389" width="2.625" customWidth="1"/>
    <col min="5633" max="5633" width="5.875" customWidth="1"/>
    <col min="5634" max="5634" width="4.75" customWidth="1"/>
    <col min="5635" max="5635" width="5.875" customWidth="1"/>
    <col min="5636" max="5636" width="10.125" customWidth="1"/>
    <col min="5637" max="5637" width="2.625" customWidth="1"/>
    <col min="5638" max="5638" width="10.125" customWidth="1"/>
    <col min="5639" max="5639" width="2.625" customWidth="1"/>
    <col min="5640" max="5640" width="10.125" customWidth="1"/>
    <col min="5641" max="5641" width="2.625" customWidth="1"/>
    <col min="5642" max="5642" width="10.125" customWidth="1"/>
    <col min="5643" max="5643" width="2.625" customWidth="1"/>
    <col min="5644" max="5644" width="10.125" customWidth="1"/>
    <col min="5645" max="5645" width="2.625" customWidth="1"/>
    <col min="5889" max="5889" width="5.875" customWidth="1"/>
    <col min="5890" max="5890" width="4.75" customWidth="1"/>
    <col min="5891" max="5891" width="5.875" customWidth="1"/>
    <col min="5892" max="5892" width="10.125" customWidth="1"/>
    <col min="5893" max="5893" width="2.625" customWidth="1"/>
    <col min="5894" max="5894" width="10.125" customWidth="1"/>
    <col min="5895" max="5895" width="2.625" customWidth="1"/>
    <col min="5896" max="5896" width="10.125" customWidth="1"/>
    <col min="5897" max="5897" width="2.625" customWidth="1"/>
    <col min="5898" max="5898" width="10.125" customWidth="1"/>
    <col min="5899" max="5899" width="2.625" customWidth="1"/>
    <col min="5900" max="5900" width="10.125" customWidth="1"/>
    <col min="5901" max="5901" width="2.625" customWidth="1"/>
    <col min="6145" max="6145" width="5.875" customWidth="1"/>
    <col min="6146" max="6146" width="4.75" customWidth="1"/>
    <col min="6147" max="6147" width="5.875" customWidth="1"/>
    <col min="6148" max="6148" width="10.125" customWidth="1"/>
    <col min="6149" max="6149" width="2.625" customWidth="1"/>
    <col min="6150" max="6150" width="10.125" customWidth="1"/>
    <col min="6151" max="6151" width="2.625" customWidth="1"/>
    <col min="6152" max="6152" width="10.125" customWidth="1"/>
    <col min="6153" max="6153" width="2.625" customWidth="1"/>
    <col min="6154" max="6154" width="10.125" customWidth="1"/>
    <col min="6155" max="6155" width="2.625" customWidth="1"/>
    <col min="6156" max="6156" width="10.125" customWidth="1"/>
    <col min="6157" max="6157" width="2.625" customWidth="1"/>
    <col min="6401" max="6401" width="5.875" customWidth="1"/>
    <col min="6402" max="6402" width="4.75" customWidth="1"/>
    <col min="6403" max="6403" width="5.875" customWidth="1"/>
    <col min="6404" max="6404" width="10.125" customWidth="1"/>
    <col min="6405" max="6405" width="2.625" customWidth="1"/>
    <col min="6406" max="6406" width="10.125" customWidth="1"/>
    <col min="6407" max="6407" width="2.625" customWidth="1"/>
    <col min="6408" max="6408" width="10.125" customWidth="1"/>
    <col min="6409" max="6409" width="2.625" customWidth="1"/>
    <col min="6410" max="6410" width="10.125" customWidth="1"/>
    <col min="6411" max="6411" width="2.625" customWidth="1"/>
    <col min="6412" max="6412" width="10.125" customWidth="1"/>
    <col min="6413" max="6413" width="2.625" customWidth="1"/>
    <col min="6657" max="6657" width="5.875" customWidth="1"/>
    <col min="6658" max="6658" width="4.75" customWidth="1"/>
    <col min="6659" max="6659" width="5.875" customWidth="1"/>
    <col min="6660" max="6660" width="10.125" customWidth="1"/>
    <col min="6661" max="6661" width="2.625" customWidth="1"/>
    <col min="6662" max="6662" width="10.125" customWidth="1"/>
    <col min="6663" max="6663" width="2.625" customWidth="1"/>
    <col min="6664" max="6664" width="10.125" customWidth="1"/>
    <col min="6665" max="6665" width="2.625" customWidth="1"/>
    <col min="6666" max="6666" width="10.125" customWidth="1"/>
    <col min="6667" max="6667" width="2.625" customWidth="1"/>
    <col min="6668" max="6668" width="10.125" customWidth="1"/>
    <col min="6669" max="6669" width="2.625" customWidth="1"/>
    <col min="6913" max="6913" width="5.875" customWidth="1"/>
    <col min="6914" max="6914" width="4.75" customWidth="1"/>
    <col min="6915" max="6915" width="5.875" customWidth="1"/>
    <col min="6916" max="6916" width="10.125" customWidth="1"/>
    <col min="6917" max="6917" width="2.625" customWidth="1"/>
    <col min="6918" max="6918" width="10.125" customWidth="1"/>
    <col min="6919" max="6919" width="2.625" customWidth="1"/>
    <col min="6920" max="6920" width="10.125" customWidth="1"/>
    <col min="6921" max="6921" width="2.625" customWidth="1"/>
    <col min="6922" max="6922" width="10.125" customWidth="1"/>
    <col min="6923" max="6923" width="2.625" customWidth="1"/>
    <col min="6924" max="6924" width="10.125" customWidth="1"/>
    <col min="6925" max="6925" width="2.625" customWidth="1"/>
    <col min="7169" max="7169" width="5.875" customWidth="1"/>
    <col min="7170" max="7170" width="4.75" customWidth="1"/>
    <col min="7171" max="7171" width="5.875" customWidth="1"/>
    <col min="7172" max="7172" width="10.125" customWidth="1"/>
    <col min="7173" max="7173" width="2.625" customWidth="1"/>
    <col min="7174" max="7174" width="10.125" customWidth="1"/>
    <col min="7175" max="7175" width="2.625" customWidth="1"/>
    <col min="7176" max="7176" width="10.125" customWidth="1"/>
    <col min="7177" max="7177" width="2.625" customWidth="1"/>
    <col min="7178" max="7178" width="10.125" customWidth="1"/>
    <col min="7179" max="7179" width="2.625" customWidth="1"/>
    <col min="7180" max="7180" width="10.125" customWidth="1"/>
    <col min="7181" max="7181" width="2.625" customWidth="1"/>
    <col min="7425" max="7425" width="5.875" customWidth="1"/>
    <col min="7426" max="7426" width="4.75" customWidth="1"/>
    <col min="7427" max="7427" width="5.875" customWidth="1"/>
    <col min="7428" max="7428" width="10.125" customWidth="1"/>
    <col min="7429" max="7429" width="2.625" customWidth="1"/>
    <col min="7430" max="7430" width="10.125" customWidth="1"/>
    <col min="7431" max="7431" width="2.625" customWidth="1"/>
    <col min="7432" max="7432" width="10.125" customWidth="1"/>
    <col min="7433" max="7433" width="2.625" customWidth="1"/>
    <col min="7434" max="7434" width="10.125" customWidth="1"/>
    <col min="7435" max="7435" width="2.625" customWidth="1"/>
    <col min="7436" max="7436" width="10.125" customWidth="1"/>
    <col min="7437" max="7437" width="2.625" customWidth="1"/>
    <col min="7681" max="7681" width="5.875" customWidth="1"/>
    <col min="7682" max="7682" width="4.75" customWidth="1"/>
    <col min="7683" max="7683" width="5.875" customWidth="1"/>
    <col min="7684" max="7684" width="10.125" customWidth="1"/>
    <col min="7685" max="7685" width="2.625" customWidth="1"/>
    <col min="7686" max="7686" width="10.125" customWidth="1"/>
    <col min="7687" max="7687" width="2.625" customWidth="1"/>
    <col min="7688" max="7688" width="10.125" customWidth="1"/>
    <col min="7689" max="7689" width="2.625" customWidth="1"/>
    <col min="7690" max="7690" width="10.125" customWidth="1"/>
    <col min="7691" max="7691" width="2.625" customWidth="1"/>
    <col min="7692" max="7692" width="10.125" customWidth="1"/>
    <col min="7693" max="7693" width="2.625" customWidth="1"/>
    <col min="7937" max="7937" width="5.875" customWidth="1"/>
    <col min="7938" max="7938" width="4.75" customWidth="1"/>
    <col min="7939" max="7939" width="5.875" customWidth="1"/>
    <col min="7940" max="7940" width="10.125" customWidth="1"/>
    <col min="7941" max="7941" width="2.625" customWidth="1"/>
    <col min="7942" max="7942" width="10.125" customWidth="1"/>
    <col min="7943" max="7943" width="2.625" customWidth="1"/>
    <col min="7944" max="7944" width="10.125" customWidth="1"/>
    <col min="7945" max="7945" width="2.625" customWidth="1"/>
    <col min="7946" max="7946" width="10.125" customWidth="1"/>
    <col min="7947" max="7947" width="2.625" customWidth="1"/>
    <col min="7948" max="7948" width="10.125" customWidth="1"/>
    <col min="7949" max="7949" width="2.625" customWidth="1"/>
    <col min="8193" max="8193" width="5.875" customWidth="1"/>
    <col min="8194" max="8194" width="4.75" customWidth="1"/>
    <col min="8195" max="8195" width="5.875" customWidth="1"/>
    <col min="8196" max="8196" width="10.125" customWidth="1"/>
    <col min="8197" max="8197" width="2.625" customWidth="1"/>
    <col min="8198" max="8198" width="10.125" customWidth="1"/>
    <col min="8199" max="8199" width="2.625" customWidth="1"/>
    <col min="8200" max="8200" width="10.125" customWidth="1"/>
    <col min="8201" max="8201" width="2.625" customWidth="1"/>
    <col min="8202" max="8202" width="10.125" customWidth="1"/>
    <col min="8203" max="8203" width="2.625" customWidth="1"/>
    <col min="8204" max="8204" width="10.125" customWidth="1"/>
    <col min="8205" max="8205" width="2.625" customWidth="1"/>
    <col min="8449" max="8449" width="5.875" customWidth="1"/>
    <col min="8450" max="8450" width="4.75" customWidth="1"/>
    <col min="8451" max="8451" width="5.875" customWidth="1"/>
    <col min="8452" max="8452" width="10.125" customWidth="1"/>
    <col min="8453" max="8453" width="2.625" customWidth="1"/>
    <col min="8454" max="8454" width="10.125" customWidth="1"/>
    <col min="8455" max="8455" width="2.625" customWidth="1"/>
    <col min="8456" max="8456" width="10.125" customWidth="1"/>
    <col min="8457" max="8457" width="2.625" customWidth="1"/>
    <col min="8458" max="8458" width="10.125" customWidth="1"/>
    <col min="8459" max="8459" width="2.625" customWidth="1"/>
    <col min="8460" max="8460" width="10.125" customWidth="1"/>
    <col min="8461" max="8461" width="2.625" customWidth="1"/>
    <col min="8705" max="8705" width="5.875" customWidth="1"/>
    <col min="8706" max="8706" width="4.75" customWidth="1"/>
    <col min="8707" max="8707" width="5.875" customWidth="1"/>
    <col min="8708" max="8708" width="10.125" customWidth="1"/>
    <col min="8709" max="8709" width="2.625" customWidth="1"/>
    <col min="8710" max="8710" width="10.125" customWidth="1"/>
    <col min="8711" max="8711" width="2.625" customWidth="1"/>
    <col min="8712" max="8712" width="10.125" customWidth="1"/>
    <col min="8713" max="8713" width="2.625" customWidth="1"/>
    <col min="8714" max="8714" width="10.125" customWidth="1"/>
    <col min="8715" max="8715" width="2.625" customWidth="1"/>
    <col min="8716" max="8716" width="10.125" customWidth="1"/>
    <col min="8717" max="8717" width="2.625" customWidth="1"/>
    <col min="8961" max="8961" width="5.875" customWidth="1"/>
    <col min="8962" max="8962" width="4.75" customWidth="1"/>
    <col min="8963" max="8963" width="5.875" customWidth="1"/>
    <col min="8964" max="8964" width="10.125" customWidth="1"/>
    <col min="8965" max="8965" width="2.625" customWidth="1"/>
    <col min="8966" max="8966" width="10.125" customWidth="1"/>
    <col min="8967" max="8967" width="2.625" customWidth="1"/>
    <col min="8968" max="8968" width="10.125" customWidth="1"/>
    <col min="8969" max="8969" width="2.625" customWidth="1"/>
    <col min="8970" max="8970" width="10.125" customWidth="1"/>
    <col min="8971" max="8971" width="2.625" customWidth="1"/>
    <col min="8972" max="8972" width="10.125" customWidth="1"/>
    <col min="8973" max="8973" width="2.625" customWidth="1"/>
    <col min="9217" max="9217" width="5.875" customWidth="1"/>
    <col min="9218" max="9218" width="4.75" customWidth="1"/>
    <col min="9219" max="9219" width="5.875" customWidth="1"/>
    <col min="9220" max="9220" width="10.125" customWidth="1"/>
    <col min="9221" max="9221" width="2.625" customWidth="1"/>
    <col min="9222" max="9222" width="10.125" customWidth="1"/>
    <col min="9223" max="9223" width="2.625" customWidth="1"/>
    <col min="9224" max="9224" width="10.125" customWidth="1"/>
    <col min="9225" max="9225" width="2.625" customWidth="1"/>
    <col min="9226" max="9226" width="10.125" customWidth="1"/>
    <col min="9227" max="9227" width="2.625" customWidth="1"/>
    <col min="9228" max="9228" width="10.125" customWidth="1"/>
    <col min="9229" max="9229" width="2.625" customWidth="1"/>
    <col min="9473" max="9473" width="5.875" customWidth="1"/>
    <col min="9474" max="9474" width="4.75" customWidth="1"/>
    <col min="9475" max="9475" width="5.875" customWidth="1"/>
    <col min="9476" max="9476" width="10.125" customWidth="1"/>
    <col min="9477" max="9477" width="2.625" customWidth="1"/>
    <col min="9478" max="9478" width="10.125" customWidth="1"/>
    <col min="9479" max="9479" width="2.625" customWidth="1"/>
    <col min="9480" max="9480" width="10.125" customWidth="1"/>
    <col min="9481" max="9481" width="2.625" customWidth="1"/>
    <col min="9482" max="9482" width="10.125" customWidth="1"/>
    <col min="9483" max="9483" width="2.625" customWidth="1"/>
    <col min="9484" max="9484" width="10.125" customWidth="1"/>
    <col min="9485" max="9485" width="2.625" customWidth="1"/>
    <col min="9729" max="9729" width="5.875" customWidth="1"/>
    <col min="9730" max="9730" width="4.75" customWidth="1"/>
    <col min="9731" max="9731" width="5.875" customWidth="1"/>
    <col min="9732" max="9732" width="10.125" customWidth="1"/>
    <col min="9733" max="9733" width="2.625" customWidth="1"/>
    <col min="9734" max="9734" width="10.125" customWidth="1"/>
    <col min="9735" max="9735" width="2.625" customWidth="1"/>
    <col min="9736" max="9736" width="10.125" customWidth="1"/>
    <col min="9737" max="9737" width="2.625" customWidth="1"/>
    <col min="9738" max="9738" width="10.125" customWidth="1"/>
    <col min="9739" max="9739" width="2.625" customWidth="1"/>
    <col min="9740" max="9740" width="10.125" customWidth="1"/>
    <col min="9741" max="9741" width="2.625" customWidth="1"/>
    <col min="9985" max="9985" width="5.875" customWidth="1"/>
    <col min="9986" max="9986" width="4.75" customWidth="1"/>
    <col min="9987" max="9987" width="5.875" customWidth="1"/>
    <col min="9988" max="9988" width="10.125" customWidth="1"/>
    <col min="9989" max="9989" width="2.625" customWidth="1"/>
    <col min="9990" max="9990" width="10.125" customWidth="1"/>
    <col min="9991" max="9991" width="2.625" customWidth="1"/>
    <col min="9992" max="9992" width="10.125" customWidth="1"/>
    <col min="9993" max="9993" width="2.625" customWidth="1"/>
    <col min="9994" max="9994" width="10.125" customWidth="1"/>
    <col min="9995" max="9995" width="2.625" customWidth="1"/>
    <col min="9996" max="9996" width="10.125" customWidth="1"/>
    <col min="9997" max="9997" width="2.625" customWidth="1"/>
    <col min="10241" max="10241" width="5.875" customWidth="1"/>
    <col min="10242" max="10242" width="4.75" customWidth="1"/>
    <col min="10243" max="10243" width="5.875" customWidth="1"/>
    <col min="10244" max="10244" width="10.125" customWidth="1"/>
    <col min="10245" max="10245" width="2.625" customWidth="1"/>
    <col min="10246" max="10246" width="10.125" customWidth="1"/>
    <col min="10247" max="10247" width="2.625" customWidth="1"/>
    <col min="10248" max="10248" width="10.125" customWidth="1"/>
    <col min="10249" max="10249" width="2.625" customWidth="1"/>
    <col min="10250" max="10250" width="10.125" customWidth="1"/>
    <col min="10251" max="10251" width="2.625" customWidth="1"/>
    <col min="10252" max="10252" width="10.125" customWidth="1"/>
    <col min="10253" max="10253" width="2.625" customWidth="1"/>
    <col min="10497" max="10497" width="5.875" customWidth="1"/>
    <col min="10498" max="10498" width="4.75" customWidth="1"/>
    <col min="10499" max="10499" width="5.875" customWidth="1"/>
    <col min="10500" max="10500" width="10.125" customWidth="1"/>
    <col min="10501" max="10501" width="2.625" customWidth="1"/>
    <col min="10502" max="10502" width="10.125" customWidth="1"/>
    <col min="10503" max="10503" width="2.625" customWidth="1"/>
    <col min="10504" max="10504" width="10.125" customWidth="1"/>
    <col min="10505" max="10505" width="2.625" customWidth="1"/>
    <col min="10506" max="10506" width="10.125" customWidth="1"/>
    <col min="10507" max="10507" width="2.625" customWidth="1"/>
    <col min="10508" max="10508" width="10.125" customWidth="1"/>
    <col min="10509" max="10509" width="2.625" customWidth="1"/>
    <col min="10753" max="10753" width="5.875" customWidth="1"/>
    <col min="10754" max="10754" width="4.75" customWidth="1"/>
    <col min="10755" max="10755" width="5.875" customWidth="1"/>
    <col min="10756" max="10756" width="10.125" customWidth="1"/>
    <col min="10757" max="10757" width="2.625" customWidth="1"/>
    <col min="10758" max="10758" width="10.125" customWidth="1"/>
    <col min="10759" max="10759" width="2.625" customWidth="1"/>
    <col min="10760" max="10760" width="10.125" customWidth="1"/>
    <col min="10761" max="10761" width="2.625" customWidth="1"/>
    <col min="10762" max="10762" width="10.125" customWidth="1"/>
    <col min="10763" max="10763" width="2.625" customWidth="1"/>
    <col min="10764" max="10764" width="10.125" customWidth="1"/>
    <col min="10765" max="10765" width="2.625" customWidth="1"/>
    <col min="11009" max="11009" width="5.875" customWidth="1"/>
    <col min="11010" max="11010" width="4.75" customWidth="1"/>
    <col min="11011" max="11011" width="5.875" customWidth="1"/>
    <col min="11012" max="11012" width="10.125" customWidth="1"/>
    <col min="11013" max="11013" width="2.625" customWidth="1"/>
    <col min="11014" max="11014" width="10.125" customWidth="1"/>
    <col min="11015" max="11015" width="2.625" customWidth="1"/>
    <col min="11016" max="11016" width="10.125" customWidth="1"/>
    <col min="11017" max="11017" width="2.625" customWidth="1"/>
    <col min="11018" max="11018" width="10.125" customWidth="1"/>
    <col min="11019" max="11019" width="2.625" customWidth="1"/>
    <col min="11020" max="11020" width="10.125" customWidth="1"/>
    <col min="11021" max="11021" width="2.625" customWidth="1"/>
    <col min="11265" max="11265" width="5.875" customWidth="1"/>
    <col min="11266" max="11266" width="4.75" customWidth="1"/>
    <col min="11267" max="11267" width="5.875" customWidth="1"/>
    <col min="11268" max="11268" width="10.125" customWidth="1"/>
    <col min="11269" max="11269" width="2.625" customWidth="1"/>
    <col min="11270" max="11270" width="10.125" customWidth="1"/>
    <col min="11271" max="11271" width="2.625" customWidth="1"/>
    <col min="11272" max="11272" width="10.125" customWidth="1"/>
    <col min="11273" max="11273" width="2.625" customWidth="1"/>
    <col min="11274" max="11274" width="10.125" customWidth="1"/>
    <col min="11275" max="11275" width="2.625" customWidth="1"/>
    <col min="11276" max="11276" width="10.125" customWidth="1"/>
    <col min="11277" max="11277" width="2.625" customWidth="1"/>
    <col min="11521" max="11521" width="5.875" customWidth="1"/>
    <col min="11522" max="11522" width="4.75" customWidth="1"/>
    <col min="11523" max="11523" width="5.875" customWidth="1"/>
    <col min="11524" max="11524" width="10.125" customWidth="1"/>
    <col min="11525" max="11525" width="2.625" customWidth="1"/>
    <col min="11526" max="11526" width="10.125" customWidth="1"/>
    <col min="11527" max="11527" width="2.625" customWidth="1"/>
    <col min="11528" max="11528" width="10.125" customWidth="1"/>
    <col min="11529" max="11529" width="2.625" customWidth="1"/>
    <col min="11530" max="11530" width="10.125" customWidth="1"/>
    <col min="11531" max="11531" width="2.625" customWidth="1"/>
    <col min="11532" max="11532" width="10.125" customWidth="1"/>
    <col min="11533" max="11533" width="2.625" customWidth="1"/>
    <col min="11777" max="11777" width="5.875" customWidth="1"/>
    <col min="11778" max="11778" width="4.75" customWidth="1"/>
    <col min="11779" max="11779" width="5.875" customWidth="1"/>
    <col min="11780" max="11780" width="10.125" customWidth="1"/>
    <col min="11781" max="11781" width="2.625" customWidth="1"/>
    <col min="11782" max="11782" width="10.125" customWidth="1"/>
    <col min="11783" max="11783" width="2.625" customWidth="1"/>
    <col min="11784" max="11784" width="10.125" customWidth="1"/>
    <col min="11785" max="11785" width="2.625" customWidth="1"/>
    <col min="11786" max="11786" width="10.125" customWidth="1"/>
    <col min="11787" max="11787" width="2.625" customWidth="1"/>
    <col min="11788" max="11788" width="10.125" customWidth="1"/>
    <col min="11789" max="11789" width="2.625" customWidth="1"/>
    <col min="12033" max="12033" width="5.875" customWidth="1"/>
    <col min="12034" max="12034" width="4.75" customWidth="1"/>
    <col min="12035" max="12035" width="5.875" customWidth="1"/>
    <col min="12036" max="12036" width="10.125" customWidth="1"/>
    <col min="12037" max="12037" width="2.625" customWidth="1"/>
    <col min="12038" max="12038" width="10.125" customWidth="1"/>
    <col min="12039" max="12039" width="2.625" customWidth="1"/>
    <col min="12040" max="12040" width="10.125" customWidth="1"/>
    <col min="12041" max="12041" width="2.625" customWidth="1"/>
    <col min="12042" max="12042" width="10.125" customWidth="1"/>
    <col min="12043" max="12043" width="2.625" customWidth="1"/>
    <col min="12044" max="12044" width="10.125" customWidth="1"/>
    <col min="12045" max="12045" width="2.625" customWidth="1"/>
    <col min="12289" max="12289" width="5.875" customWidth="1"/>
    <col min="12290" max="12290" width="4.75" customWidth="1"/>
    <col min="12291" max="12291" width="5.875" customWidth="1"/>
    <col min="12292" max="12292" width="10.125" customWidth="1"/>
    <col min="12293" max="12293" width="2.625" customWidth="1"/>
    <col min="12294" max="12294" width="10.125" customWidth="1"/>
    <col min="12295" max="12295" width="2.625" customWidth="1"/>
    <col min="12296" max="12296" width="10.125" customWidth="1"/>
    <col min="12297" max="12297" width="2.625" customWidth="1"/>
    <col min="12298" max="12298" width="10.125" customWidth="1"/>
    <col min="12299" max="12299" width="2.625" customWidth="1"/>
    <col min="12300" max="12300" width="10.125" customWidth="1"/>
    <col min="12301" max="12301" width="2.625" customWidth="1"/>
    <col min="12545" max="12545" width="5.875" customWidth="1"/>
    <col min="12546" max="12546" width="4.75" customWidth="1"/>
    <col min="12547" max="12547" width="5.875" customWidth="1"/>
    <col min="12548" max="12548" width="10.125" customWidth="1"/>
    <col min="12549" max="12549" width="2.625" customWidth="1"/>
    <col min="12550" max="12550" width="10.125" customWidth="1"/>
    <col min="12551" max="12551" width="2.625" customWidth="1"/>
    <col min="12552" max="12552" width="10.125" customWidth="1"/>
    <col min="12553" max="12553" width="2.625" customWidth="1"/>
    <col min="12554" max="12554" width="10.125" customWidth="1"/>
    <col min="12555" max="12555" width="2.625" customWidth="1"/>
    <col min="12556" max="12556" width="10.125" customWidth="1"/>
    <col min="12557" max="12557" width="2.625" customWidth="1"/>
    <col min="12801" max="12801" width="5.875" customWidth="1"/>
    <col min="12802" max="12802" width="4.75" customWidth="1"/>
    <col min="12803" max="12803" width="5.875" customWidth="1"/>
    <col min="12804" max="12804" width="10.125" customWidth="1"/>
    <col min="12805" max="12805" width="2.625" customWidth="1"/>
    <col min="12806" max="12806" width="10.125" customWidth="1"/>
    <col min="12807" max="12807" width="2.625" customWidth="1"/>
    <col min="12808" max="12808" width="10.125" customWidth="1"/>
    <col min="12809" max="12809" width="2.625" customWidth="1"/>
    <col min="12810" max="12810" width="10.125" customWidth="1"/>
    <col min="12811" max="12811" width="2.625" customWidth="1"/>
    <col min="12812" max="12812" width="10.125" customWidth="1"/>
    <col min="12813" max="12813" width="2.625" customWidth="1"/>
    <col min="13057" max="13057" width="5.875" customWidth="1"/>
    <col min="13058" max="13058" width="4.75" customWidth="1"/>
    <col min="13059" max="13059" width="5.875" customWidth="1"/>
    <col min="13060" max="13060" width="10.125" customWidth="1"/>
    <col min="13061" max="13061" width="2.625" customWidth="1"/>
    <col min="13062" max="13062" width="10.125" customWidth="1"/>
    <col min="13063" max="13063" width="2.625" customWidth="1"/>
    <col min="13064" max="13064" width="10.125" customWidth="1"/>
    <col min="13065" max="13065" width="2.625" customWidth="1"/>
    <col min="13066" max="13066" width="10.125" customWidth="1"/>
    <col min="13067" max="13067" width="2.625" customWidth="1"/>
    <col min="13068" max="13068" width="10.125" customWidth="1"/>
    <col min="13069" max="13069" width="2.625" customWidth="1"/>
    <col min="13313" max="13313" width="5.875" customWidth="1"/>
    <col min="13314" max="13314" width="4.75" customWidth="1"/>
    <col min="13315" max="13315" width="5.875" customWidth="1"/>
    <col min="13316" max="13316" width="10.125" customWidth="1"/>
    <col min="13317" max="13317" width="2.625" customWidth="1"/>
    <col min="13318" max="13318" width="10.125" customWidth="1"/>
    <col min="13319" max="13319" width="2.625" customWidth="1"/>
    <col min="13320" max="13320" width="10.125" customWidth="1"/>
    <col min="13321" max="13321" width="2.625" customWidth="1"/>
    <col min="13322" max="13322" width="10.125" customWidth="1"/>
    <col min="13323" max="13323" width="2.625" customWidth="1"/>
    <col min="13324" max="13324" width="10.125" customWidth="1"/>
    <col min="13325" max="13325" width="2.625" customWidth="1"/>
    <col min="13569" max="13569" width="5.875" customWidth="1"/>
    <col min="13570" max="13570" width="4.75" customWidth="1"/>
    <col min="13571" max="13571" width="5.875" customWidth="1"/>
    <col min="13572" max="13572" width="10.125" customWidth="1"/>
    <col min="13573" max="13573" width="2.625" customWidth="1"/>
    <col min="13574" max="13574" width="10.125" customWidth="1"/>
    <col min="13575" max="13575" width="2.625" customWidth="1"/>
    <col min="13576" max="13576" width="10.125" customWidth="1"/>
    <col min="13577" max="13577" width="2.625" customWidth="1"/>
    <col min="13578" max="13578" width="10.125" customWidth="1"/>
    <col min="13579" max="13579" width="2.625" customWidth="1"/>
    <col min="13580" max="13580" width="10.125" customWidth="1"/>
    <col min="13581" max="13581" width="2.625" customWidth="1"/>
    <col min="13825" max="13825" width="5.875" customWidth="1"/>
    <col min="13826" max="13826" width="4.75" customWidth="1"/>
    <col min="13827" max="13827" width="5.875" customWidth="1"/>
    <col min="13828" max="13828" width="10.125" customWidth="1"/>
    <col min="13829" max="13829" width="2.625" customWidth="1"/>
    <col min="13830" max="13830" width="10.125" customWidth="1"/>
    <col min="13831" max="13831" width="2.625" customWidth="1"/>
    <col min="13832" max="13832" width="10.125" customWidth="1"/>
    <col min="13833" max="13833" width="2.625" customWidth="1"/>
    <col min="13834" max="13834" width="10.125" customWidth="1"/>
    <col min="13835" max="13835" width="2.625" customWidth="1"/>
    <col min="13836" max="13836" width="10.125" customWidth="1"/>
    <col min="13837" max="13837" width="2.625" customWidth="1"/>
    <col min="14081" max="14081" width="5.875" customWidth="1"/>
    <col min="14082" max="14082" width="4.75" customWidth="1"/>
    <col min="14083" max="14083" width="5.875" customWidth="1"/>
    <col min="14084" max="14084" width="10.125" customWidth="1"/>
    <col min="14085" max="14085" width="2.625" customWidth="1"/>
    <col min="14086" max="14086" width="10.125" customWidth="1"/>
    <col min="14087" max="14087" width="2.625" customWidth="1"/>
    <col min="14088" max="14088" width="10.125" customWidth="1"/>
    <col min="14089" max="14089" width="2.625" customWidth="1"/>
    <col min="14090" max="14090" width="10.125" customWidth="1"/>
    <col min="14091" max="14091" width="2.625" customWidth="1"/>
    <col min="14092" max="14092" width="10.125" customWidth="1"/>
    <col min="14093" max="14093" width="2.625" customWidth="1"/>
    <col min="14337" max="14337" width="5.875" customWidth="1"/>
    <col min="14338" max="14338" width="4.75" customWidth="1"/>
    <col min="14339" max="14339" width="5.875" customWidth="1"/>
    <col min="14340" max="14340" width="10.125" customWidth="1"/>
    <col min="14341" max="14341" width="2.625" customWidth="1"/>
    <col min="14342" max="14342" width="10.125" customWidth="1"/>
    <col min="14343" max="14343" width="2.625" customWidth="1"/>
    <col min="14344" max="14344" width="10.125" customWidth="1"/>
    <col min="14345" max="14345" width="2.625" customWidth="1"/>
    <col min="14346" max="14346" width="10.125" customWidth="1"/>
    <col min="14347" max="14347" width="2.625" customWidth="1"/>
    <col min="14348" max="14348" width="10.125" customWidth="1"/>
    <col min="14349" max="14349" width="2.625" customWidth="1"/>
    <col min="14593" max="14593" width="5.875" customWidth="1"/>
    <col min="14594" max="14594" width="4.75" customWidth="1"/>
    <col min="14595" max="14595" width="5.875" customWidth="1"/>
    <col min="14596" max="14596" width="10.125" customWidth="1"/>
    <col min="14597" max="14597" width="2.625" customWidth="1"/>
    <col min="14598" max="14598" width="10.125" customWidth="1"/>
    <col min="14599" max="14599" width="2.625" customWidth="1"/>
    <col min="14600" max="14600" width="10.125" customWidth="1"/>
    <col min="14601" max="14601" width="2.625" customWidth="1"/>
    <col min="14602" max="14602" width="10.125" customWidth="1"/>
    <col min="14603" max="14603" width="2.625" customWidth="1"/>
    <col min="14604" max="14604" width="10.125" customWidth="1"/>
    <col min="14605" max="14605" width="2.625" customWidth="1"/>
    <col min="14849" max="14849" width="5.875" customWidth="1"/>
    <col min="14850" max="14850" width="4.75" customWidth="1"/>
    <col min="14851" max="14851" width="5.875" customWidth="1"/>
    <col min="14852" max="14852" width="10.125" customWidth="1"/>
    <col min="14853" max="14853" width="2.625" customWidth="1"/>
    <col min="14854" max="14854" width="10.125" customWidth="1"/>
    <col min="14855" max="14855" width="2.625" customWidth="1"/>
    <col min="14856" max="14856" width="10.125" customWidth="1"/>
    <col min="14857" max="14857" width="2.625" customWidth="1"/>
    <col min="14858" max="14858" width="10.125" customWidth="1"/>
    <col min="14859" max="14859" width="2.625" customWidth="1"/>
    <col min="14860" max="14860" width="10.125" customWidth="1"/>
    <col min="14861" max="14861" width="2.625" customWidth="1"/>
    <col min="15105" max="15105" width="5.875" customWidth="1"/>
    <col min="15106" max="15106" width="4.75" customWidth="1"/>
    <col min="15107" max="15107" width="5.875" customWidth="1"/>
    <col min="15108" max="15108" width="10.125" customWidth="1"/>
    <col min="15109" max="15109" width="2.625" customWidth="1"/>
    <col min="15110" max="15110" width="10.125" customWidth="1"/>
    <col min="15111" max="15111" width="2.625" customWidth="1"/>
    <col min="15112" max="15112" width="10.125" customWidth="1"/>
    <col min="15113" max="15113" width="2.625" customWidth="1"/>
    <col min="15114" max="15114" width="10.125" customWidth="1"/>
    <col min="15115" max="15115" width="2.625" customWidth="1"/>
    <col min="15116" max="15116" width="10.125" customWidth="1"/>
    <col min="15117" max="15117" width="2.625" customWidth="1"/>
    <col min="15361" max="15361" width="5.875" customWidth="1"/>
    <col min="15362" max="15362" width="4.75" customWidth="1"/>
    <col min="15363" max="15363" width="5.875" customWidth="1"/>
    <col min="15364" max="15364" width="10.125" customWidth="1"/>
    <col min="15365" max="15365" width="2.625" customWidth="1"/>
    <col min="15366" max="15366" width="10.125" customWidth="1"/>
    <col min="15367" max="15367" width="2.625" customWidth="1"/>
    <col min="15368" max="15368" width="10.125" customWidth="1"/>
    <col min="15369" max="15369" width="2.625" customWidth="1"/>
    <col min="15370" max="15370" width="10.125" customWidth="1"/>
    <col min="15371" max="15371" width="2.625" customWidth="1"/>
    <col min="15372" max="15372" width="10.125" customWidth="1"/>
    <col min="15373" max="15373" width="2.625" customWidth="1"/>
    <col min="15617" max="15617" width="5.875" customWidth="1"/>
    <col min="15618" max="15618" width="4.75" customWidth="1"/>
    <col min="15619" max="15619" width="5.875" customWidth="1"/>
    <col min="15620" max="15620" width="10.125" customWidth="1"/>
    <col min="15621" max="15621" width="2.625" customWidth="1"/>
    <col min="15622" max="15622" width="10.125" customWidth="1"/>
    <col min="15623" max="15623" width="2.625" customWidth="1"/>
    <col min="15624" max="15624" width="10.125" customWidth="1"/>
    <col min="15625" max="15625" width="2.625" customWidth="1"/>
    <col min="15626" max="15626" width="10.125" customWidth="1"/>
    <col min="15627" max="15627" width="2.625" customWidth="1"/>
    <col min="15628" max="15628" width="10.125" customWidth="1"/>
    <col min="15629" max="15629" width="2.625" customWidth="1"/>
    <col min="15873" max="15873" width="5.875" customWidth="1"/>
    <col min="15874" max="15874" width="4.75" customWidth="1"/>
    <col min="15875" max="15875" width="5.875" customWidth="1"/>
    <col min="15876" max="15876" width="10.125" customWidth="1"/>
    <col min="15877" max="15877" width="2.625" customWidth="1"/>
    <col min="15878" max="15878" width="10.125" customWidth="1"/>
    <col min="15879" max="15879" width="2.625" customWidth="1"/>
    <col min="15880" max="15880" width="10.125" customWidth="1"/>
    <col min="15881" max="15881" width="2.625" customWidth="1"/>
    <col min="15882" max="15882" width="10.125" customWidth="1"/>
    <col min="15883" max="15883" width="2.625" customWidth="1"/>
    <col min="15884" max="15884" width="10.125" customWidth="1"/>
    <col min="15885" max="15885" width="2.625" customWidth="1"/>
    <col min="16129" max="16129" width="5.875" customWidth="1"/>
    <col min="16130" max="16130" width="4.75" customWidth="1"/>
    <col min="16131" max="16131" width="5.875" customWidth="1"/>
    <col min="16132" max="16132" width="10.125" customWidth="1"/>
    <col min="16133" max="16133" width="2.625" customWidth="1"/>
    <col min="16134" max="16134" width="10.125" customWidth="1"/>
    <col min="16135" max="16135" width="2.625" customWidth="1"/>
    <col min="16136" max="16136" width="10.125" customWidth="1"/>
    <col min="16137" max="16137" width="2.625" customWidth="1"/>
    <col min="16138" max="16138" width="10.125" customWidth="1"/>
    <col min="16139" max="16139" width="2.625" customWidth="1"/>
    <col min="16140" max="16140" width="10.125" customWidth="1"/>
    <col min="16141" max="16141" width="2.625" customWidth="1"/>
  </cols>
  <sheetData>
    <row r="1" spans="1:14" s="480" customFormat="1" ht="18" customHeight="1">
      <c r="A1" s="478" t="s">
        <v>489</v>
      </c>
      <c r="B1" s="479"/>
      <c r="C1" s="479"/>
      <c r="D1" s="479"/>
      <c r="E1" s="479"/>
      <c r="G1" s="479"/>
      <c r="I1" s="479"/>
    </row>
    <row r="2" spans="1:14" s="480" customFormat="1" ht="18" customHeight="1">
      <c r="A2" s="481"/>
      <c r="B2" s="481"/>
      <c r="C2" s="481"/>
      <c r="D2" s="481"/>
      <c r="E2" s="479"/>
      <c r="G2" s="479"/>
      <c r="I2" s="816" t="s">
        <v>490</v>
      </c>
      <c r="J2" s="817"/>
      <c r="K2" s="817"/>
      <c r="L2" s="817"/>
      <c r="M2" s="817"/>
    </row>
    <row r="3" spans="1:14" s="480" customFormat="1" ht="22.5" customHeight="1">
      <c r="A3" s="482"/>
      <c r="B3" s="482"/>
      <c r="C3" s="483" t="s">
        <v>491</v>
      </c>
      <c r="D3" s="818" t="s">
        <v>492</v>
      </c>
      <c r="E3" s="819"/>
      <c r="F3" s="818" t="s">
        <v>493</v>
      </c>
      <c r="G3" s="819"/>
      <c r="H3" s="818" t="s">
        <v>494</v>
      </c>
      <c r="I3" s="819"/>
      <c r="J3" s="818" t="s">
        <v>495</v>
      </c>
      <c r="K3" s="819"/>
      <c r="L3" s="818" t="s">
        <v>496</v>
      </c>
      <c r="M3" s="822"/>
      <c r="N3" s="484"/>
    </row>
    <row r="4" spans="1:14" s="480" customFormat="1" ht="22.5" customHeight="1">
      <c r="A4" s="485" t="s">
        <v>497</v>
      </c>
      <c r="B4" s="486"/>
      <c r="C4" s="487"/>
      <c r="D4" s="820"/>
      <c r="E4" s="821"/>
      <c r="F4" s="823" t="s">
        <v>498</v>
      </c>
      <c r="G4" s="824"/>
      <c r="H4" s="823" t="s">
        <v>499</v>
      </c>
      <c r="I4" s="824"/>
      <c r="J4" s="820"/>
      <c r="K4" s="821"/>
      <c r="L4" s="820" t="s">
        <v>500</v>
      </c>
      <c r="M4" s="825"/>
      <c r="N4" s="484"/>
    </row>
    <row r="5" spans="1:14" s="480" customFormat="1" ht="21" customHeight="1">
      <c r="A5" s="488" t="s">
        <v>16</v>
      </c>
      <c r="B5" s="489">
        <v>7</v>
      </c>
      <c r="C5" s="490" t="s">
        <v>13</v>
      </c>
      <c r="D5" s="491">
        <v>39545</v>
      </c>
      <c r="E5" s="492"/>
      <c r="F5" s="492">
        <v>11106</v>
      </c>
      <c r="G5" s="492"/>
      <c r="H5" s="492">
        <v>5364</v>
      </c>
      <c r="I5" s="492"/>
      <c r="J5" s="492">
        <v>33803</v>
      </c>
      <c r="K5" s="492"/>
      <c r="L5" s="493">
        <f>J5-D5</f>
        <v>-5742</v>
      </c>
      <c r="M5" s="494"/>
    </row>
    <row r="6" spans="1:14" s="480" customFormat="1" ht="21" customHeight="1">
      <c r="A6" s="495"/>
      <c r="B6" s="489">
        <v>12</v>
      </c>
      <c r="C6" s="489"/>
      <c r="D6" s="491">
        <v>39680</v>
      </c>
      <c r="E6" s="492"/>
      <c r="F6" s="492">
        <v>11462</v>
      </c>
      <c r="G6" s="492"/>
      <c r="H6" s="492">
        <v>5328</v>
      </c>
      <c r="I6" s="492"/>
      <c r="J6" s="492">
        <v>33546</v>
      </c>
      <c r="K6" s="492"/>
      <c r="L6" s="493">
        <f>J6-D6</f>
        <v>-6134</v>
      </c>
      <c r="M6" s="494"/>
    </row>
    <row r="7" spans="1:14" s="480" customFormat="1" ht="21" customHeight="1">
      <c r="A7" s="495"/>
      <c r="B7" s="489">
        <v>17</v>
      </c>
      <c r="C7" s="489"/>
      <c r="D7" s="491">
        <v>59802</v>
      </c>
      <c r="E7" s="492"/>
      <c r="F7" s="492">
        <v>15127</v>
      </c>
      <c r="G7" s="492"/>
      <c r="H7" s="492">
        <v>5175</v>
      </c>
      <c r="I7" s="492"/>
      <c r="J7" s="492">
        <v>49850</v>
      </c>
      <c r="K7" s="492"/>
      <c r="L7" s="493">
        <f>J7-D7</f>
        <v>-9952</v>
      </c>
      <c r="M7" s="494"/>
    </row>
    <row r="8" spans="1:14" s="480" customFormat="1" ht="21" customHeight="1">
      <c r="A8" s="496"/>
      <c r="B8" s="145">
        <v>22</v>
      </c>
      <c r="C8" s="145"/>
      <c r="D8" s="205">
        <v>56250</v>
      </c>
      <c r="E8" s="179"/>
      <c r="F8" s="179">
        <v>14469</v>
      </c>
      <c r="G8" s="179"/>
      <c r="H8" s="179">
        <v>4997</v>
      </c>
      <c r="I8" s="179"/>
      <c r="J8" s="179">
        <v>46778</v>
      </c>
      <c r="K8" s="179"/>
      <c r="L8" s="497">
        <f>J8-D8</f>
        <v>-9472</v>
      </c>
      <c r="M8" s="494"/>
    </row>
    <row r="9" spans="1:14" s="480" customFormat="1" ht="18" customHeight="1">
      <c r="A9" s="498"/>
      <c r="B9" s="498"/>
      <c r="C9" s="498"/>
      <c r="D9" s="498"/>
      <c r="E9" s="498"/>
      <c r="F9" s="498"/>
      <c r="G9" s="498"/>
      <c r="H9" s="498"/>
      <c r="I9" s="498"/>
      <c r="J9" s="498"/>
      <c r="K9" s="498"/>
      <c r="M9" s="499" t="s">
        <v>387</v>
      </c>
    </row>
    <row r="10" spans="1:14" s="480" customFormat="1"/>
    <row r="11" spans="1:14" s="480" customFormat="1">
      <c r="A11" s="610" t="s">
        <v>501</v>
      </c>
      <c r="B11" s="610"/>
      <c r="C11" s="610"/>
      <c r="D11" s="610"/>
      <c r="E11" s="610"/>
      <c r="F11" s="610"/>
      <c r="G11" s="610"/>
      <c r="H11" s="610"/>
      <c r="I11" s="610"/>
      <c r="J11" s="610"/>
      <c r="K11" s="610"/>
      <c r="L11" s="610"/>
    </row>
    <row r="12" spans="1:14" s="480" customFormat="1">
      <c r="A12" s="610" t="s">
        <v>502</v>
      </c>
      <c r="B12" s="610"/>
      <c r="C12" s="610"/>
      <c r="D12" s="610"/>
      <c r="E12" s="610"/>
      <c r="F12" s="610"/>
      <c r="G12" s="610"/>
      <c r="H12" s="610"/>
      <c r="I12" s="610"/>
      <c r="J12" s="610"/>
      <c r="K12" s="610"/>
      <c r="L12" s="610"/>
    </row>
    <row r="13" spans="1:14">
      <c r="A13" s="637"/>
      <c r="B13" s="637"/>
      <c r="C13" s="637"/>
      <c r="D13" s="637"/>
      <c r="E13" s="637"/>
      <c r="F13" s="637"/>
      <c r="G13" s="637"/>
      <c r="H13" s="637"/>
      <c r="I13" s="637"/>
      <c r="J13" s="637"/>
      <c r="K13" s="637"/>
      <c r="L13" s="637"/>
    </row>
  </sheetData>
  <mergeCells count="9">
    <mergeCell ref="I2:M2"/>
    <mergeCell ref="D3:E4"/>
    <mergeCell ref="F3:G3"/>
    <mergeCell ref="H3:I3"/>
    <mergeCell ref="J3:K4"/>
    <mergeCell ref="L3:M3"/>
    <mergeCell ref="F4:G4"/>
    <mergeCell ref="H4:I4"/>
    <mergeCell ref="L4:M4"/>
  </mergeCells>
  <phoneticPr fontId="9"/>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showGridLines="0" topLeftCell="A7" workbookViewId="0">
      <selection activeCell="T30" sqref="T30"/>
    </sheetView>
  </sheetViews>
  <sheetFormatPr defaultRowHeight="13.5"/>
  <cols>
    <col min="1" max="1" width="1.125" customWidth="1"/>
    <col min="2" max="2" width="12" customWidth="1"/>
    <col min="3" max="3" width="1.125" customWidth="1"/>
    <col min="4" max="4" width="7.875" customWidth="1"/>
    <col min="5" max="5" width="0.875" customWidth="1"/>
    <col min="6" max="6" width="7.875" customWidth="1"/>
    <col min="7" max="7" width="0.875" customWidth="1"/>
    <col min="8" max="8" width="7.875" customWidth="1"/>
    <col min="9" max="9" width="0.875" customWidth="1"/>
    <col min="10" max="10" width="1.125" customWidth="1"/>
    <col min="11" max="11" width="12" customWidth="1"/>
    <col min="12" max="12" width="1.125" customWidth="1"/>
    <col min="13" max="13" width="7.125" customWidth="1"/>
    <col min="14" max="14" width="0.875" customWidth="1"/>
    <col min="15" max="15" width="7.875" customWidth="1"/>
    <col min="16" max="16" width="0.875" customWidth="1"/>
    <col min="17" max="17" width="7.875" customWidth="1"/>
    <col min="18" max="18" width="0.875" customWidth="1"/>
    <col min="19" max="19" width="7.75" customWidth="1"/>
    <col min="257" max="257" width="1.125" customWidth="1"/>
    <col min="258" max="258" width="12" customWidth="1"/>
    <col min="259" max="259" width="1.125" customWidth="1"/>
    <col min="260" max="260" width="7.875" customWidth="1"/>
    <col min="261" max="261" width="0.875" customWidth="1"/>
    <col min="262" max="262" width="7.875" customWidth="1"/>
    <col min="263" max="263" width="0.875" customWidth="1"/>
    <col min="264" max="264" width="7.875" customWidth="1"/>
    <col min="265" max="265" width="0.875" customWidth="1"/>
    <col min="266" max="266" width="1.125" customWidth="1"/>
    <col min="267" max="267" width="12" customWidth="1"/>
    <col min="268" max="268" width="1.125" customWidth="1"/>
    <col min="269" max="269" width="7.125" customWidth="1"/>
    <col min="270" max="270" width="0.875" customWidth="1"/>
    <col min="271" max="271" width="7.875" customWidth="1"/>
    <col min="272" max="272" width="0.875" customWidth="1"/>
    <col min="273" max="273" width="7.875" customWidth="1"/>
    <col min="274" max="274" width="0.875" customWidth="1"/>
    <col min="275" max="275" width="7.75" customWidth="1"/>
    <col min="513" max="513" width="1.125" customWidth="1"/>
    <col min="514" max="514" width="12" customWidth="1"/>
    <col min="515" max="515" width="1.125" customWidth="1"/>
    <col min="516" max="516" width="7.875" customWidth="1"/>
    <col min="517" max="517" width="0.875" customWidth="1"/>
    <col min="518" max="518" width="7.875" customWidth="1"/>
    <col min="519" max="519" width="0.875" customWidth="1"/>
    <col min="520" max="520" width="7.875" customWidth="1"/>
    <col min="521" max="521" width="0.875" customWidth="1"/>
    <col min="522" max="522" width="1.125" customWidth="1"/>
    <col min="523" max="523" width="12" customWidth="1"/>
    <col min="524" max="524" width="1.125" customWidth="1"/>
    <col min="525" max="525" width="7.125" customWidth="1"/>
    <col min="526" max="526" width="0.875" customWidth="1"/>
    <col min="527" max="527" width="7.875" customWidth="1"/>
    <col min="528" max="528" width="0.875" customWidth="1"/>
    <col min="529" max="529" width="7.875" customWidth="1"/>
    <col min="530" max="530" width="0.875" customWidth="1"/>
    <col min="531" max="531" width="7.75" customWidth="1"/>
    <col min="769" max="769" width="1.125" customWidth="1"/>
    <col min="770" max="770" width="12" customWidth="1"/>
    <col min="771" max="771" width="1.125" customWidth="1"/>
    <col min="772" max="772" width="7.875" customWidth="1"/>
    <col min="773" max="773" width="0.875" customWidth="1"/>
    <col min="774" max="774" width="7.875" customWidth="1"/>
    <col min="775" max="775" width="0.875" customWidth="1"/>
    <col min="776" max="776" width="7.875" customWidth="1"/>
    <col min="777" max="777" width="0.875" customWidth="1"/>
    <col min="778" max="778" width="1.125" customWidth="1"/>
    <col min="779" max="779" width="12" customWidth="1"/>
    <col min="780" max="780" width="1.125" customWidth="1"/>
    <col min="781" max="781" width="7.125" customWidth="1"/>
    <col min="782" max="782" width="0.875" customWidth="1"/>
    <col min="783" max="783" width="7.875" customWidth="1"/>
    <col min="784" max="784" width="0.875" customWidth="1"/>
    <col min="785" max="785" width="7.875" customWidth="1"/>
    <col min="786" max="786" width="0.875" customWidth="1"/>
    <col min="787" max="787" width="7.75" customWidth="1"/>
    <col min="1025" max="1025" width="1.125" customWidth="1"/>
    <col min="1026" max="1026" width="12" customWidth="1"/>
    <col min="1027" max="1027" width="1.125" customWidth="1"/>
    <col min="1028" max="1028" width="7.875" customWidth="1"/>
    <col min="1029" max="1029" width="0.875" customWidth="1"/>
    <col min="1030" max="1030" width="7.875" customWidth="1"/>
    <col min="1031" max="1031" width="0.875" customWidth="1"/>
    <col min="1032" max="1032" width="7.875" customWidth="1"/>
    <col min="1033" max="1033" width="0.875" customWidth="1"/>
    <col min="1034" max="1034" width="1.125" customWidth="1"/>
    <col min="1035" max="1035" width="12" customWidth="1"/>
    <col min="1036" max="1036" width="1.125" customWidth="1"/>
    <col min="1037" max="1037" width="7.125" customWidth="1"/>
    <col min="1038" max="1038" width="0.875" customWidth="1"/>
    <col min="1039" max="1039" width="7.875" customWidth="1"/>
    <col min="1040" max="1040" width="0.875" customWidth="1"/>
    <col min="1041" max="1041" width="7.875" customWidth="1"/>
    <col min="1042" max="1042" width="0.875" customWidth="1"/>
    <col min="1043" max="1043" width="7.75" customWidth="1"/>
    <col min="1281" max="1281" width="1.125" customWidth="1"/>
    <col min="1282" max="1282" width="12" customWidth="1"/>
    <col min="1283" max="1283" width="1.125" customWidth="1"/>
    <col min="1284" max="1284" width="7.875" customWidth="1"/>
    <col min="1285" max="1285" width="0.875" customWidth="1"/>
    <col min="1286" max="1286" width="7.875" customWidth="1"/>
    <col min="1287" max="1287" width="0.875" customWidth="1"/>
    <col min="1288" max="1288" width="7.875" customWidth="1"/>
    <col min="1289" max="1289" width="0.875" customWidth="1"/>
    <col min="1290" max="1290" width="1.125" customWidth="1"/>
    <col min="1291" max="1291" width="12" customWidth="1"/>
    <col min="1292" max="1292" width="1.125" customWidth="1"/>
    <col min="1293" max="1293" width="7.125" customWidth="1"/>
    <col min="1294" max="1294" width="0.875" customWidth="1"/>
    <col min="1295" max="1295" width="7.875" customWidth="1"/>
    <col min="1296" max="1296" width="0.875" customWidth="1"/>
    <col min="1297" max="1297" width="7.875" customWidth="1"/>
    <col min="1298" max="1298" width="0.875" customWidth="1"/>
    <col min="1299" max="1299" width="7.75" customWidth="1"/>
    <col min="1537" max="1537" width="1.125" customWidth="1"/>
    <col min="1538" max="1538" width="12" customWidth="1"/>
    <col min="1539" max="1539" width="1.125" customWidth="1"/>
    <col min="1540" max="1540" width="7.875" customWidth="1"/>
    <col min="1541" max="1541" width="0.875" customWidth="1"/>
    <col min="1542" max="1542" width="7.875" customWidth="1"/>
    <col min="1543" max="1543" width="0.875" customWidth="1"/>
    <col min="1544" max="1544" width="7.875" customWidth="1"/>
    <col min="1545" max="1545" width="0.875" customWidth="1"/>
    <col min="1546" max="1546" width="1.125" customWidth="1"/>
    <col min="1547" max="1547" width="12" customWidth="1"/>
    <col min="1548" max="1548" width="1.125" customWidth="1"/>
    <col min="1549" max="1549" width="7.125" customWidth="1"/>
    <col min="1550" max="1550" width="0.875" customWidth="1"/>
    <col min="1551" max="1551" width="7.875" customWidth="1"/>
    <col min="1552" max="1552" width="0.875" customWidth="1"/>
    <col min="1553" max="1553" width="7.875" customWidth="1"/>
    <col min="1554" max="1554" width="0.875" customWidth="1"/>
    <col min="1555" max="1555" width="7.75" customWidth="1"/>
    <col min="1793" max="1793" width="1.125" customWidth="1"/>
    <col min="1794" max="1794" width="12" customWidth="1"/>
    <col min="1795" max="1795" width="1.125" customWidth="1"/>
    <col min="1796" max="1796" width="7.875" customWidth="1"/>
    <col min="1797" max="1797" width="0.875" customWidth="1"/>
    <col min="1798" max="1798" width="7.875" customWidth="1"/>
    <col min="1799" max="1799" width="0.875" customWidth="1"/>
    <col min="1800" max="1800" width="7.875" customWidth="1"/>
    <col min="1801" max="1801" width="0.875" customWidth="1"/>
    <col min="1802" max="1802" width="1.125" customWidth="1"/>
    <col min="1803" max="1803" width="12" customWidth="1"/>
    <col min="1804" max="1804" width="1.125" customWidth="1"/>
    <col min="1805" max="1805" width="7.125" customWidth="1"/>
    <col min="1806" max="1806" width="0.875" customWidth="1"/>
    <col min="1807" max="1807" width="7.875" customWidth="1"/>
    <col min="1808" max="1808" width="0.875" customWidth="1"/>
    <col min="1809" max="1809" width="7.875" customWidth="1"/>
    <col min="1810" max="1810" width="0.875" customWidth="1"/>
    <col min="1811" max="1811" width="7.75" customWidth="1"/>
    <col min="2049" max="2049" width="1.125" customWidth="1"/>
    <col min="2050" max="2050" width="12" customWidth="1"/>
    <col min="2051" max="2051" width="1.125" customWidth="1"/>
    <col min="2052" max="2052" width="7.875" customWidth="1"/>
    <col min="2053" max="2053" width="0.875" customWidth="1"/>
    <col min="2054" max="2054" width="7.875" customWidth="1"/>
    <col min="2055" max="2055" width="0.875" customWidth="1"/>
    <col min="2056" max="2056" width="7.875" customWidth="1"/>
    <col min="2057" max="2057" width="0.875" customWidth="1"/>
    <col min="2058" max="2058" width="1.125" customWidth="1"/>
    <col min="2059" max="2059" width="12" customWidth="1"/>
    <col min="2060" max="2060" width="1.125" customWidth="1"/>
    <col min="2061" max="2061" width="7.125" customWidth="1"/>
    <col min="2062" max="2062" width="0.875" customWidth="1"/>
    <col min="2063" max="2063" width="7.875" customWidth="1"/>
    <col min="2064" max="2064" width="0.875" customWidth="1"/>
    <col min="2065" max="2065" width="7.875" customWidth="1"/>
    <col min="2066" max="2066" width="0.875" customWidth="1"/>
    <col min="2067" max="2067" width="7.75" customWidth="1"/>
    <col min="2305" max="2305" width="1.125" customWidth="1"/>
    <col min="2306" max="2306" width="12" customWidth="1"/>
    <col min="2307" max="2307" width="1.125" customWidth="1"/>
    <col min="2308" max="2308" width="7.875" customWidth="1"/>
    <col min="2309" max="2309" width="0.875" customWidth="1"/>
    <col min="2310" max="2310" width="7.875" customWidth="1"/>
    <col min="2311" max="2311" width="0.875" customWidth="1"/>
    <col min="2312" max="2312" width="7.875" customWidth="1"/>
    <col min="2313" max="2313" width="0.875" customWidth="1"/>
    <col min="2314" max="2314" width="1.125" customWidth="1"/>
    <col min="2315" max="2315" width="12" customWidth="1"/>
    <col min="2316" max="2316" width="1.125" customWidth="1"/>
    <col min="2317" max="2317" width="7.125" customWidth="1"/>
    <col min="2318" max="2318" width="0.875" customWidth="1"/>
    <col min="2319" max="2319" width="7.875" customWidth="1"/>
    <col min="2320" max="2320" width="0.875" customWidth="1"/>
    <col min="2321" max="2321" width="7.875" customWidth="1"/>
    <col min="2322" max="2322" width="0.875" customWidth="1"/>
    <col min="2323" max="2323" width="7.75" customWidth="1"/>
    <col min="2561" max="2561" width="1.125" customWidth="1"/>
    <col min="2562" max="2562" width="12" customWidth="1"/>
    <col min="2563" max="2563" width="1.125" customWidth="1"/>
    <col min="2564" max="2564" width="7.875" customWidth="1"/>
    <col min="2565" max="2565" width="0.875" customWidth="1"/>
    <col min="2566" max="2566" width="7.875" customWidth="1"/>
    <col min="2567" max="2567" width="0.875" customWidth="1"/>
    <col min="2568" max="2568" width="7.875" customWidth="1"/>
    <col min="2569" max="2569" width="0.875" customWidth="1"/>
    <col min="2570" max="2570" width="1.125" customWidth="1"/>
    <col min="2571" max="2571" width="12" customWidth="1"/>
    <col min="2572" max="2572" width="1.125" customWidth="1"/>
    <col min="2573" max="2573" width="7.125" customWidth="1"/>
    <col min="2574" max="2574" width="0.875" customWidth="1"/>
    <col min="2575" max="2575" width="7.875" customWidth="1"/>
    <col min="2576" max="2576" width="0.875" customWidth="1"/>
    <col min="2577" max="2577" width="7.875" customWidth="1"/>
    <col min="2578" max="2578" width="0.875" customWidth="1"/>
    <col min="2579" max="2579" width="7.75" customWidth="1"/>
    <col min="2817" max="2817" width="1.125" customWidth="1"/>
    <col min="2818" max="2818" width="12" customWidth="1"/>
    <col min="2819" max="2819" width="1.125" customWidth="1"/>
    <col min="2820" max="2820" width="7.875" customWidth="1"/>
    <col min="2821" max="2821" width="0.875" customWidth="1"/>
    <col min="2822" max="2822" width="7.875" customWidth="1"/>
    <col min="2823" max="2823" width="0.875" customWidth="1"/>
    <col min="2824" max="2824" width="7.875" customWidth="1"/>
    <col min="2825" max="2825" width="0.875" customWidth="1"/>
    <col min="2826" max="2826" width="1.125" customWidth="1"/>
    <col min="2827" max="2827" width="12" customWidth="1"/>
    <col min="2828" max="2828" width="1.125" customWidth="1"/>
    <col min="2829" max="2829" width="7.125" customWidth="1"/>
    <col min="2830" max="2830" width="0.875" customWidth="1"/>
    <col min="2831" max="2831" width="7.875" customWidth="1"/>
    <col min="2832" max="2832" width="0.875" customWidth="1"/>
    <col min="2833" max="2833" width="7.875" customWidth="1"/>
    <col min="2834" max="2834" width="0.875" customWidth="1"/>
    <col min="2835" max="2835" width="7.75" customWidth="1"/>
    <col min="3073" max="3073" width="1.125" customWidth="1"/>
    <col min="3074" max="3074" width="12" customWidth="1"/>
    <col min="3075" max="3075" width="1.125" customWidth="1"/>
    <col min="3076" max="3076" width="7.875" customWidth="1"/>
    <col min="3077" max="3077" width="0.875" customWidth="1"/>
    <col min="3078" max="3078" width="7.875" customWidth="1"/>
    <col min="3079" max="3079" width="0.875" customWidth="1"/>
    <col min="3080" max="3080" width="7.875" customWidth="1"/>
    <col min="3081" max="3081" width="0.875" customWidth="1"/>
    <col min="3082" max="3082" width="1.125" customWidth="1"/>
    <col min="3083" max="3083" width="12" customWidth="1"/>
    <col min="3084" max="3084" width="1.125" customWidth="1"/>
    <col min="3085" max="3085" width="7.125" customWidth="1"/>
    <col min="3086" max="3086" width="0.875" customWidth="1"/>
    <col min="3087" max="3087" width="7.875" customWidth="1"/>
    <col min="3088" max="3088" width="0.875" customWidth="1"/>
    <col min="3089" max="3089" width="7.875" customWidth="1"/>
    <col min="3090" max="3090" width="0.875" customWidth="1"/>
    <col min="3091" max="3091" width="7.75" customWidth="1"/>
    <col min="3329" max="3329" width="1.125" customWidth="1"/>
    <col min="3330" max="3330" width="12" customWidth="1"/>
    <col min="3331" max="3331" width="1.125" customWidth="1"/>
    <col min="3332" max="3332" width="7.875" customWidth="1"/>
    <col min="3333" max="3333" width="0.875" customWidth="1"/>
    <col min="3334" max="3334" width="7.875" customWidth="1"/>
    <col min="3335" max="3335" width="0.875" customWidth="1"/>
    <col min="3336" max="3336" width="7.875" customWidth="1"/>
    <col min="3337" max="3337" width="0.875" customWidth="1"/>
    <col min="3338" max="3338" width="1.125" customWidth="1"/>
    <col min="3339" max="3339" width="12" customWidth="1"/>
    <col min="3340" max="3340" width="1.125" customWidth="1"/>
    <col min="3341" max="3341" width="7.125" customWidth="1"/>
    <col min="3342" max="3342" width="0.875" customWidth="1"/>
    <col min="3343" max="3343" width="7.875" customWidth="1"/>
    <col min="3344" max="3344" width="0.875" customWidth="1"/>
    <col min="3345" max="3345" width="7.875" customWidth="1"/>
    <col min="3346" max="3346" width="0.875" customWidth="1"/>
    <col min="3347" max="3347" width="7.75" customWidth="1"/>
    <col min="3585" max="3585" width="1.125" customWidth="1"/>
    <col min="3586" max="3586" width="12" customWidth="1"/>
    <col min="3587" max="3587" width="1.125" customWidth="1"/>
    <col min="3588" max="3588" width="7.875" customWidth="1"/>
    <col min="3589" max="3589" width="0.875" customWidth="1"/>
    <col min="3590" max="3590" width="7.875" customWidth="1"/>
    <col min="3591" max="3591" width="0.875" customWidth="1"/>
    <col min="3592" max="3592" width="7.875" customWidth="1"/>
    <col min="3593" max="3593" width="0.875" customWidth="1"/>
    <col min="3594" max="3594" width="1.125" customWidth="1"/>
    <col min="3595" max="3595" width="12" customWidth="1"/>
    <col min="3596" max="3596" width="1.125" customWidth="1"/>
    <col min="3597" max="3597" width="7.125" customWidth="1"/>
    <col min="3598" max="3598" width="0.875" customWidth="1"/>
    <col min="3599" max="3599" width="7.875" customWidth="1"/>
    <col min="3600" max="3600" width="0.875" customWidth="1"/>
    <col min="3601" max="3601" width="7.875" customWidth="1"/>
    <col min="3602" max="3602" width="0.875" customWidth="1"/>
    <col min="3603" max="3603" width="7.75" customWidth="1"/>
    <col min="3841" max="3841" width="1.125" customWidth="1"/>
    <col min="3842" max="3842" width="12" customWidth="1"/>
    <col min="3843" max="3843" width="1.125" customWidth="1"/>
    <col min="3844" max="3844" width="7.875" customWidth="1"/>
    <col min="3845" max="3845" width="0.875" customWidth="1"/>
    <col min="3846" max="3846" width="7.875" customWidth="1"/>
    <col min="3847" max="3847" width="0.875" customWidth="1"/>
    <col min="3848" max="3848" width="7.875" customWidth="1"/>
    <col min="3849" max="3849" width="0.875" customWidth="1"/>
    <col min="3850" max="3850" width="1.125" customWidth="1"/>
    <col min="3851" max="3851" width="12" customWidth="1"/>
    <col min="3852" max="3852" width="1.125" customWidth="1"/>
    <col min="3853" max="3853" width="7.125" customWidth="1"/>
    <col min="3854" max="3854" width="0.875" customWidth="1"/>
    <col min="3855" max="3855" width="7.875" customWidth="1"/>
    <col min="3856" max="3856" width="0.875" customWidth="1"/>
    <col min="3857" max="3857" width="7.875" customWidth="1"/>
    <col min="3858" max="3858" width="0.875" customWidth="1"/>
    <col min="3859" max="3859" width="7.75" customWidth="1"/>
    <col min="4097" max="4097" width="1.125" customWidth="1"/>
    <col min="4098" max="4098" width="12" customWidth="1"/>
    <col min="4099" max="4099" width="1.125" customWidth="1"/>
    <col min="4100" max="4100" width="7.875" customWidth="1"/>
    <col min="4101" max="4101" width="0.875" customWidth="1"/>
    <col min="4102" max="4102" width="7.875" customWidth="1"/>
    <col min="4103" max="4103" width="0.875" customWidth="1"/>
    <col min="4104" max="4104" width="7.875" customWidth="1"/>
    <col min="4105" max="4105" width="0.875" customWidth="1"/>
    <col min="4106" max="4106" width="1.125" customWidth="1"/>
    <col min="4107" max="4107" width="12" customWidth="1"/>
    <col min="4108" max="4108" width="1.125" customWidth="1"/>
    <col min="4109" max="4109" width="7.125" customWidth="1"/>
    <col min="4110" max="4110" width="0.875" customWidth="1"/>
    <col min="4111" max="4111" width="7.875" customWidth="1"/>
    <col min="4112" max="4112" width="0.875" customWidth="1"/>
    <col min="4113" max="4113" width="7.875" customWidth="1"/>
    <col min="4114" max="4114" width="0.875" customWidth="1"/>
    <col min="4115" max="4115" width="7.75" customWidth="1"/>
    <col min="4353" max="4353" width="1.125" customWidth="1"/>
    <col min="4354" max="4354" width="12" customWidth="1"/>
    <col min="4355" max="4355" width="1.125" customWidth="1"/>
    <col min="4356" max="4356" width="7.875" customWidth="1"/>
    <col min="4357" max="4357" width="0.875" customWidth="1"/>
    <col min="4358" max="4358" width="7.875" customWidth="1"/>
    <col min="4359" max="4359" width="0.875" customWidth="1"/>
    <col min="4360" max="4360" width="7.875" customWidth="1"/>
    <col min="4361" max="4361" width="0.875" customWidth="1"/>
    <col min="4362" max="4362" width="1.125" customWidth="1"/>
    <col min="4363" max="4363" width="12" customWidth="1"/>
    <col min="4364" max="4364" width="1.125" customWidth="1"/>
    <col min="4365" max="4365" width="7.125" customWidth="1"/>
    <col min="4366" max="4366" width="0.875" customWidth="1"/>
    <col min="4367" max="4367" width="7.875" customWidth="1"/>
    <col min="4368" max="4368" width="0.875" customWidth="1"/>
    <col min="4369" max="4369" width="7.875" customWidth="1"/>
    <col min="4370" max="4370" width="0.875" customWidth="1"/>
    <col min="4371" max="4371" width="7.75" customWidth="1"/>
    <col min="4609" max="4609" width="1.125" customWidth="1"/>
    <col min="4610" max="4610" width="12" customWidth="1"/>
    <col min="4611" max="4611" width="1.125" customWidth="1"/>
    <col min="4612" max="4612" width="7.875" customWidth="1"/>
    <col min="4613" max="4613" width="0.875" customWidth="1"/>
    <col min="4614" max="4614" width="7.875" customWidth="1"/>
    <col min="4615" max="4615" width="0.875" customWidth="1"/>
    <col min="4616" max="4616" width="7.875" customWidth="1"/>
    <col min="4617" max="4617" width="0.875" customWidth="1"/>
    <col min="4618" max="4618" width="1.125" customWidth="1"/>
    <col min="4619" max="4619" width="12" customWidth="1"/>
    <col min="4620" max="4620" width="1.125" customWidth="1"/>
    <col min="4621" max="4621" width="7.125" customWidth="1"/>
    <col min="4622" max="4622" width="0.875" customWidth="1"/>
    <col min="4623" max="4623" width="7.875" customWidth="1"/>
    <col min="4624" max="4624" width="0.875" customWidth="1"/>
    <col min="4625" max="4625" width="7.875" customWidth="1"/>
    <col min="4626" max="4626" width="0.875" customWidth="1"/>
    <col min="4627" max="4627" width="7.75" customWidth="1"/>
    <col min="4865" max="4865" width="1.125" customWidth="1"/>
    <col min="4866" max="4866" width="12" customWidth="1"/>
    <col min="4867" max="4867" width="1.125" customWidth="1"/>
    <col min="4868" max="4868" width="7.875" customWidth="1"/>
    <col min="4869" max="4869" width="0.875" customWidth="1"/>
    <col min="4870" max="4870" width="7.875" customWidth="1"/>
    <col min="4871" max="4871" width="0.875" customWidth="1"/>
    <col min="4872" max="4872" width="7.875" customWidth="1"/>
    <col min="4873" max="4873" width="0.875" customWidth="1"/>
    <col min="4874" max="4874" width="1.125" customWidth="1"/>
    <col min="4875" max="4875" width="12" customWidth="1"/>
    <col min="4876" max="4876" width="1.125" customWidth="1"/>
    <col min="4877" max="4877" width="7.125" customWidth="1"/>
    <col min="4878" max="4878" width="0.875" customWidth="1"/>
    <col min="4879" max="4879" width="7.875" customWidth="1"/>
    <col min="4880" max="4880" width="0.875" customWidth="1"/>
    <col min="4881" max="4881" width="7.875" customWidth="1"/>
    <col min="4882" max="4882" width="0.875" customWidth="1"/>
    <col min="4883" max="4883" width="7.75" customWidth="1"/>
    <col min="5121" max="5121" width="1.125" customWidth="1"/>
    <col min="5122" max="5122" width="12" customWidth="1"/>
    <col min="5123" max="5123" width="1.125" customWidth="1"/>
    <col min="5124" max="5124" width="7.875" customWidth="1"/>
    <col min="5125" max="5125" width="0.875" customWidth="1"/>
    <col min="5126" max="5126" width="7.875" customWidth="1"/>
    <col min="5127" max="5127" width="0.875" customWidth="1"/>
    <col min="5128" max="5128" width="7.875" customWidth="1"/>
    <col min="5129" max="5129" width="0.875" customWidth="1"/>
    <col min="5130" max="5130" width="1.125" customWidth="1"/>
    <col min="5131" max="5131" width="12" customWidth="1"/>
    <col min="5132" max="5132" width="1.125" customWidth="1"/>
    <col min="5133" max="5133" width="7.125" customWidth="1"/>
    <col min="5134" max="5134" width="0.875" customWidth="1"/>
    <col min="5135" max="5135" width="7.875" customWidth="1"/>
    <col min="5136" max="5136" width="0.875" customWidth="1"/>
    <col min="5137" max="5137" width="7.875" customWidth="1"/>
    <col min="5138" max="5138" width="0.875" customWidth="1"/>
    <col min="5139" max="5139" width="7.75" customWidth="1"/>
    <col min="5377" max="5377" width="1.125" customWidth="1"/>
    <col min="5378" max="5378" width="12" customWidth="1"/>
    <col min="5379" max="5379" width="1.125" customWidth="1"/>
    <col min="5380" max="5380" width="7.875" customWidth="1"/>
    <col min="5381" max="5381" width="0.875" customWidth="1"/>
    <col min="5382" max="5382" width="7.875" customWidth="1"/>
    <col min="5383" max="5383" width="0.875" customWidth="1"/>
    <col min="5384" max="5384" width="7.875" customWidth="1"/>
    <col min="5385" max="5385" width="0.875" customWidth="1"/>
    <col min="5386" max="5386" width="1.125" customWidth="1"/>
    <col min="5387" max="5387" width="12" customWidth="1"/>
    <col min="5388" max="5388" width="1.125" customWidth="1"/>
    <col min="5389" max="5389" width="7.125" customWidth="1"/>
    <col min="5390" max="5390" width="0.875" customWidth="1"/>
    <col min="5391" max="5391" width="7.875" customWidth="1"/>
    <col min="5392" max="5392" width="0.875" customWidth="1"/>
    <col min="5393" max="5393" width="7.875" customWidth="1"/>
    <col min="5394" max="5394" width="0.875" customWidth="1"/>
    <col min="5395" max="5395" width="7.75" customWidth="1"/>
    <col min="5633" max="5633" width="1.125" customWidth="1"/>
    <col min="5634" max="5634" width="12" customWidth="1"/>
    <col min="5635" max="5635" width="1.125" customWidth="1"/>
    <col min="5636" max="5636" width="7.875" customWidth="1"/>
    <col min="5637" max="5637" width="0.875" customWidth="1"/>
    <col min="5638" max="5638" width="7.875" customWidth="1"/>
    <col min="5639" max="5639" width="0.875" customWidth="1"/>
    <col min="5640" max="5640" width="7.875" customWidth="1"/>
    <col min="5641" max="5641" width="0.875" customWidth="1"/>
    <col min="5642" max="5642" width="1.125" customWidth="1"/>
    <col min="5643" max="5643" width="12" customWidth="1"/>
    <col min="5644" max="5644" width="1.125" customWidth="1"/>
    <col min="5645" max="5645" width="7.125" customWidth="1"/>
    <col min="5646" max="5646" width="0.875" customWidth="1"/>
    <col min="5647" max="5647" width="7.875" customWidth="1"/>
    <col min="5648" max="5648" width="0.875" customWidth="1"/>
    <col min="5649" max="5649" width="7.875" customWidth="1"/>
    <col min="5650" max="5650" width="0.875" customWidth="1"/>
    <col min="5651" max="5651" width="7.75" customWidth="1"/>
    <col min="5889" max="5889" width="1.125" customWidth="1"/>
    <col min="5890" max="5890" width="12" customWidth="1"/>
    <col min="5891" max="5891" width="1.125" customWidth="1"/>
    <col min="5892" max="5892" width="7.875" customWidth="1"/>
    <col min="5893" max="5893" width="0.875" customWidth="1"/>
    <col min="5894" max="5894" width="7.875" customWidth="1"/>
    <col min="5895" max="5895" width="0.875" customWidth="1"/>
    <col min="5896" max="5896" width="7.875" customWidth="1"/>
    <col min="5897" max="5897" width="0.875" customWidth="1"/>
    <col min="5898" max="5898" width="1.125" customWidth="1"/>
    <col min="5899" max="5899" width="12" customWidth="1"/>
    <col min="5900" max="5900" width="1.125" customWidth="1"/>
    <col min="5901" max="5901" width="7.125" customWidth="1"/>
    <col min="5902" max="5902" width="0.875" customWidth="1"/>
    <col min="5903" max="5903" width="7.875" customWidth="1"/>
    <col min="5904" max="5904" width="0.875" customWidth="1"/>
    <col min="5905" max="5905" width="7.875" customWidth="1"/>
    <col min="5906" max="5906" width="0.875" customWidth="1"/>
    <col min="5907" max="5907" width="7.75" customWidth="1"/>
    <col min="6145" max="6145" width="1.125" customWidth="1"/>
    <col min="6146" max="6146" width="12" customWidth="1"/>
    <col min="6147" max="6147" width="1.125" customWidth="1"/>
    <col min="6148" max="6148" width="7.875" customWidth="1"/>
    <col min="6149" max="6149" width="0.875" customWidth="1"/>
    <col min="6150" max="6150" width="7.875" customWidth="1"/>
    <col min="6151" max="6151" width="0.875" customWidth="1"/>
    <col min="6152" max="6152" width="7.875" customWidth="1"/>
    <col min="6153" max="6153" width="0.875" customWidth="1"/>
    <col min="6154" max="6154" width="1.125" customWidth="1"/>
    <col min="6155" max="6155" width="12" customWidth="1"/>
    <col min="6156" max="6156" width="1.125" customWidth="1"/>
    <col min="6157" max="6157" width="7.125" customWidth="1"/>
    <col min="6158" max="6158" width="0.875" customWidth="1"/>
    <col min="6159" max="6159" width="7.875" customWidth="1"/>
    <col min="6160" max="6160" width="0.875" customWidth="1"/>
    <col min="6161" max="6161" width="7.875" customWidth="1"/>
    <col min="6162" max="6162" width="0.875" customWidth="1"/>
    <col min="6163" max="6163" width="7.75" customWidth="1"/>
    <col min="6401" max="6401" width="1.125" customWidth="1"/>
    <col min="6402" max="6402" width="12" customWidth="1"/>
    <col min="6403" max="6403" width="1.125" customWidth="1"/>
    <col min="6404" max="6404" width="7.875" customWidth="1"/>
    <col min="6405" max="6405" width="0.875" customWidth="1"/>
    <col min="6406" max="6406" width="7.875" customWidth="1"/>
    <col min="6407" max="6407" width="0.875" customWidth="1"/>
    <col min="6408" max="6408" width="7.875" customWidth="1"/>
    <col min="6409" max="6409" width="0.875" customWidth="1"/>
    <col min="6410" max="6410" width="1.125" customWidth="1"/>
    <col min="6411" max="6411" width="12" customWidth="1"/>
    <col min="6412" max="6412" width="1.125" customWidth="1"/>
    <col min="6413" max="6413" width="7.125" customWidth="1"/>
    <col min="6414" max="6414" width="0.875" customWidth="1"/>
    <col min="6415" max="6415" width="7.875" customWidth="1"/>
    <col min="6416" max="6416" width="0.875" customWidth="1"/>
    <col min="6417" max="6417" width="7.875" customWidth="1"/>
    <col min="6418" max="6418" width="0.875" customWidth="1"/>
    <col min="6419" max="6419" width="7.75" customWidth="1"/>
    <col min="6657" max="6657" width="1.125" customWidth="1"/>
    <col min="6658" max="6658" width="12" customWidth="1"/>
    <col min="6659" max="6659" width="1.125" customWidth="1"/>
    <col min="6660" max="6660" width="7.875" customWidth="1"/>
    <col min="6661" max="6661" width="0.875" customWidth="1"/>
    <col min="6662" max="6662" width="7.875" customWidth="1"/>
    <col min="6663" max="6663" width="0.875" customWidth="1"/>
    <col min="6664" max="6664" width="7.875" customWidth="1"/>
    <col min="6665" max="6665" width="0.875" customWidth="1"/>
    <col min="6666" max="6666" width="1.125" customWidth="1"/>
    <col min="6667" max="6667" width="12" customWidth="1"/>
    <col min="6668" max="6668" width="1.125" customWidth="1"/>
    <col min="6669" max="6669" width="7.125" customWidth="1"/>
    <col min="6670" max="6670" width="0.875" customWidth="1"/>
    <col min="6671" max="6671" width="7.875" customWidth="1"/>
    <col min="6672" max="6672" width="0.875" customWidth="1"/>
    <col min="6673" max="6673" width="7.875" customWidth="1"/>
    <col min="6674" max="6674" width="0.875" customWidth="1"/>
    <col min="6675" max="6675" width="7.75" customWidth="1"/>
    <col min="6913" max="6913" width="1.125" customWidth="1"/>
    <col min="6914" max="6914" width="12" customWidth="1"/>
    <col min="6915" max="6915" width="1.125" customWidth="1"/>
    <col min="6916" max="6916" width="7.875" customWidth="1"/>
    <col min="6917" max="6917" width="0.875" customWidth="1"/>
    <col min="6918" max="6918" width="7.875" customWidth="1"/>
    <col min="6919" max="6919" width="0.875" customWidth="1"/>
    <col min="6920" max="6920" width="7.875" customWidth="1"/>
    <col min="6921" max="6921" width="0.875" customWidth="1"/>
    <col min="6922" max="6922" width="1.125" customWidth="1"/>
    <col min="6923" max="6923" width="12" customWidth="1"/>
    <col min="6924" max="6924" width="1.125" customWidth="1"/>
    <col min="6925" max="6925" width="7.125" customWidth="1"/>
    <col min="6926" max="6926" width="0.875" customWidth="1"/>
    <col min="6927" max="6927" width="7.875" customWidth="1"/>
    <col min="6928" max="6928" width="0.875" customWidth="1"/>
    <col min="6929" max="6929" width="7.875" customWidth="1"/>
    <col min="6930" max="6930" width="0.875" customWidth="1"/>
    <col min="6931" max="6931" width="7.75" customWidth="1"/>
    <col min="7169" max="7169" width="1.125" customWidth="1"/>
    <col min="7170" max="7170" width="12" customWidth="1"/>
    <col min="7171" max="7171" width="1.125" customWidth="1"/>
    <col min="7172" max="7172" width="7.875" customWidth="1"/>
    <col min="7173" max="7173" width="0.875" customWidth="1"/>
    <col min="7174" max="7174" width="7.875" customWidth="1"/>
    <col min="7175" max="7175" width="0.875" customWidth="1"/>
    <col min="7176" max="7176" width="7.875" customWidth="1"/>
    <col min="7177" max="7177" width="0.875" customWidth="1"/>
    <col min="7178" max="7178" width="1.125" customWidth="1"/>
    <col min="7179" max="7179" width="12" customWidth="1"/>
    <col min="7180" max="7180" width="1.125" customWidth="1"/>
    <col min="7181" max="7181" width="7.125" customWidth="1"/>
    <col min="7182" max="7182" width="0.875" customWidth="1"/>
    <col min="7183" max="7183" width="7.875" customWidth="1"/>
    <col min="7184" max="7184" width="0.875" customWidth="1"/>
    <col min="7185" max="7185" width="7.875" customWidth="1"/>
    <col min="7186" max="7186" width="0.875" customWidth="1"/>
    <col min="7187" max="7187" width="7.75" customWidth="1"/>
    <col min="7425" max="7425" width="1.125" customWidth="1"/>
    <col min="7426" max="7426" width="12" customWidth="1"/>
    <col min="7427" max="7427" width="1.125" customWidth="1"/>
    <col min="7428" max="7428" width="7.875" customWidth="1"/>
    <col min="7429" max="7429" width="0.875" customWidth="1"/>
    <col min="7430" max="7430" width="7.875" customWidth="1"/>
    <col min="7431" max="7431" width="0.875" customWidth="1"/>
    <col min="7432" max="7432" width="7.875" customWidth="1"/>
    <col min="7433" max="7433" width="0.875" customWidth="1"/>
    <col min="7434" max="7434" width="1.125" customWidth="1"/>
    <col min="7435" max="7435" width="12" customWidth="1"/>
    <col min="7436" max="7436" width="1.125" customWidth="1"/>
    <col min="7437" max="7437" width="7.125" customWidth="1"/>
    <col min="7438" max="7438" width="0.875" customWidth="1"/>
    <col min="7439" max="7439" width="7.875" customWidth="1"/>
    <col min="7440" max="7440" width="0.875" customWidth="1"/>
    <col min="7441" max="7441" width="7.875" customWidth="1"/>
    <col min="7442" max="7442" width="0.875" customWidth="1"/>
    <col min="7443" max="7443" width="7.75" customWidth="1"/>
    <col min="7681" max="7681" width="1.125" customWidth="1"/>
    <col min="7682" max="7682" width="12" customWidth="1"/>
    <col min="7683" max="7683" width="1.125" customWidth="1"/>
    <col min="7684" max="7684" width="7.875" customWidth="1"/>
    <col min="7685" max="7685" width="0.875" customWidth="1"/>
    <col min="7686" max="7686" width="7.875" customWidth="1"/>
    <col min="7687" max="7687" width="0.875" customWidth="1"/>
    <col min="7688" max="7688" width="7.875" customWidth="1"/>
    <col min="7689" max="7689" width="0.875" customWidth="1"/>
    <col min="7690" max="7690" width="1.125" customWidth="1"/>
    <col min="7691" max="7691" width="12" customWidth="1"/>
    <col min="7692" max="7692" width="1.125" customWidth="1"/>
    <col min="7693" max="7693" width="7.125" customWidth="1"/>
    <col min="7694" max="7694" width="0.875" customWidth="1"/>
    <col min="7695" max="7695" width="7.875" customWidth="1"/>
    <col min="7696" max="7696" width="0.875" customWidth="1"/>
    <col min="7697" max="7697" width="7.875" customWidth="1"/>
    <col min="7698" max="7698" width="0.875" customWidth="1"/>
    <col min="7699" max="7699" width="7.75" customWidth="1"/>
    <col min="7937" max="7937" width="1.125" customWidth="1"/>
    <col min="7938" max="7938" width="12" customWidth="1"/>
    <col min="7939" max="7939" width="1.125" customWidth="1"/>
    <col min="7940" max="7940" width="7.875" customWidth="1"/>
    <col min="7941" max="7941" width="0.875" customWidth="1"/>
    <col min="7942" max="7942" width="7.875" customWidth="1"/>
    <col min="7943" max="7943" width="0.875" customWidth="1"/>
    <col min="7944" max="7944" width="7.875" customWidth="1"/>
    <col min="7945" max="7945" width="0.875" customWidth="1"/>
    <col min="7946" max="7946" width="1.125" customWidth="1"/>
    <col min="7947" max="7947" width="12" customWidth="1"/>
    <col min="7948" max="7948" width="1.125" customWidth="1"/>
    <col min="7949" max="7949" width="7.125" customWidth="1"/>
    <col min="7950" max="7950" width="0.875" customWidth="1"/>
    <col min="7951" max="7951" width="7.875" customWidth="1"/>
    <col min="7952" max="7952" width="0.875" customWidth="1"/>
    <col min="7953" max="7953" width="7.875" customWidth="1"/>
    <col min="7954" max="7954" width="0.875" customWidth="1"/>
    <col min="7955" max="7955" width="7.75" customWidth="1"/>
    <col min="8193" max="8193" width="1.125" customWidth="1"/>
    <col min="8194" max="8194" width="12" customWidth="1"/>
    <col min="8195" max="8195" width="1.125" customWidth="1"/>
    <col min="8196" max="8196" width="7.875" customWidth="1"/>
    <col min="8197" max="8197" width="0.875" customWidth="1"/>
    <col min="8198" max="8198" width="7.875" customWidth="1"/>
    <col min="8199" max="8199" width="0.875" customWidth="1"/>
    <col min="8200" max="8200" width="7.875" customWidth="1"/>
    <col min="8201" max="8201" width="0.875" customWidth="1"/>
    <col min="8202" max="8202" width="1.125" customWidth="1"/>
    <col min="8203" max="8203" width="12" customWidth="1"/>
    <col min="8204" max="8204" width="1.125" customWidth="1"/>
    <col min="8205" max="8205" width="7.125" customWidth="1"/>
    <col min="8206" max="8206" width="0.875" customWidth="1"/>
    <col min="8207" max="8207" width="7.875" customWidth="1"/>
    <col min="8208" max="8208" width="0.875" customWidth="1"/>
    <col min="8209" max="8209" width="7.875" customWidth="1"/>
    <col min="8210" max="8210" width="0.875" customWidth="1"/>
    <col min="8211" max="8211" width="7.75" customWidth="1"/>
    <col min="8449" max="8449" width="1.125" customWidth="1"/>
    <col min="8450" max="8450" width="12" customWidth="1"/>
    <col min="8451" max="8451" width="1.125" customWidth="1"/>
    <col min="8452" max="8452" width="7.875" customWidth="1"/>
    <col min="8453" max="8453" width="0.875" customWidth="1"/>
    <col min="8454" max="8454" width="7.875" customWidth="1"/>
    <col min="8455" max="8455" width="0.875" customWidth="1"/>
    <col min="8456" max="8456" width="7.875" customWidth="1"/>
    <col min="8457" max="8457" width="0.875" customWidth="1"/>
    <col min="8458" max="8458" width="1.125" customWidth="1"/>
    <col min="8459" max="8459" width="12" customWidth="1"/>
    <col min="8460" max="8460" width="1.125" customWidth="1"/>
    <col min="8461" max="8461" width="7.125" customWidth="1"/>
    <col min="8462" max="8462" width="0.875" customWidth="1"/>
    <col min="8463" max="8463" width="7.875" customWidth="1"/>
    <col min="8464" max="8464" width="0.875" customWidth="1"/>
    <col min="8465" max="8465" width="7.875" customWidth="1"/>
    <col min="8466" max="8466" width="0.875" customWidth="1"/>
    <col min="8467" max="8467" width="7.75" customWidth="1"/>
    <col min="8705" max="8705" width="1.125" customWidth="1"/>
    <col min="8706" max="8706" width="12" customWidth="1"/>
    <col min="8707" max="8707" width="1.125" customWidth="1"/>
    <col min="8708" max="8708" width="7.875" customWidth="1"/>
    <col min="8709" max="8709" width="0.875" customWidth="1"/>
    <col min="8710" max="8710" width="7.875" customWidth="1"/>
    <col min="8711" max="8711" width="0.875" customWidth="1"/>
    <col min="8712" max="8712" width="7.875" customWidth="1"/>
    <col min="8713" max="8713" width="0.875" customWidth="1"/>
    <col min="8714" max="8714" width="1.125" customWidth="1"/>
    <col min="8715" max="8715" width="12" customWidth="1"/>
    <col min="8716" max="8716" width="1.125" customWidth="1"/>
    <col min="8717" max="8717" width="7.125" customWidth="1"/>
    <col min="8718" max="8718" width="0.875" customWidth="1"/>
    <col min="8719" max="8719" width="7.875" customWidth="1"/>
    <col min="8720" max="8720" width="0.875" customWidth="1"/>
    <col min="8721" max="8721" width="7.875" customWidth="1"/>
    <col min="8722" max="8722" width="0.875" customWidth="1"/>
    <col min="8723" max="8723" width="7.75" customWidth="1"/>
    <col min="8961" max="8961" width="1.125" customWidth="1"/>
    <col min="8962" max="8962" width="12" customWidth="1"/>
    <col min="8963" max="8963" width="1.125" customWidth="1"/>
    <col min="8964" max="8964" width="7.875" customWidth="1"/>
    <col min="8965" max="8965" width="0.875" customWidth="1"/>
    <col min="8966" max="8966" width="7.875" customWidth="1"/>
    <col min="8967" max="8967" width="0.875" customWidth="1"/>
    <col min="8968" max="8968" width="7.875" customWidth="1"/>
    <col min="8969" max="8969" width="0.875" customWidth="1"/>
    <col min="8970" max="8970" width="1.125" customWidth="1"/>
    <col min="8971" max="8971" width="12" customWidth="1"/>
    <col min="8972" max="8972" width="1.125" customWidth="1"/>
    <col min="8973" max="8973" width="7.125" customWidth="1"/>
    <col min="8974" max="8974" width="0.875" customWidth="1"/>
    <col min="8975" max="8975" width="7.875" customWidth="1"/>
    <col min="8976" max="8976" width="0.875" customWidth="1"/>
    <col min="8977" max="8977" width="7.875" customWidth="1"/>
    <col min="8978" max="8978" width="0.875" customWidth="1"/>
    <col min="8979" max="8979" width="7.75" customWidth="1"/>
    <col min="9217" max="9217" width="1.125" customWidth="1"/>
    <col min="9218" max="9218" width="12" customWidth="1"/>
    <col min="9219" max="9219" width="1.125" customWidth="1"/>
    <col min="9220" max="9220" width="7.875" customWidth="1"/>
    <col min="9221" max="9221" width="0.875" customWidth="1"/>
    <col min="9222" max="9222" width="7.875" customWidth="1"/>
    <col min="9223" max="9223" width="0.875" customWidth="1"/>
    <col min="9224" max="9224" width="7.875" customWidth="1"/>
    <col min="9225" max="9225" width="0.875" customWidth="1"/>
    <col min="9226" max="9226" width="1.125" customWidth="1"/>
    <col min="9227" max="9227" width="12" customWidth="1"/>
    <col min="9228" max="9228" width="1.125" customWidth="1"/>
    <col min="9229" max="9229" width="7.125" customWidth="1"/>
    <col min="9230" max="9230" width="0.875" customWidth="1"/>
    <col min="9231" max="9231" width="7.875" customWidth="1"/>
    <col min="9232" max="9232" width="0.875" customWidth="1"/>
    <col min="9233" max="9233" width="7.875" customWidth="1"/>
    <col min="9234" max="9234" width="0.875" customWidth="1"/>
    <col min="9235" max="9235" width="7.75" customWidth="1"/>
    <col min="9473" max="9473" width="1.125" customWidth="1"/>
    <col min="9474" max="9474" width="12" customWidth="1"/>
    <col min="9475" max="9475" width="1.125" customWidth="1"/>
    <col min="9476" max="9476" width="7.875" customWidth="1"/>
    <col min="9477" max="9477" width="0.875" customWidth="1"/>
    <col min="9478" max="9478" width="7.875" customWidth="1"/>
    <col min="9479" max="9479" width="0.875" customWidth="1"/>
    <col min="9480" max="9480" width="7.875" customWidth="1"/>
    <col min="9481" max="9481" width="0.875" customWidth="1"/>
    <col min="9482" max="9482" width="1.125" customWidth="1"/>
    <col min="9483" max="9483" width="12" customWidth="1"/>
    <col min="9484" max="9484" width="1.125" customWidth="1"/>
    <col min="9485" max="9485" width="7.125" customWidth="1"/>
    <col min="9486" max="9486" width="0.875" customWidth="1"/>
    <col min="9487" max="9487" width="7.875" customWidth="1"/>
    <col min="9488" max="9488" width="0.875" customWidth="1"/>
    <col min="9489" max="9489" width="7.875" customWidth="1"/>
    <col min="9490" max="9490" width="0.875" customWidth="1"/>
    <col min="9491" max="9491" width="7.75" customWidth="1"/>
    <col min="9729" max="9729" width="1.125" customWidth="1"/>
    <col min="9730" max="9730" width="12" customWidth="1"/>
    <col min="9731" max="9731" width="1.125" customWidth="1"/>
    <col min="9732" max="9732" width="7.875" customWidth="1"/>
    <col min="9733" max="9733" width="0.875" customWidth="1"/>
    <col min="9734" max="9734" width="7.875" customWidth="1"/>
    <col min="9735" max="9735" width="0.875" customWidth="1"/>
    <col min="9736" max="9736" width="7.875" customWidth="1"/>
    <col min="9737" max="9737" width="0.875" customWidth="1"/>
    <col min="9738" max="9738" width="1.125" customWidth="1"/>
    <col min="9739" max="9739" width="12" customWidth="1"/>
    <col min="9740" max="9740" width="1.125" customWidth="1"/>
    <col min="9741" max="9741" width="7.125" customWidth="1"/>
    <col min="9742" max="9742" width="0.875" customWidth="1"/>
    <col min="9743" max="9743" width="7.875" customWidth="1"/>
    <col min="9744" max="9744" width="0.875" customWidth="1"/>
    <col min="9745" max="9745" width="7.875" customWidth="1"/>
    <col min="9746" max="9746" width="0.875" customWidth="1"/>
    <col min="9747" max="9747" width="7.75" customWidth="1"/>
    <col min="9985" max="9985" width="1.125" customWidth="1"/>
    <col min="9986" max="9986" width="12" customWidth="1"/>
    <col min="9987" max="9987" width="1.125" customWidth="1"/>
    <col min="9988" max="9988" width="7.875" customWidth="1"/>
    <col min="9989" max="9989" width="0.875" customWidth="1"/>
    <col min="9990" max="9990" width="7.875" customWidth="1"/>
    <col min="9991" max="9991" width="0.875" customWidth="1"/>
    <col min="9992" max="9992" width="7.875" customWidth="1"/>
    <col min="9993" max="9993" width="0.875" customWidth="1"/>
    <col min="9994" max="9994" width="1.125" customWidth="1"/>
    <col min="9995" max="9995" width="12" customWidth="1"/>
    <col min="9996" max="9996" width="1.125" customWidth="1"/>
    <col min="9997" max="9997" width="7.125" customWidth="1"/>
    <col min="9998" max="9998" width="0.875" customWidth="1"/>
    <col min="9999" max="9999" width="7.875" customWidth="1"/>
    <col min="10000" max="10000" width="0.875" customWidth="1"/>
    <col min="10001" max="10001" width="7.875" customWidth="1"/>
    <col min="10002" max="10002" width="0.875" customWidth="1"/>
    <col min="10003" max="10003" width="7.75" customWidth="1"/>
    <col min="10241" max="10241" width="1.125" customWidth="1"/>
    <col min="10242" max="10242" width="12" customWidth="1"/>
    <col min="10243" max="10243" width="1.125" customWidth="1"/>
    <col min="10244" max="10244" width="7.875" customWidth="1"/>
    <col min="10245" max="10245" width="0.875" customWidth="1"/>
    <col min="10246" max="10246" width="7.875" customWidth="1"/>
    <col min="10247" max="10247" width="0.875" customWidth="1"/>
    <col min="10248" max="10248" width="7.875" customWidth="1"/>
    <col min="10249" max="10249" width="0.875" customWidth="1"/>
    <col min="10250" max="10250" width="1.125" customWidth="1"/>
    <col min="10251" max="10251" width="12" customWidth="1"/>
    <col min="10252" max="10252" width="1.125" customWidth="1"/>
    <col min="10253" max="10253" width="7.125" customWidth="1"/>
    <col min="10254" max="10254" width="0.875" customWidth="1"/>
    <col min="10255" max="10255" width="7.875" customWidth="1"/>
    <col min="10256" max="10256" width="0.875" customWidth="1"/>
    <col min="10257" max="10257" width="7.875" customWidth="1"/>
    <col min="10258" max="10258" width="0.875" customWidth="1"/>
    <col min="10259" max="10259" width="7.75" customWidth="1"/>
    <col min="10497" max="10497" width="1.125" customWidth="1"/>
    <col min="10498" max="10498" width="12" customWidth="1"/>
    <col min="10499" max="10499" width="1.125" customWidth="1"/>
    <col min="10500" max="10500" width="7.875" customWidth="1"/>
    <col min="10501" max="10501" width="0.875" customWidth="1"/>
    <col min="10502" max="10502" width="7.875" customWidth="1"/>
    <col min="10503" max="10503" width="0.875" customWidth="1"/>
    <col min="10504" max="10504" width="7.875" customWidth="1"/>
    <col min="10505" max="10505" width="0.875" customWidth="1"/>
    <col min="10506" max="10506" width="1.125" customWidth="1"/>
    <col min="10507" max="10507" width="12" customWidth="1"/>
    <col min="10508" max="10508" width="1.125" customWidth="1"/>
    <col min="10509" max="10509" width="7.125" customWidth="1"/>
    <col min="10510" max="10510" width="0.875" customWidth="1"/>
    <col min="10511" max="10511" width="7.875" customWidth="1"/>
    <col min="10512" max="10512" width="0.875" customWidth="1"/>
    <col min="10513" max="10513" width="7.875" customWidth="1"/>
    <col min="10514" max="10514" width="0.875" customWidth="1"/>
    <col min="10515" max="10515" width="7.75" customWidth="1"/>
    <col min="10753" max="10753" width="1.125" customWidth="1"/>
    <col min="10754" max="10754" width="12" customWidth="1"/>
    <col min="10755" max="10755" width="1.125" customWidth="1"/>
    <col min="10756" max="10756" width="7.875" customWidth="1"/>
    <col min="10757" max="10757" width="0.875" customWidth="1"/>
    <col min="10758" max="10758" width="7.875" customWidth="1"/>
    <col min="10759" max="10759" width="0.875" customWidth="1"/>
    <col min="10760" max="10760" width="7.875" customWidth="1"/>
    <col min="10761" max="10761" width="0.875" customWidth="1"/>
    <col min="10762" max="10762" width="1.125" customWidth="1"/>
    <col min="10763" max="10763" width="12" customWidth="1"/>
    <col min="10764" max="10764" width="1.125" customWidth="1"/>
    <col min="10765" max="10765" width="7.125" customWidth="1"/>
    <col min="10766" max="10766" width="0.875" customWidth="1"/>
    <col min="10767" max="10767" width="7.875" customWidth="1"/>
    <col min="10768" max="10768" width="0.875" customWidth="1"/>
    <col min="10769" max="10769" width="7.875" customWidth="1"/>
    <col min="10770" max="10770" width="0.875" customWidth="1"/>
    <col min="10771" max="10771" width="7.75" customWidth="1"/>
    <col min="11009" max="11009" width="1.125" customWidth="1"/>
    <col min="11010" max="11010" width="12" customWidth="1"/>
    <col min="11011" max="11011" width="1.125" customWidth="1"/>
    <col min="11012" max="11012" width="7.875" customWidth="1"/>
    <col min="11013" max="11013" width="0.875" customWidth="1"/>
    <col min="11014" max="11014" width="7.875" customWidth="1"/>
    <col min="11015" max="11015" width="0.875" customWidth="1"/>
    <col min="11016" max="11016" width="7.875" customWidth="1"/>
    <col min="11017" max="11017" width="0.875" customWidth="1"/>
    <col min="11018" max="11018" width="1.125" customWidth="1"/>
    <col min="11019" max="11019" width="12" customWidth="1"/>
    <col min="11020" max="11020" width="1.125" customWidth="1"/>
    <col min="11021" max="11021" width="7.125" customWidth="1"/>
    <col min="11022" max="11022" width="0.875" customWidth="1"/>
    <col min="11023" max="11023" width="7.875" customWidth="1"/>
    <col min="11024" max="11024" width="0.875" customWidth="1"/>
    <col min="11025" max="11025" width="7.875" customWidth="1"/>
    <col min="11026" max="11026" width="0.875" customWidth="1"/>
    <col min="11027" max="11027" width="7.75" customWidth="1"/>
    <col min="11265" max="11265" width="1.125" customWidth="1"/>
    <col min="11266" max="11266" width="12" customWidth="1"/>
    <col min="11267" max="11267" width="1.125" customWidth="1"/>
    <col min="11268" max="11268" width="7.875" customWidth="1"/>
    <col min="11269" max="11269" width="0.875" customWidth="1"/>
    <col min="11270" max="11270" width="7.875" customWidth="1"/>
    <col min="11271" max="11271" width="0.875" customWidth="1"/>
    <col min="11272" max="11272" width="7.875" customWidth="1"/>
    <col min="11273" max="11273" width="0.875" customWidth="1"/>
    <col min="11274" max="11274" width="1.125" customWidth="1"/>
    <col min="11275" max="11275" width="12" customWidth="1"/>
    <col min="11276" max="11276" width="1.125" customWidth="1"/>
    <col min="11277" max="11277" width="7.125" customWidth="1"/>
    <col min="11278" max="11278" width="0.875" customWidth="1"/>
    <col min="11279" max="11279" width="7.875" customWidth="1"/>
    <col min="11280" max="11280" width="0.875" customWidth="1"/>
    <col min="11281" max="11281" width="7.875" customWidth="1"/>
    <col min="11282" max="11282" width="0.875" customWidth="1"/>
    <col min="11283" max="11283" width="7.75" customWidth="1"/>
    <col min="11521" max="11521" width="1.125" customWidth="1"/>
    <col min="11522" max="11522" width="12" customWidth="1"/>
    <col min="11523" max="11523" width="1.125" customWidth="1"/>
    <col min="11524" max="11524" width="7.875" customWidth="1"/>
    <col min="11525" max="11525" width="0.875" customWidth="1"/>
    <col min="11526" max="11526" width="7.875" customWidth="1"/>
    <col min="11527" max="11527" width="0.875" customWidth="1"/>
    <col min="11528" max="11528" width="7.875" customWidth="1"/>
    <col min="11529" max="11529" width="0.875" customWidth="1"/>
    <col min="11530" max="11530" width="1.125" customWidth="1"/>
    <col min="11531" max="11531" width="12" customWidth="1"/>
    <col min="11532" max="11532" width="1.125" customWidth="1"/>
    <col min="11533" max="11533" width="7.125" customWidth="1"/>
    <col min="11534" max="11534" width="0.875" customWidth="1"/>
    <col min="11535" max="11535" width="7.875" customWidth="1"/>
    <col min="11536" max="11536" width="0.875" customWidth="1"/>
    <col min="11537" max="11537" width="7.875" customWidth="1"/>
    <col min="11538" max="11538" width="0.875" customWidth="1"/>
    <col min="11539" max="11539" width="7.75" customWidth="1"/>
    <col min="11777" max="11777" width="1.125" customWidth="1"/>
    <col min="11778" max="11778" width="12" customWidth="1"/>
    <col min="11779" max="11779" width="1.125" customWidth="1"/>
    <col min="11780" max="11780" width="7.875" customWidth="1"/>
    <col min="11781" max="11781" width="0.875" customWidth="1"/>
    <col min="11782" max="11782" width="7.875" customWidth="1"/>
    <col min="11783" max="11783" width="0.875" customWidth="1"/>
    <col min="11784" max="11784" width="7.875" customWidth="1"/>
    <col min="11785" max="11785" width="0.875" customWidth="1"/>
    <col min="11786" max="11786" width="1.125" customWidth="1"/>
    <col min="11787" max="11787" width="12" customWidth="1"/>
    <col min="11788" max="11788" width="1.125" customWidth="1"/>
    <col min="11789" max="11789" width="7.125" customWidth="1"/>
    <col min="11790" max="11790" width="0.875" customWidth="1"/>
    <col min="11791" max="11791" width="7.875" customWidth="1"/>
    <col min="11792" max="11792" width="0.875" customWidth="1"/>
    <col min="11793" max="11793" width="7.875" customWidth="1"/>
    <col min="11794" max="11794" width="0.875" customWidth="1"/>
    <col min="11795" max="11795" width="7.75" customWidth="1"/>
    <col min="12033" max="12033" width="1.125" customWidth="1"/>
    <col min="12034" max="12034" width="12" customWidth="1"/>
    <col min="12035" max="12035" width="1.125" customWidth="1"/>
    <col min="12036" max="12036" width="7.875" customWidth="1"/>
    <col min="12037" max="12037" width="0.875" customWidth="1"/>
    <col min="12038" max="12038" width="7.875" customWidth="1"/>
    <col min="12039" max="12039" width="0.875" customWidth="1"/>
    <col min="12040" max="12040" width="7.875" customWidth="1"/>
    <col min="12041" max="12041" width="0.875" customWidth="1"/>
    <col min="12042" max="12042" width="1.125" customWidth="1"/>
    <col min="12043" max="12043" width="12" customWidth="1"/>
    <col min="12044" max="12044" width="1.125" customWidth="1"/>
    <col min="12045" max="12045" width="7.125" customWidth="1"/>
    <col min="12046" max="12046" width="0.875" customWidth="1"/>
    <col min="12047" max="12047" width="7.875" customWidth="1"/>
    <col min="12048" max="12048" width="0.875" customWidth="1"/>
    <col min="12049" max="12049" width="7.875" customWidth="1"/>
    <col min="12050" max="12050" width="0.875" customWidth="1"/>
    <col min="12051" max="12051" width="7.75" customWidth="1"/>
    <col min="12289" max="12289" width="1.125" customWidth="1"/>
    <col min="12290" max="12290" width="12" customWidth="1"/>
    <col min="12291" max="12291" width="1.125" customWidth="1"/>
    <col min="12292" max="12292" width="7.875" customWidth="1"/>
    <col min="12293" max="12293" width="0.875" customWidth="1"/>
    <col min="12294" max="12294" width="7.875" customWidth="1"/>
    <col min="12295" max="12295" width="0.875" customWidth="1"/>
    <col min="12296" max="12296" width="7.875" customWidth="1"/>
    <col min="12297" max="12297" width="0.875" customWidth="1"/>
    <col min="12298" max="12298" width="1.125" customWidth="1"/>
    <col min="12299" max="12299" width="12" customWidth="1"/>
    <col min="12300" max="12300" width="1.125" customWidth="1"/>
    <col min="12301" max="12301" width="7.125" customWidth="1"/>
    <col min="12302" max="12302" width="0.875" customWidth="1"/>
    <col min="12303" max="12303" width="7.875" customWidth="1"/>
    <col min="12304" max="12304" width="0.875" customWidth="1"/>
    <col min="12305" max="12305" width="7.875" customWidth="1"/>
    <col min="12306" max="12306" width="0.875" customWidth="1"/>
    <col min="12307" max="12307" width="7.75" customWidth="1"/>
    <col min="12545" max="12545" width="1.125" customWidth="1"/>
    <col min="12546" max="12546" width="12" customWidth="1"/>
    <col min="12547" max="12547" width="1.125" customWidth="1"/>
    <col min="12548" max="12548" width="7.875" customWidth="1"/>
    <col min="12549" max="12549" width="0.875" customWidth="1"/>
    <col min="12550" max="12550" width="7.875" customWidth="1"/>
    <col min="12551" max="12551" width="0.875" customWidth="1"/>
    <col min="12552" max="12552" width="7.875" customWidth="1"/>
    <col min="12553" max="12553" width="0.875" customWidth="1"/>
    <col min="12554" max="12554" width="1.125" customWidth="1"/>
    <col min="12555" max="12555" width="12" customWidth="1"/>
    <col min="12556" max="12556" width="1.125" customWidth="1"/>
    <col min="12557" max="12557" width="7.125" customWidth="1"/>
    <col min="12558" max="12558" width="0.875" customWidth="1"/>
    <col min="12559" max="12559" width="7.875" customWidth="1"/>
    <col min="12560" max="12560" width="0.875" customWidth="1"/>
    <col min="12561" max="12561" width="7.875" customWidth="1"/>
    <col min="12562" max="12562" width="0.875" customWidth="1"/>
    <col min="12563" max="12563" width="7.75" customWidth="1"/>
    <col min="12801" max="12801" width="1.125" customWidth="1"/>
    <col min="12802" max="12802" width="12" customWidth="1"/>
    <col min="12803" max="12803" width="1.125" customWidth="1"/>
    <col min="12804" max="12804" width="7.875" customWidth="1"/>
    <col min="12805" max="12805" width="0.875" customWidth="1"/>
    <col min="12806" max="12806" width="7.875" customWidth="1"/>
    <col min="12807" max="12807" width="0.875" customWidth="1"/>
    <col min="12808" max="12808" width="7.875" customWidth="1"/>
    <col min="12809" max="12809" width="0.875" customWidth="1"/>
    <col min="12810" max="12810" width="1.125" customWidth="1"/>
    <col min="12811" max="12811" width="12" customWidth="1"/>
    <col min="12812" max="12812" width="1.125" customWidth="1"/>
    <col min="12813" max="12813" width="7.125" customWidth="1"/>
    <col min="12814" max="12814" width="0.875" customWidth="1"/>
    <col min="12815" max="12815" width="7.875" customWidth="1"/>
    <col min="12816" max="12816" width="0.875" customWidth="1"/>
    <col min="12817" max="12817" width="7.875" customWidth="1"/>
    <col min="12818" max="12818" width="0.875" customWidth="1"/>
    <col min="12819" max="12819" width="7.75" customWidth="1"/>
    <col min="13057" max="13057" width="1.125" customWidth="1"/>
    <col min="13058" max="13058" width="12" customWidth="1"/>
    <col min="13059" max="13059" width="1.125" customWidth="1"/>
    <col min="13060" max="13060" width="7.875" customWidth="1"/>
    <col min="13061" max="13061" width="0.875" customWidth="1"/>
    <col min="13062" max="13062" width="7.875" customWidth="1"/>
    <col min="13063" max="13063" width="0.875" customWidth="1"/>
    <col min="13064" max="13064" width="7.875" customWidth="1"/>
    <col min="13065" max="13065" width="0.875" customWidth="1"/>
    <col min="13066" max="13066" width="1.125" customWidth="1"/>
    <col min="13067" max="13067" width="12" customWidth="1"/>
    <col min="13068" max="13068" width="1.125" customWidth="1"/>
    <col min="13069" max="13069" width="7.125" customWidth="1"/>
    <col min="13070" max="13070" width="0.875" customWidth="1"/>
    <col min="13071" max="13071" width="7.875" customWidth="1"/>
    <col min="13072" max="13072" width="0.875" customWidth="1"/>
    <col min="13073" max="13073" width="7.875" customWidth="1"/>
    <col min="13074" max="13074" width="0.875" customWidth="1"/>
    <col min="13075" max="13075" width="7.75" customWidth="1"/>
    <col min="13313" max="13313" width="1.125" customWidth="1"/>
    <col min="13314" max="13314" width="12" customWidth="1"/>
    <col min="13315" max="13315" width="1.125" customWidth="1"/>
    <col min="13316" max="13316" width="7.875" customWidth="1"/>
    <col min="13317" max="13317" width="0.875" customWidth="1"/>
    <col min="13318" max="13318" width="7.875" customWidth="1"/>
    <col min="13319" max="13319" width="0.875" customWidth="1"/>
    <col min="13320" max="13320" width="7.875" customWidth="1"/>
    <col min="13321" max="13321" width="0.875" customWidth="1"/>
    <col min="13322" max="13322" width="1.125" customWidth="1"/>
    <col min="13323" max="13323" width="12" customWidth="1"/>
    <col min="13324" max="13324" width="1.125" customWidth="1"/>
    <col min="13325" max="13325" width="7.125" customWidth="1"/>
    <col min="13326" max="13326" width="0.875" customWidth="1"/>
    <col min="13327" max="13327" width="7.875" customWidth="1"/>
    <col min="13328" max="13328" width="0.875" customWidth="1"/>
    <col min="13329" max="13329" width="7.875" customWidth="1"/>
    <col min="13330" max="13330" width="0.875" customWidth="1"/>
    <col min="13331" max="13331" width="7.75" customWidth="1"/>
    <col min="13569" max="13569" width="1.125" customWidth="1"/>
    <col min="13570" max="13570" width="12" customWidth="1"/>
    <col min="13571" max="13571" width="1.125" customWidth="1"/>
    <col min="13572" max="13572" width="7.875" customWidth="1"/>
    <col min="13573" max="13573" width="0.875" customWidth="1"/>
    <col min="13574" max="13574" width="7.875" customWidth="1"/>
    <col min="13575" max="13575" width="0.875" customWidth="1"/>
    <col min="13576" max="13576" width="7.875" customWidth="1"/>
    <col min="13577" max="13577" width="0.875" customWidth="1"/>
    <col min="13578" max="13578" width="1.125" customWidth="1"/>
    <col min="13579" max="13579" width="12" customWidth="1"/>
    <col min="13580" max="13580" width="1.125" customWidth="1"/>
    <col min="13581" max="13581" width="7.125" customWidth="1"/>
    <col min="13582" max="13582" width="0.875" customWidth="1"/>
    <col min="13583" max="13583" width="7.875" customWidth="1"/>
    <col min="13584" max="13584" width="0.875" customWidth="1"/>
    <col min="13585" max="13585" width="7.875" customWidth="1"/>
    <col min="13586" max="13586" width="0.875" customWidth="1"/>
    <col min="13587" max="13587" width="7.75" customWidth="1"/>
    <col min="13825" max="13825" width="1.125" customWidth="1"/>
    <col min="13826" max="13826" width="12" customWidth="1"/>
    <col min="13827" max="13827" width="1.125" customWidth="1"/>
    <col min="13828" max="13828" width="7.875" customWidth="1"/>
    <col min="13829" max="13829" width="0.875" customWidth="1"/>
    <col min="13830" max="13830" width="7.875" customWidth="1"/>
    <col min="13831" max="13831" width="0.875" customWidth="1"/>
    <col min="13832" max="13832" width="7.875" customWidth="1"/>
    <col min="13833" max="13833" width="0.875" customWidth="1"/>
    <col min="13834" max="13834" width="1.125" customWidth="1"/>
    <col min="13835" max="13835" width="12" customWidth="1"/>
    <col min="13836" max="13836" width="1.125" customWidth="1"/>
    <col min="13837" max="13837" width="7.125" customWidth="1"/>
    <col min="13838" max="13838" width="0.875" customWidth="1"/>
    <col min="13839" max="13839" width="7.875" customWidth="1"/>
    <col min="13840" max="13840" width="0.875" customWidth="1"/>
    <col min="13841" max="13841" width="7.875" customWidth="1"/>
    <col min="13842" max="13842" width="0.875" customWidth="1"/>
    <col min="13843" max="13843" width="7.75" customWidth="1"/>
    <col min="14081" max="14081" width="1.125" customWidth="1"/>
    <col min="14082" max="14082" width="12" customWidth="1"/>
    <col min="14083" max="14083" width="1.125" customWidth="1"/>
    <col min="14084" max="14084" width="7.875" customWidth="1"/>
    <col min="14085" max="14085" width="0.875" customWidth="1"/>
    <col min="14086" max="14086" width="7.875" customWidth="1"/>
    <col min="14087" max="14087" width="0.875" customWidth="1"/>
    <col min="14088" max="14088" width="7.875" customWidth="1"/>
    <col min="14089" max="14089" width="0.875" customWidth="1"/>
    <col min="14090" max="14090" width="1.125" customWidth="1"/>
    <col min="14091" max="14091" width="12" customWidth="1"/>
    <col min="14092" max="14092" width="1.125" customWidth="1"/>
    <col min="14093" max="14093" width="7.125" customWidth="1"/>
    <col min="14094" max="14094" width="0.875" customWidth="1"/>
    <col min="14095" max="14095" width="7.875" customWidth="1"/>
    <col min="14096" max="14096" width="0.875" customWidth="1"/>
    <col min="14097" max="14097" width="7.875" customWidth="1"/>
    <col min="14098" max="14098" width="0.875" customWidth="1"/>
    <col min="14099" max="14099" width="7.75" customWidth="1"/>
    <col min="14337" max="14337" width="1.125" customWidth="1"/>
    <col min="14338" max="14338" width="12" customWidth="1"/>
    <col min="14339" max="14339" width="1.125" customWidth="1"/>
    <col min="14340" max="14340" width="7.875" customWidth="1"/>
    <col min="14341" max="14341" width="0.875" customWidth="1"/>
    <col min="14342" max="14342" width="7.875" customWidth="1"/>
    <col min="14343" max="14343" width="0.875" customWidth="1"/>
    <col min="14344" max="14344" width="7.875" customWidth="1"/>
    <col min="14345" max="14345" width="0.875" customWidth="1"/>
    <col min="14346" max="14346" width="1.125" customWidth="1"/>
    <col min="14347" max="14347" width="12" customWidth="1"/>
    <col min="14348" max="14348" width="1.125" customWidth="1"/>
    <col min="14349" max="14349" width="7.125" customWidth="1"/>
    <col min="14350" max="14350" width="0.875" customWidth="1"/>
    <col min="14351" max="14351" width="7.875" customWidth="1"/>
    <col min="14352" max="14352" width="0.875" customWidth="1"/>
    <col min="14353" max="14353" width="7.875" customWidth="1"/>
    <col min="14354" max="14354" width="0.875" customWidth="1"/>
    <col min="14355" max="14355" width="7.75" customWidth="1"/>
    <col min="14593" max="14593" width="1.125" customWidth="1"/>
    <col min="14594" max="14594" width="12" customWidth="1"/>
    <col min="14595" max="14595" width="1.125" customWidth="1"/>
    <col min="14596" max="14596" width="7.875" customWidth="1"/>
    <col min="14597" max="14597" width="0.875" customWidth="1"/>
    <col min="14598" max="14598" width="7.875" customWidth="1"/>
    <col min="14599" max="14599" width="0.875" customWidth="1"/>
    <col min="14600" max="14600" width="7.875" customWidth="1"/>
    <col min="14601" max="14601" width="0.875" customWidth="1"/>
    <col min="14602" max="14602" width="1.125" customWidth="1"/>
    <col min="14603" max="14603" width="12" customWidth="1"/>
    <col min="14604" max="14604" width="1.125" customWidth="1"/>
    <col min="14605" max="14605" width="7.125" customWidth="1"/>
    <col min="14606" max="14606" width="0.875" customWidth="1"/>
    <col min="14607" max="14607" width="7.875" customWidth="1"/>
    <col min="14608" max="14608" width="0.875" customWidth="1"/>
    <col min="14609" max="14609" width="7.875" customWidth="1"/>
    <col min="14610" max="14610" width="0.875" customWidth="1"/>
    <col min="14611" max="14611" width="7.75" customWidth="1"/>
    <col min="14849" max="14849" width="1.125" customWidth="1"/>
    <col min="14850" max="14850" width="12" customWidth="1"/>
    <col min="14851" max="14851" width="1.125" customWidth="1"/>
    <col min="14852" max="14852" width="7.875" customWidth="1"/>
    <col min="14853" max="14853" width="0.875" customWidth="1"/>
    <col min="14854" max="14854" width="7.875" customWidth="1"/>
    <col min="14855" max="14855" width="0.875" customWidth="1"/>
    <col min="14856" max="14856" width="7.875" customWidth="1"/>
    <col min="14857" max="14857" width="0.875" customWidth="1"/>
    <col min="14858" max="14858" width="1.125" customWidth="1"/>
    <col min="14859" max="14859" width="12" customWidth="1"/>
    <col min="14860" max="14860" width="1.125" customWidth="1"/>
    <col min="14861" max="14861" width="7.125" customWidth="1"/>
    <col min="14862" max="14862" width="0.875" customWidth="1"/>
    <col min="14863" max="14863" width="7.875" customWidth="1"/>
    <col min="14864" max="14864" width="0.875" customWidth="1"/>
    <col min="14865" max="14865" width="7.875" customWidth="1"/>
    <col min="14866" max="14866" width="0.875" customWidth="1"/>
    <col min="14867" max="14867" width="7.75" customWidth="1"/>
    <col min="15105" max="15105" width="1.125" customWidth="1"/>
    <col min="15106" max="15106" width="12" customWidth="1"/>
    <col min="15107" max="15107" width="1.125" customWidth="1"/>
    <col min="15108" max="15108" width="7.875" customWidth="1"/>
    <col min="15109" max="15109" width="0.875" customWidth="1"/>
    <col min="15110" max="15110" width="7.875" customWidth="1"/>
    <col min="15111" max="15111" width="0.875" customWidth="1"/>
    <col min="15112" max="15112" width="7.875" customWidth="1"/>
    <col min="15113" max="15113" width="0.875" customWidth="1"/>
    <col min="15114" max="15114" width="1.125" customWidth="1"/>
    <col min="15115" max="15115" width="12" customWidth="1"/>
    <col min="15116" max="15116" width="1.125" customWidth="1"/>
    <col min="15117" max="15117" width="7.125" customWidth="1"/>
    <col min="15118" max="15118" width="0.875" customWidth="1"/>
    <col min="15119" max="15119" width="7.875" customWidth="1"/>
    <col min="15120" max="15120" width="0.875" customWidth="1"/>
    <col min="15121" max="15121" width="7.875" customWidth="1"/>
    <col min="15122" max="15122" width="0.875" customWidth="1"/>
    <col min="15123" max="15123" width="7.75" customWidth="1"/>
    <col min="15361" max="15361" width="1.125" customWidth="1"/>
    <col min="15362" max="15362" width="12" customWidth="1"/>
    <col min="15363" max="15363" width="1.125" customWidth="1"/>
    <col min="15364" max="15364" width="7.875" customWidth="1"/>
    <col min="15365" max="15365" width="0.875" customWidth="1"/>
    <col min="15366" max="15366" width="7.875" customWidth="1"/>
    <col min="15367" max="15367" width="0.875" customWidth="1"/>
    <col min="15368" max="15368" width="7.875" customWidth="1"/>
    <col min="15369" max="15369" width="0.875" customWidth="1"/>
    <col min="15370" max="15370" width="1.125" customWidth="1"/>
    <col min="15371" max="15371" width="12" customWidth="1"/>
    <col min="15372" max="15372" width="1.125" customWidth="1"/>
    <col min="15373" max="15373" width="7.125" customWidth="1"/>
    <col min="15374" max="15374" width="0.875" customWidth="1"/>
    <col min="15375" max="15375" width="7.875" customWidth="1"/>
    <col min="15376" max="15376" width="0.875" customWidth="1"/>
    <col min="15377" max="15377" width="7.875" customWidth="1"/>
    <col min="15378" max="15378" width="0.875" customWidth="1"/>
    <col min="15379" max="15379" width="7.75" customWidth="1"/>
    <col min="15617" max="15617" width="1.125" customWidth="1"/>
    <col min="15618" max="15618" width="12" customWidth="1"/>
    <col min="15619" max="15619" width="1.125" customWidth="1"/>
    <col min="15620" max="15620" width="7.875" customWidth="1"/>
    <col min="15621" max="15621" width="0.875" customWidth="1"/>
    <col min="15622" max="15622" width="7.875" customWidth="1"/>
    <col min="15623" max="15623" width="0.875" customWidth="1"/>
    <col min="15624" max="15624" width="7.875" customWidth="1"/>
    <col min="15625" max="15625" width="0.875" customWidth="1"/>
    <col min="15626" max="15626" width="1.125" customWidth="1"/>
    <col min="15627" max="15627" width="12" customWidth="1"/>
    <col min="15628" max="15628" width="1.125" customWidth="1"/>
    <col min="15629" max="15629" width="7.125" customWidth="1"/>
    <col min="15630" max="15630" width="0.875" customWidth="1"/>
    <col min="15631" max="15631" width="7.875" customWidth="1"/>
    <col min="15632" max="15632" width="0.875" customWidth="1"/>
    <col min="15633" max="15633" width="7.875" customWidth="1"/>
    <col min="15634" max="15634" width="0.875" customWidth="1"/>
    <col min="15635" max="15635" width="7.75" customWidth="1"/>
    <col min="15873" max="15873" width="1.125" customWidth="1"/>
    <col min="15874" max="15874" width="12" customWidth="1"/>
    <col min="15875" max="15875" width="1.125" customWidth="1"/>
    <col min="15876" max="15876" width="7.875" customWidth="1"/>
    <col min="15877" max="15877" width="0.875" customWidth="1"/>
    <col min="15878" max="15878" width="7.875" customWidth="1"/>
    <col min="15879" max="15879" width="0.875" customWidth="1"/>
    <col min="15880" max="15880" width="7.875" customWidth="1"/>
    <col min="15881" max="15881" width="0.875" customWidth="1"/>
    <col min="15882" max="15882" width="1.125" customWidth="1"/>
    <col min="15883" max="15883" width="12" customWidth="1"/>
    <col min="15884" max="15884" width="1.125" customWidth="1"/>
    <col min="15885" max="15885" width="7.125" customWidth="1"/>
    <col min="15886" max="15886" width="0.875" customWidth="1"/>
    <col min="15887" max="15887" width="7.875" customWidth="1"/>
    <col min="15888" max="15888" width="0.875" customWidth="1"/>
    <col min="15889" max="15889" width="7.875" customWidth="1"/>
    <col min="15890" max="15890" width="0.875" customWidth="1"/>
    <col min="15891" max="15891" width="7.75" customWidth="1"/>
    <col min="16129" max="16129" width="1.125" customWidth="1"/>
    <col min="16130" max="16130" width="12" customWidth="1"/>
    <col min="16131" max="16131" width="1.125" customWidth="1"/>
    <col min="16132" max="16132" width="7.875" customWidth="1"/>
    <col min="16133" max="16133" width="0.875" customWidth="1"/>
    <col min="16134" max="16134" width="7.875" customWidth="1"/>
    <col min="16135" max="16135" width="0.875" customWidth="1"/>
    <col min="16136" max="16136" width="7.875" customWidth="1"/>
    <col min="16137" max="16137" width="0.875" customWidth="1"/>
    <col min="16138" max="16138" width="1.125" customWidth="1"/>
    <col min="16139" max="16139" width="12" customWidth="1"/>
    <col min="16140" max="16140" width="1.125" customWidth="1"/>
    <col min="16141" max="16141" width="7.125" customWidth="1"/>
    <col min="16142" max="16142" width="0.875" customWidth="1"/>
    <col min="16143" max="16143" width="7.875" customWidth="1"/>
    <col min="16144" max="16144" width="0.875" customWidth="1"/>
    <col min="16145" max="16145" width="7.875" customWidth="1"/>
    <col min="16146" max="16146" width="0.875" customWidth="1"/>
    <col min="16147" max="16147" width="7.75" customWidth="1"/>
  </cols>
  <sheetData>
    <row r="1" spans="1:19" s="480" customFormat="1" ht="18" customHeight="1">
      <c r="A1" s="500" t="s">
        <v>503</v>
      </c>
      <c r="C1" s="501"/>
      <c r="D1" s="502"/>
      <c r="E1" s="502"/>
      <c r="F1" s="502"/>
      <c r="G1" s="502"/>
      <c r="H1" s="502"/>
      <c r="I1" s="502"/>
      <c r="J1" s="503"/>
      <c r="K1" s="504"/>
      <c r="L1" s="503"/>
      <c r="M1" s="504"/>
      <c r="N1" s="270"/>
      <c r="O1" s="504"/>
      <c r="P1" s="270"/>
      <c r="Q1" s="504"/>
      <c r="R1" s="504"/>
      <c r="S1" s="505"/>
    </row>
    <row r="2" spans="1:19" s="480" customFormat="1" ht="18" customHeight="1">
      <c r="A2" s="502"/>
      <c r="B2" s="502"/>
      <c r="C2" s="502"/>
      <c r="D2" s="502"/>
      <c r="E2" s="502"/>
      <c r="F2" s="502"/>
      <c r="G2" s="502"/>
      <c r="H2" s="502"/>
      <c r="I2" s="502"/>
      <c r="J2" s="273"/>
      <c r="K2" s="831" t="s">
        <v>504</v>
      </c>
      <c r="L2" s="832"/>
      <c r="M2" s="832"/>
      <c r="N2" s="832"/>
      <c r="O2" s="832"/>
      <c r="P2" s="832"/>
      <c r="Q2" s="832"/>
      <c r="R2" s="832"/>
      <c r="S2" s="505"/>
    </row>
    <row r="3" spans="1:19" s="480" customFormat="1" ht="22.5" customHeight="1">
      <c r="A3" s="822" t="s">
        <v>505</v>
      </c>
      <c r="B3" s="822"/>
      <c r="C3" s="822"/>
      <c r="D3" s="822"/>
      <c r="E3" s="822"/>
      <c r="F3" s="822"/>
      <c r="G3" s="822"/>
      <c r="H3" s="822"/>
      <c r="I3" s="833"/>
      <c r="J3" s="145"/>
      <c r="K3" s="506" t="s">
        <v>506</v>
      </c>
      <c r="L3" s="190"/>
      <c r="M3" s="694" t="s">
        <v>8</v>
      </c>
      <c r="N3" s="718"/>
      <c r="O3" s="694" t="s">
        <v>404</v>
      </c>
      <c r="P3" s="718"/>
      <c r="Q3" s="694" t="s">
        <v>507</v>
      </c>
      <c r="R3" s="693"/>
      <c r="S3" s="484"/>
    </row>
    <row r="4" spans="1:19" s="480" customFormat="1" ht="14.25" customHeight="1">
      <c r="A4" s="834"/>
      <c r="B4" s="834"/>
      <c r="C4" s="834"/>
      <c r="D4" s="834"/>
      <c r="E4" s="834"/>
      <c r="F4" s="834"/>
      <c r="G4" s="834"/>
      <c r="H4" s="834"/>
      <c r="I4" s="835"/>
      <c r="J4" s="507"/>
      <c r="K4" s="189" t="s">
        <v>8</v>
      </c>
      <c r="L4" s="279"/>
      <c r="M4" s="508">
        <v>14287</v>
      </c>
      <c r="N4" s="508"/>
      <c r="O4" s="508">
        <v>12998</v>
      </c>
      <c r="P4" s="508"/>
      <c r="Q4" s="508">
        <v>1289</v>
      </c>
      <c r="R4" s="508"/>
      <c r="S4" s="484"/>
    </row>
    <row r="5" spans="1:19" s="480" customFormat="1" ht="14.25" customHeight="1">
      <c r="A5" s="834"/>
      <c r="B5" s="834"/>
      <c r="C5" s="834"/>
      <c r="D5" s="834"/>
      <c r="E5" s="834"/>
      <c r="F5" s="834"/>
      <c r="G5" s="834"/>
      <c r="H5" s="834"/>
      <c r="I5" s="835"/>
      <c r="J5" s="509"/>
      <c r="K5" s="160" t="s">
        <v>508</v>
      </c>
      <c r="L5" s="510"/>
      <c r="M5" s="511">
        <v>4624</v>
      </c>
      <c r="N5" s="508"/>
      <c r="O5" s="508">
        <v>4624</v>
      </c>
      <c r="P5" s="508"/>
      <c r="Q5" s="508"/>
      <c r="R5" s="508"/>
      <c r="S5" s="484"/>
    </row>
    <row r="6" spans="1:19" s="480" customFormat="1" ht="14.25" customHeight="1">
      <c r="A6" s="836"/>
      <c r="B6" s="836"/>
      <c r="C6" s="836"/>
      <c r="D6" s="836"/>
      <c r="E6" s="836"/>
      <c r="F6" s="836"/>
      <c r="G6" s="836"/>
      <c r="H6" s="836"/>
      <c r="I6" s="837"/>
      <c r="J6" s="512"/>
      <c r="K6" s="513" t="s">
        <v>509</v>
      </c>
      <c r="L6" s="514"/>
      <c r="M6" s="515">
        <v>9663</v>
      </c>
      <c r="N6" s="516"/>
      <c r="O6" s="515">
        <v>8374</v>
      </c>
      <c r="P6" s="516"/>
      <c r="Q6" s="515">
        <v>1289</v>
      </c>
      <c r="R6" s="516"/>
      <c r="S6" s="309"/>
    </row>
    <row r="7" spans="1:19" s="480" customFormat="1" ht="22.5" customHeight="1">
      <c r="A7" s="517"/>
      <c r="B7" s="826" t="s">
        <v>510</v>
      </c>
      <c r="C7" s="826"/>
      <c r="D7" s="827"/>
      <c r="E7" s="827"/>
      <c r="F7" s="827"/>
      <c r="G7" s="828"/>
      <c r="H7" s="828"/>
      <c r="I7" s="829"/>
      <c r="J7" s="517"/>
      <c r="K7" s="830" t="s">
        <v>511</v>
      </c>
      <c r="L7" s="830"/>
      <c r="M7" s="830"/>
      <c r="N7" s="830"/>
      <c r="O7" s="830"/>
      <c r="P7" s="830"/>
      <c r="Q7" s="830"/>
      <c r="R7" s="518"/>
      <c r="S7" s="484"/>
    </row>
    <row r="8" spans="1:19" s="480" customFormat="1" ht="22.5" customHeight="1">
      <c r="A8" s="407"/>
      <c r="B8" s="407" t="s">
        <v>506</v>
      </c>
      <c r="C8" s="519"/>
      <c r="D8" s="838" t="s">
        <v>8</v>
      </c>
      <c r="E8" s="839"/>
      <c r="F8" s="838" t="s">
        <v>404</v>
      </c>
      <c r="G8" s="839"/>
      <c r="H8" s="838" t="s">
        <v>507</v>
      </c>
      <c r="I8" s="840"/>
      <c r="J8" s="407"/>
      <c r="K8" s="520" t="s">
        <v>506</v>
      </c>
      <c r="L8" s="519"/>
      <c r="M8" s="838" t="s">
        <v>8</v>
      </c>
      <c r="N8" s="839"/>
      <c r="O8" s="838" t="s">
        <v>404</v>
      </c>
      <c r="P8" s="839"/>
      <c r="Q8" s="521" t="s">
        <v>507</v>
      </c>
      <c r="R8" s="522"/>
      <c r="S8" s="484"/>
    </row>
    <row r="9" spans="1:19" s="480" customFormat="1" ht="14.25" customHeight="1">
      <c r="A9" s="523"/>
      <c r="B9" s="523" t="s">
        <v>8</v>
      </c>
      <c r="C9" s="524"/>
      <c r="D9" s="525">
        <v>14398</v>
      </c>
      <c r="E9" s="124"/>
      <c r="F9" s="526">
        <v>12959</v>
      </c>
      <c r="G9" s="246"/>
      <c r="H9" s="526">
        <v>1439</v>
      </c>
      <c r="I9" s="527"/>
      <c r="J9" s="523"/>
      <c r="K9" s="523" t="s">
        <v>8</v>
      </c>
      <c r="L9" s="528"/>
      <c r="M9" s="508">
        <v>4983</v>
      </c>
      <c r="N9" s="246"/>
      <c r="O9" s="508">
        <v>4289</v>
      </c>
      <c r="P9" s="246"/>
      <c r="Q9" s="508">
        <v>694</v>
      </c>
      <c r="R9" s="309"/>
      <c r="S9" s="309"/>
    </row>
    <row r="10" spans="1:19" s="480" customFormat="1" ht="6" customHeight="1">
      <c r="A10" s="523"/>
      <c r="B10" s="523"/>
      <c r="C10" s="523"/>
      <c r="D10" s="529"/>
      <c r="E10" s="124"/>
      <c r="F10" s="526"/>
      <c r="G10" s="124"/>
      <c r="H10" s="526"/>
      <c r="I10" s="527"/>
      <c r="J10" s="523"/>
      <c r="K10" s="523"/>
      <c r="L10" s="530"/>
      <c r="M10" s="508"/>
      <c r="N10" s="124"/>
      <c r="O10" s="508"/>
      <c r="P10" s="124"/>
      <c r="Q10" s="508"/>
      <c r="R10" s="309"/>
      <c r="S10" s="309"/>
    </row>
    <row r="11" spans="1:19" s="480" customFormat="1" ht="14.25" customHeight="1">
      <c r="A11" s="523"/>
      <c r="B11" s="523" t="s">
        <v>512</v>
      </c>
      <c r="C11" s="523"/>
      <c r="D11" s="529">
        <v>14054</v>
      </c>
      <c r="E11" s="124"/>
      <c r="F11" s="526">
        <v>12700</v>
      </c>
      <c r="G11" s="124"/>
      <c r="H11" s="526">
        <v>1354</v>
      </c>
      <c r="I11" s="527"/>
      <c r="J11" s="523"/>
      <c r="K11" s="523" t="s">
        <v>512</v>
      </c>
      <c r="L11" s="530"/>
      <c r="M11" s="508">
        <v>4811</v>
      </c>
      <c r="N11" s="124"/>
      <c r="O11" s="508">
        <v>4118</v>
      </c>
      <c r="P11" s="124"/>
      <c r="Q11" s="508">
        <v>693</v>
      </c>
      <c r="R11" s="309"/>
      <c r="S11" s="309"/>
    </row>
    <row r="12" spans="1:19" s="480" customFormat="1" ht="14.25" customHeight="1">
      <c r="A12" s="523"/>
      <c r="B12" s="531" t="s">
        <v>513</v>
      </c>
      <c r="C12" s="523"/>
      <c r="D12" s="529">
        <v>3053</v>
      </c>
      <c r="E12" s="124"/>
      <c r="F12" s="526">
        <v>2309</v>
      </c>
      <c r="G12" s="124"/>
      <c r="H12" s="526">
        <v>744</v>
      </c>
      <c r="I12" s="527"/>
      <c r="J12" s="523"/>
      <c r="K12" s="470" t="s">
        <v>513</v>
      </c>
      <c r="L12" s="530"/>
      <c r="M12" s="508">
        <v>444</v>
      </c>
      <c r="N12" s="124"/>
      <c r="O12" s="508">
        <v>438</v>
      </c>
      <c r="P12" s="124"/>
      <c r="Q12" s="508">
        <v>6</v>
      </c>
      <c r="R12" s="309"/>
      <c r="S12" s="309"/>
    </row>
    <row r="13" spans="1:19" s="480" customFormat="1" ht="14.25" customHeight="1">
      <c r="A13" s="523"/>
      <c r="B13" s="531" t="s">
        <v>514</v>
      </c>
      <c r="C13" s="523"/>
      <c r="D13" s="529">
        <v>4831</v>
      </c>
      <c r="E13" s="124"/>
      <c r="F13" s="526">
        <v>4489</v>
      </c>
      <c r="G13" s="124"/>
      <c r="H13" s="526">
        <v>342</v>
      </c>
      <c r="I13" s="527"/>
      <c r="J13" s="523"/>
      <c r="K13" s="470" t="s">
        <v>514</v>
      </c>
      <c r="L13" s="530"/>
      <c r="M13" s="508">
        <v>1037</v>
      </c>
      <c r="N13" s="124"/>
      <c r="O13" s="508">
        <v>910</v>
      </c>
      <c r="P13" s="124"/>
      <c r="Q13" s="508">
        <v>127</v>
      </c>
      <c r="R13" s="309"/>
      <c r="S13" s="309"/>
    </row>
    <row r="14" spans="1:19" s="480" customFormat="1" ht="14.25" customHeight="1">
      <c r="A14" s="523"/>
      <c r="B14" s="531" t="s">
        <v>515</v>
      </c>
      <c r="C14" s="523"/>
      <c r="D14" s="529">
        <v>56</v>
      </c>
      <c r="E14" s="124"/>
      <c r="F14" s="526">
        <v>45</v>
      </c>
      <c r="G14" s="124"/>
      <c r="H14" s="526">
        <v>11</v>
      </c>
      <c r="I14" s="527"/>
      <c r="J14" s="523"/>
      <c r="K14" s="470" t="s">
        <v>516</v>
      </c>
      <c r="L14" s="530"/>
      <c r="M14" s="508">
        <v>53</v>
      </c>
      <c r="N14" s="124"/>
      <c r="O14" s="508">
        <v>53</v>
      </c>
      <c r="P14" s="124"/>
      <c r="Q14" s="508" t="s">
        <v>517</v>
      </c>
      <c r="R14" s="309"/>
      <c r="S14" s="309"/>
    </row>
    <row r="15" spans="1:19" s="480" customFormat="1" ht="14.25" customHeight="1">
      <c r="A15" s="523"/>
      <c r="B15" s="531" t="s">
        <v>518</v>
      </c>
      <c r="C15" s="523"/>
      <c r="D15" s="529">
        <v>19</v>
      </c>
      <c r="E15" s="124"/>
      <c r="F15" s="526">
        <v>16</v>
      </c>
      <c r="G15" s="124"/>
      <c r="H15" s="526">
        <v>3</v>
      </c>
      <c r="I15" s="527"/>
      <c r="J15" s="523"/>
      <c r="K15" s="470" t="s">
        <v>519</v>
      </c>
      <c r="L15" s="530"/>
      <c r="M15" s="508">
        <v>22</v>
      </c>
      <c r="N15" s="124"/>
      <c r="O15" s="508">
        <v>22</v>
      </c>
      <c r="P15" s="124"/>
      <c r="Q15" s="508" t="s">
        <v>517</v>
      </c>
      <c r="R15" s="309"/>
      <c r="S15" s="309"/>
    </row>
    <row r="16" spans="1:19" s="480" customFormat="1" ht="14.25" customHeight="1">
      <c r="A16" s="523"/>
      <c r="B16" s="531" t="s">
        <v>516</v>
      </c>
      <c r="C16" s="523"/>
      <c r="D16" s="529">
        <v>77</v>
      </c>
      <c r="E16" s="124"/>
      <c r="F16" s="526">
        <v>76</v>
      </c>
      <c r="G16" s="124"/>
      <c r="H16" s="526">
        <v>1</v>
      </c>
      <c r="I16" s="527"/>
      <c r="J16" s="523"/>
      <c r="K16" s="470" t="s">
        <v>520</v>
      </c>
      <c r="L16" s="530"/>
      <c r="M16" s="508">
        <v>45</v>
      </c>
      <c r="N16" s="124"/>
      <c r="O16" s="508">
        <v>44</v>
      </c>
      <c r="P16" s="124"/>
      <c r="Q16" s="508">
        <v>1</v>
      </c>
      <c r="R16" s="309"/>
      <c r="S16" s="309"/>
    </row>
    <row r="17" spans="1:19" s="480" customFormat="1" ht="14.25" customHeight="1">
      <c r="A17" s="523"/>
      <c r="B17" s="531" t="s">
        <v>519</v>
      </c>
      <c r="C17" s="523"/>
      <c r="D17" s="529">
        <v>28</v>
      </c>
      <c r="E17" s="124"/>
      <c r="F17" s="526">
        <v>27</v>
      </c>
      <c r="G17" s="124"/>
      <c r="H17" s="532">
        <v>1</v>
      </c>
      <c r="I17" s="527"/>
      <c r="J17" s="523"/>
      <c r="K17" s="470" t="s">
        <v>521</v>
      </c>
      <c r="L17" s="530"/>
      <c r="M17" s="508">
        <v>446</v>
      </c>
      <c r="N17" s="124"/>
      <c r="O17" s="508">
        <v>427</v>
      </c>
      <c r="P17" s="124"/>
      <c r="Q17" s="508">
        <v>19</v>
      </c>
      <c r="R17" s="309"/>
      <c r="S17" s="309"/>
    </row>
    <row r="18" spans="1:19" s="480" customFormat="1" ht="14.25" customHeight="1">
      <c r="A18" s="523"/>
      <c r="B18" s="531" t="s">
        <v>520</v>
      </c>
      <c r="C18" s="523"/>
      <c r="D18" s="529">
        <v>91</v>
      </c>
      <c r="E18" s="124"/>
      <c r="F18" s="526">
        <v>84</v>
      </c>
      <c r="G18" s="124"/>
      <c r="H18" s="526">
        <v>7</v>
      </c>
      <c r="I18" s="527"/>
      <c r="J18" s="523"/>
      <c r="K18" s="470" t="s">
        <v>522</v>
      </c>
      <c r="L18" s="530"/>
      <c r="M18" s="508">
        <v>988</v>
      </c>
      <c r="N18" s="124"/>
      <c r="O18" s="508">
        <v>778</v>
      </c>
      <c r="P18" s="124"/>
      <c r="Q18" s="508">
        <v>210</v>
      </c>
      <c r="R18" s="309"/>
      <c r="S18" s="309"/>
    </row>
    <row r="19" spans="1:19" s="480" customFormat="1" ht="14.25" customHeight="1">
      <c r="A19" s="523"/>
      <c r="B19" s="531" t="s">
        <v>523</v>
      </c>
      <c r="C19" s="523"/>
      <c r="D19" s="529">
        <v>37</v>
      </c>
      <c r="E19" s="124"/>
      <c r="F19" s="526">
        <v>31</v>
      </c>
      <c r="G19" s="124"/>
      <c r="H19" s="526">
        <v>6</v>
      </c>
      <c r="I19" s="527"/>
      <c r="J19" s="523"/>
      <c r="K19" s="470" t="s">
        <v>524</v>
      </c>
      <c r="L19" s="530"/>
      <c r="M19" s="508">
        <v>1089</v>
      </c>
      <c r="N19" s="124"/>
      <c r="O19" s="508">
        <v>828</v>
      </c>
      <c r="P19" s="124"/>
      <c r="Q19" s="508">
        <v>261</v>
      </c>
      <c r="R19" s="309"/>
      <c r="S19" s="492"/>
    </row>
    <row r="20" spans="1:19" s="480" customFormat="1" ht="14.25" customHeight="1">
      <c r="A20" s="523"/>
      <c r="B20" s="531" t="s">
        <v>521</v>
      </c>
      <c r="C20" s="523"/>
      <c r="D20" s="529">
        <v>2013</v>
      </c>
      <c r="E20" s="124"/>
      <c r="F20" s="526">
        <v>1941</v>
      </c>
      <c r="G20" s="124"/>
      <c r="H20" s="526">
        <v>72</v>
      </c>
      <c r="I20" s="527"/>
      <c r="J20" s="523"/>
      <c r="K20" s="470" t="s">
        <v>195</v>
      </c>
      <c r="L20" s="530"/>
      <c r="M20" s="508">
        <v>10</v>
      </c>
      <c r="N20" s="124"/>
      <c r="O20" s="508">
        <v>10</v>
      </c>
      <c r="P20" s="124"/>
      <c r="Q20" s="508" t="s">
        <v>517</v>
      </c>
      <c r="R20" s="309"/>
      <c r="S20" s="492"/>
    </row>
    <row r="21" spans="1:19" s="480" customFormat="1" ht="14.25" customHeight="1">
      <c r="A21" s="523"/>
      <c r="B21" s="531" t="s">
        <v>522</v>
      </c>
      <c r="C21" s="523"/>
      <c r="D21" s="529">
        <v>1363</v>
      </c>
      <c r="E21" s="124"/>
      <c r="F21" s="526">
        <v>1281</v>
      </c>
      <c r="G21" s="124"/>
      <c r="H21" s="526">
        <v>82</v>
      </c>
      <c r="I21" s="527"/>
      <c r="J21" s="523"/>
      <c r="K21" s="470" t="s">
        <v>525</v>
      </c>
      <c r="L21" s="530"/>
      <c r="M21" s="508">
        <v>25</v>
      </c>
      <c r="N21" s="124"/>
      <c r="O21" s="508">
        <v>25</v>
      </c>
      <c r="P21" s="124"/>
      <c r="Q21" s="508" t="s">
        <v>517</v>
      </c>
      <c r="R21" s="309"/>
      <c r="S21" s="309"/>
    </row>
    <row r="22" spans="1:19" s="480" customFormat="1" ht="14.25" customHeight="1">
      <c r="A22" s="160"/>
      <c r="B22" s="531" t="s">
        <v>524</v>
      </c>
      <c r="C22" s="160"/>
      <c r="D22" s="529">
        <v>1163</v>
      </c>
      <c r="E22" s="124"/>
      <c r="F22" s="526">
        <v>1108</v>
      </c>
      <c r="G22" s="124"/>
      <c r="H22" s="526">
        <v>55</v>
      </c>
      <c r="I22" s="527"/>
      <c r="J22" s="160"/>
      <c r="K22" s="470" t="s">
        <v>526</v>
      </c>
      <c r="L22" s="292"/>
      <c r="M22" s="508">
        <v>25</v>
      </c>
      <c r="N22" s="124"/>
      <c r="O22" s="508">
        <v>24</v>
      </c>
      <c r="P22" s="124"/>
      <c r="Q22" s="508">
        <v>1</v>
      </c>
      <c r="R22" s="309"/>
      <c r="S22" s="309"/>
    </row>
    <row r="23" spans="1:19" s="480" customFormat="1" ht="14.25" customHeight="1">
      <c r="A23" s="523"/>
      <c r="B23" s="531" t="s">
        <v>527</v>
      </c>
      <c r="C23" s="523"/>
      <c r="D23" s="529">
        <v>11</v>
      </c>
      <c r="E23" s="124"/>
      <c r="F23" s="526">
        <v>11</v>
      </c>
      <c r="G23" s="124"/>
      <c r="H23" s="532" t="s">
        <v>517</v>
      </c>
      <c r="I23" s="527"/>
      <c r="J23" s="523"/>
      <c r="K23" s="470" t="s">
        <v>528</v>
      </c>
      <c r="L23" s="530"/>
      <c r="M23" s="508">
        <v>110</v>
      </c>
      <c r="N23" s="124"/>
      <c r="O23" s="508">
        <v>88</v>
      </c>
      <c r="P23" s="124"/>
      <c r="Q23" s="508">
        <v>22</v>
      </c>
      <c r="R23" s="309"/>
      <c r="S23" s="309"/>
    </row>
    <row r="24" spans="1:19" s="480" customFormat="1" ht="14.25" customHeight="1">
      <c r="A24" s="523"/>
      <c r="B24" s="531" t="s">
        <v>195</v>
      </c>
      <c r="C24" s="523"/>
      <c r="D24" s="529">
        <v>14</v>
      </c>
      <c r="E24" s="124"/>
      <c r="F24" s="526">
        <v>14</v>
      </c>
      <c r="G24" s="124"/>
      <c r="H24" s="532" t="s">
        <v>517</v>
      </c>
      <c r="I24" s="527"/>
      <c r="J24" s="523"/>
      <c r="K24" s="470" t="s">
        <v>529</v>
      </c>
      <c r="L24" s="530"/>
      <c r="M24" s="508">
        <v>298</v>
      </c>
      <c r="N24" s="124"/>
      <c r="O24" s="508">
        <v>284</v>
      </c>
      <c r="P24" s="124"/>
      <c r="Q24" s="508">
        <v>14</v>
      </c>
      <c r="R24" s="309"/>
      <c r="S24" s="309"/>
    </row>
    <row r="25" spans="1:19" s="480" customFormat="1" ht="14.25" customHeight="1">
      <c r="A25" s="160"/>
      <c r="B25" s="531" t="s">
        <v>197</v>
      </c>
      <c r="C25" s="160"/>
      <c r="D25" s="529">
        <v>24</v>
      </c>
      <c r="E25" s="124"/>
      <c r="F25" s="526">
        <v>24</v>
      </c>
      <c r="G25" s="124"/>
      <c r="H25" s="532" t="s">
        <v>517</v>
      </c>
      <c r="I25" s="527"/>
      <c r="J25" s="160"/>
      <c r="K25" s="470" t="s">
        <v>530</v>
      </c>
      <c r="L25" s="292"/>
      <c r="M25" s="508">
        <v>190</v>
      </c>
      <c r="N25" s="124"/>
      <c r="O25" s="508">
        <v>158</v>
      </c>
      <c r="P25" s="124"/>
      <c r="Q25" s="508">
        <v>32</v>
      </c>
      <c r="R25" s="309"/>
      <c r="S25" s="309"/>
    </row>
    <row r="26" spans="1:19" s="480" customFormat="1" ht="14.25" customHeight="1">
      <c r="A26" s="523"/>
      <c r="B26" s="531" t="s">
        <v>525</v>
      </c>
      <c r="C26" s="523"/>
      <c r="D26" s="529">
        <v>79</v>
      </c>
      <c r="E26" s="124"/>
      <c r="F26" s="526">
        <v>69</v>
      </c>
      <c r="G26" s="124"/>
      <c r="H26" s="532">
        <v>10</v>
      </c>
      <c r="I26" s="527"/>
      <c r="J26" s="523"/>
      <c r="K26" s="533" t="s">
        <v>531</v>
      </c>
      <c r="L26" s="530"/>
      <c r="M26" s="508">
        <v>29</v>
      </c>
      <c r="N26" s="124"/>
      <c r="O26" s="508">
        <v>29</v>
      </c>
      <c r="P26" s="124"/>
      <c r="Q26" s="508" t="s">
        <v>517</v>
      </c>
      <c r="R26" s="309"/>
      <c r="S26" s="309"/>
    </row>
    <row r="27" spans="1:19" s="480" customFormat="1" ht="14.25" customHeight="1">
      <c r="A27" s="523"/>
      <c r="B27" s="531" t="s">
        <v>526</v>
      </c>
      <c r="C27" s="523"/>
      <c r="D27" s="529">
        <v>51</v>
      </c>
      <c r="E27" s="124"/>
      <c r="F27" s="526">
        <v>51</v>
      </c>
      <c r="G27" s="124"/>
      <c r="H27" s="532" t="s">
        <v>517</v>
      </c>
      <c r="I27" s="527"/>
      <c r="J27" s="523"/>
      <c r="K27" s="85"/>
      <c r="L27" s="530"/>
      <c r="M27" s="508"/>
      <c r="N27" s="124"/>
      <c r="O27" s="508"/>
      <c r="P27" s="124"/>
      <c r="Q27" s="508"/>
      <c r="R27" s="309"/>
      <c r="S27" s="309"/>
    </row>
    <row r="28" spans="1:19" s="480" customFormat="1" ht="14.25" customHeight="1">
      <c r="A28" s="523"/>
      <c r="B28" s="531" t="s">
        <v>528</v>
      </c>
      <c r="C28" s="523"/>
      <c r="D28" s="529">
        <v>76</v>
      </c>
      <c r="E28" s="124"/>
      <c r="F28" s="526">
        <v>76</v>
      </c>
      <c r="G28" s="124"/>
      <c r="H28" s="532" t="s">
        <v>517</v>
      </c>
      <c r="I28" s="527"/>
      <c r="J28" s="523"/>
      <c r="K28" s="523" t="s">
        <v>532</v>
      </c>
      <c r="L28" s="530"/>
      <c r="M28" s="534">
        <v>172</v>
      </c>
      <c r="N28" s="124"/>
      <c r="O28" s="508">
        <v>171</v>
      </c>
      <c r="P28" s="124"/>
      <c r="Q28" s="534">
        <v>1</v>
      </c>
      <c r="R28" s="309"/>
      <c r="S28" s="309"/>
    </row>
    <row r="29" spans="1:19" s="480" customFormat="1" ht="14.25" customHeight="1">
      <c r="A29" s="523"/>
      <c r="B29" s="531" t="s">
        <v>529</v>
      </c>
      <c r="C29" s="523"/>
      <c r="D29" s="529">
        <v>880</v>
      </c>
      <c r="E29" s="124"/>
      <c r="F29" s="526">
        <v>876</v>
      </c>
      <c r="G29" s="124"/>
      <c r="H29" s="532">
        <v>4</v>
      </c>
      <c r="I29" s="527"/>
      <c r="J29" s="523"/>
      <c r="K29" s="85"/>
      <c r="L29" s="530"/>
      <c r="M29" s="534"/>
      <c r="N29" s="124"/>
      <c r="O29" s="534"/>
      <c r="P29" s="124"/>
      <c r="Q29" s="534"/>
      <c r="R29" s="309"/>
      <c r="S29" s="309"/>
    </row>
    <row r="30" spans="1:19" s="480" customFormat="1" ht="14.25" customHeight="1">
      <c r="A30" s="523"/>
      <c r="B30" s="531" t="s">
        <v>530</v>
      </c>
      <c r="C30" s="523"/>
      <c r="D30" s="529">
        <v>113</v>
      </c>
      <c r="E30" s="124"/>
      <c r="F30" s="526">
        <v>111</v>
      </c>
      <c r="G30" s="124"/>
      <c r="H30" s="526">
        <v>2</v>
      </c>
      <c r="I30" s="527"/>
      <c r="J30" s="523"/>
      <c r="K30" s="523"/>
      <c r="L30" s="530"/>
      <c r="M30" s="534"/>
      <c r="N30" s="124"/>
      <c r="O30" s="534"/>
      <c r="P30" s="124"/>
      <c r="Q30" s="534"/>
      <c r="R30" s="309"/>
      <c r="S30" s="309"/>
    </row>
    <row r="31" spans="1:19" s="480" customFormat="1" ht="14.25" customHeight="1">
      <c r="A31" s="523"/>
      <c r="B31" s="533" t="s">
        <v>531</v>
      </c>
      <c r="C31" s="523"/>
      <c r="D31" s="529">
        <v>75</v>
      </c>
      <c r="E31" s="124"/>
      <c r="F31" s="526">
        <v>61</v>
      </c>
      <c r="G31" s="124"/>
      <c r="H31" s="526">
        <v>14</v>
      </c>
      <c r="I31" s="527"/>
      <c r="J31" s="523"/>
      <c r="K31" s="523"/>
      <c r="L31" s="530"/>
      <c r="M31" s="534"/>
      <c r="N31" s="124"/>
      <c r="O31" s="534"/>
      <c r="P31" s="124"/>
      <c r="Q31" s="534"/>
      <c r="R31" s="309"/>
      <c r="S31" s="309"/>
    </row>
    <row r="32" spans="1:19" s="480" customFormat="1" ht="6" customHeight="1">
      <c r="A32" s="523"/>
      <c r="B32" s="523"/>
      <c r="C32" s="523"/>
      <c r="D32" s="535"/>
      <c r="E32" s="124"/>
      <c r="F32" s="536"/>
      <c r="G32" s="124"/>
      <c r="H32" s="534"/>
      <c r="I32" s="527"/>
      <c r="J32" s="523"/>
      <c r="K32" s="160"/>
      <c r="L32" s="530"/>
      <c r="M32" s="534"/>
      <c r="N32" s="124"/>
      <c r="O32" s="534"/>
      <c r="P32" s="124"/>
      <c r="Q32" s="534"/>
      <c r="R32" s="309"/>
      <c r="S32" s="309"/>
    </row>
    <row r="33" spans="1:19" s="480" customFormat="1" ht="14.25" customHeight="1">
      <c r="A33" s="513"/>
      <c r="B33" s="537" t="s">
        <v>532</v>
      </c>
      <c r="C33" s="513"/>
      <c r="D33" s="538">
        <v>344</v>
      </c>
      <c r="E33" s="539"/>
      <c r="F33" s="539">
        <v>259</v>
      </c>
      <c r="G33" s="135"/>
      <c r="H33" s="540">
        <v>85</v>
      </c>
      <c r="I33" s="541"/>
      <c r="J33" s="513"/>
      <c r="K33" s="542"/>
      <c r="L33" s="514"/>
      <c r="M33" s="540"/>
      <c r="N33" s="135"/>
      <c r="O33" s="540"/>
      <c r="P33" s="135"/>
      <c r="Q33" s="540"/>
      <c r="R33" s="516"/>
      <c r="S33" s="309"/>
    </row>
    <row r="34" spans="1:19" s="480" customFormat="1" ht="18" customHeight="1">
      <c r="O34" s="543"/>
      <c r="R34" s="404" t="s">
        <v>387</v>
      </c>
      <c r="S34" s="544"/>
    </row>
    <row r="35" spans="1:19" s="480" customFormat="1">
      <c r="S35" s="484"/>
    </row>
    <row r="36" spans="1:19" s="480" customFormat="1">
      <c r="A36" s="638"/>
      <c r="B36" s="498" t="s">
        <v>533</v>
      </c>
      <c r="C36" s="610"/>
      <c r="D36" s="610"/>
      <c r="E36" s="610"/>
      <c r="F36" s="610"/>
      <c r="G36" s="610"/>
      <c r="H36" s="610"/>
      <c r="I36" s="610"/>
      <c r="J36" s="610"/>
      <c r="K36" s="610"/>
      <c r="L36" s="610"/>
      <c r="M36" s="610"/>
      <c r="N36" s="610"/>
      <c r="O36" s="610"/>
      <c r="P36" s="610"/>
      <c r="Q36" s="610"/>
      <c r="S36" s="484"/>
    </row>
    <row r="37" spans="1:19" s="480" customFormat="1">
      <c r="A37" s="638"/>
      <c r="B37" s="498" t="s">
        <v>569</v>
      </c>
      <c r="C37" s="610"/>
      <c r="D37" s="610"/>
      <c r="E37" s="610"/>
      <c r="F37" s="610"/>
      <c r="G37" s="610"/>
      <c r="H37" s="610"/>
      <c r="I37" s="610"/>
      <c r="J37" s="610"/>
      <c r="K37" s="610"/>
      <c r="L37" s="610"/>
      <c r="M37" s="610"/>
      <c r="N37" s="610"/>
      <c r="O37" s="610"/>
      <c r="P37" s="610"/>
      <c r="Q37" s="610"/>
      <c r="S37" s="484"/>
    </row>
  </sheetData>
  <mergeCells count="12">
    <mergeCell ref="D8:E8"/>
    <mergeCell ref="F8:G8"/>
    <mergeCell ref="H8:I8"/>
    <mergeCell ref="M8:N8"/>
    <mergeCell ref="O8:P8"/>
    <mergeCell ref="B7:I7"/>
    <mergeCell ref="K7:Q7"/>
    <mergeCell ref="K2:R2"/>
    <mergeCell ref="A3:I6"/>
    <mergeCell ref="M3:N3"/>
    <mergeCell ref="O3:P3"/>
    <mergeCell ref="Q3:R3"/>
  </mergeCells>
  <phoneticPr fontId="9"/>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showGridLines="0" workbookViewId="0">
      <selection activeCell="F24" sqref="F24"/>
    </sheetView>
  </sheetViews>
  <sheetFormatPr defaultRowHeight="13.5"/>
  <cols>
    <col min="1" max="3" width="4.375" customWidth="1"/>
    <col min="4" max="4" width="8.625" customWidth="1"/>
    <col min="5" max="5" width="1.625" customWidth="1"/>
    <col min="6" max="8" width="8.625" customWidth="1"/>
    <col min="9" max="9" width="6.625" customWidth="1"/>
    <col min="10" max="10" width="1.625" customWidth="1"/>
    <col min="11" max="11" width="9.125" customWidth="1"/>
    <col min="12" max="12" width="1.625" customWidth="1"/>
    <col min="13" max="13" width="12.125" customWidth="1"/>
  </cols>
  <sheetData>
    <row r="1" spans="1:14" ht="18" customHeight="1">
      <c r="A1" s="649" t="s">
        <v>0</v>
      </c>
      <c r="B1" s="649"/>
      <c r="C1" s="649"/>
      <c r="D1" s="649"/>
      <c r="E1" s="17"/>
      <c r="F1" s="26"/>
      <c r="G1" s="26"/>
      <c r="H1" s="26"/>
      <c r="I1" s="27"/>
      <c r="J1" s="27"/>
      <c r="K1" s="27"/>
      <c r="L1" s="27"/>
      <c r="M1" s="27"/>
      <c r="N1" s="27"/>
    </row>
    <row r="2" spans="1:14" ht="18" customHeight="1">
      <c r="A2" s="17"/>
      <c r="B2" s="17"/>
      <c r="C2" s="17"/>
      <c r="D2" s="17"/>
      <c r="E2" s="17"/>
      <c r="F2" s="26"/>
      <c r="G2" s="26"/>
      <c r="H2" s="26"/>
      <c r="I2" s="27"/>
      <c r="J2" s="27"/>
      <c r="K2" s="27"/>
      <c r="L2" s="18"/>
      <c r="M2" s="18" t="s">
        <v>1</v>
      </c>
      <c r="N2" s="27"/>
    </row>
    <row r="3" spans="1:14" ht="18" customHeight="1">
      <c r="A3" s="650" t="s">
        <v>2</v>
      </c>
      <c r="B3" s="650"/>
      <c r="C3" s="647"/>
      <c r="D3" s="641" t="s">
        <v>3</v>
      </c>
      <c r="E3" s="647"/>
      <c r="F3" s="652" t="s">
        <v>4</v>
      </c>
      <c r="G3" s="653"/>
      <c r="H3" s="654"/>
      <c r="I3" s="641" t="s">
        <v>5</v>
      </c>
      <c r="J3" s="647"/>
      <c r="K3" s="643" t="s">
        <v>6</v>
      </c>
      <c r="L3" s="644"/>
      <c r="M3" s="641" t="s">
        <v>7</v>
      </c>
      <c r="N3" s="27"/>
    </row>
    <row r="4" spans="1:14" ht="18" customHeight="1">
      <c r="A4" s="651"/>
      <c r="B4" s="651"/>
      <c r="C4" s="648"/>
      <c r="D4" s="642"/>
      <c r="E4" s="648"/>
      <c r="F4" s="19" t="s">
        <v>8</v>
      </c>
      <c r="G4" s="19" t="s">
        <v>9</v>
      </c>
      <c r="H4" s="19" t="s">
        <v>10</v>
      </c>
      <c r="I4" s="642" t="s">
        <v>11</v>
      </c>
      <c r="J4" s="648"/>
      <c r="K4" s="645"/>
      <c r="L4" s="646"/>
      <c r="M4" s="642"/>
      <c r="N4" s="27"/>
    </row>
    <row r="5" spans="1:14" ht="18" customHeight="1">
      <c r="A5" s="20" t="s">
        <v>12</v>
      </c>
      <c r="B5" s="2">
        <v>22</v>
      </c>
      <c r="C5" s="4" t="s">
        <v>13</v>
      </c>
      <c r="D5" s="12">
        <v>7814</v>
      </c>
      <c r="E5" s="12"/>
      <c r="F5" s="13">
        <v>40859</v>
      </c>
      <c r="G5" s="13">
        <v>19556</v>
      </c>
      <c r="H5" s="13">
        <v>21303</v>
      </c>
      <c r="I5" s="15">
        <v>5.2</v>
      </c>
      <c r="J5" s="14"/>
      <c r="K5" s="15">
        <v>68.3</v>
      </c>
      <c r="L5" s="2"/>
      <c r="M5" s="2" t="s">
        <v>14</v>
      </c>
      <c r="N5" s="27"/>
    </row>
    <row r="6" spans="1:14" ht="18" customHeight="1">
      <c r="A6" s="20"/>
      <c r="B6" s="2">
        <v>25</v>
      </c>
      <c r="C6" s="4"/>
      <c r="D6" s="12">
        <v>7716</v>
      </c>
      <c r="E6" s="12"/>
      <c r="F6" s="13">
        <v>40751</v>
      </c>
      <c r="G6" s="13">
        <v>19755</v>
      </c>
      <c r="H6" s="13">
        <v>20996</v>
      </c>
      <c r="I6" s="15">
        <v>5.3</v>
      </c>
      <c r="J6" s="14"/>
      <c r="K6" s="15">
        <v>68.099999999999994</v>
      </c>
      <c r="L6" s="2"/>
      <c r="M6" s="2" t="s">
        <v>15</v>
      </c>
      <c r="N6" s="27"/>
    </row>
    <row r="7" spans="1:14" ht="18" customHeight="1">
      <c r="A7" s="20"/>
      <c r="B7" s="2">
        <v>30</v>
      </c>
      <c r="C7" s="4"/>
      <c r="D7" s="12">
        <v>7541</v>
      </c>
      <c r="E7" s="12"/>
      <c r="F7" s="13">
        <v>39630</v>
      </c>
      <c r="G7" s="13">
        <v>19257</v>
      </c>
      <c r="H7" s="13">
        <v>20373</v>
      </c>
      <c r="I7" s="15">
        <v>5.3</v>
      </c>
      <c r="J7" s="14"/>
      <c r="K7" s="15">
        <v>66.3</v>
      </c>
      <c r="L7" s="2"/>
      <c r="M7" s="2" t="s">
        <v>15</v>
      </c>
      <c r="N7" s="27"/>
    </row>
    <row r="8" spans="1:14" ht="18" customHeight="1">
      <c r="A8" s="20"/>
      <c r="B8" s="2">
        <v>35</v>
      </c>
      <c r="C8" s="4"/>
      <c r="D8" s="12">
        <v>7841</v>
      </c>
      <c r="E8" s="12"/>
      <c r="F8" s="13">
        <v>38541</v>
      </c>
      <c r="G8" s="13">
        <v>18737</v>
      </c>
      <c r="H8" s="13">
        <v>19804</v>
      </c>
      <c r="I8" s="15">
        <v>4.9000000000000004</v>
      </c>
      <c r="J8" s="14"/>
      <c r="K8" s="15">
        <v>64.400000000000006</v>
      </c>
      <c r="L8" s="2"/>
      <c r="M8" s="2" t="s">
        <v>15</v>
      </c>
      <c r="N8" s="27"/>
    </row>
    <row r="9" spans="1:14" ht="18" customHeight="1">
      <c r="A9" s="20"/>
      <c r="B9" s="2">
        <v>40</v>
      </c>
      <c r="C9" s="4"/>
      <c r="D9" s="12">
        <v>8171</v>
      </c>
      <c r="E9" s="12"/>
      <c r="F9" s="13">
        <v>36974</v>
      </c>
      <c r="G9" s="13">
        <v>17854</v>
      </c>
      <c r="H9" s="13">
        <v>19120</v>
      </c>
      <c r="I9" s="15">
        <v>4.5</v>
      </c>
      <c r="J9" s="14"/>
      <c r="K9" s="15">
        <v>61.8</v>
      </c>
      <c r="L9" s="2"/>
      <c r="M9" s="2" t="s">
        <v>15</v>
      </c>
      <c r="N9" s="27"/>
    </row>
    <row r="10" spans="1:14" ht="18" customHeight="1">
      <c r="A10" s="20"/>
      <c r="B10" s="2">
        <v>45</v>
      </c>
      <c r="C10" s="4"/>
      <c r="D10" s="12">
        <v>8526</v>
      </c>
      <c r="E10" s="12"/>
      <c r="F10" s="13">
        <v>35470</v>
      </c>
      <c r="G10" s="13">
        <v>16952</v>
      </c>
      <c r="H10" s="13">
        <v>18518</v>
      </c>
      <c r="I10" s="15">
        <v>4.2</v>
      </c>
      <c r="J10" s="14"/>
      <c r="K10" s="15">
        <v>59.3</v>
      </c>
      <c r="L10" s="2"/>
      <c r="M10" s="2" t="s">
        <v>15</v>
      </c>
      <c r="N10" s="27"/>
    </row>
    <row r="11" spans="1:14" ht="18" customHeight="1">
      <c r="A11" s="20"/>
      <c r="B11" s="2">
        <v>50</v>
      </c>
      <c r="C11" s="4"/>
      <c r="D11" s="12">
        <v>8980</v>
      </c>
      <c r="E11" s="12"/>
      <c r="F11" s="13">
        <v>35322</v>
      </c>
      <c r="G11" s="13">
        <v>16883</v>
      </c>
      <c r="H11" s="13">
        <v>18439</v>
      </c>
      <c r="I11" s="15">
        <v>3.9</v>
      </c>
      <c r="J11" s="14"/>
      <c r="K11" s="15">
        <v>59.1</v>
      </c>
      <c r="L11" s="2"/>
      <c r="M11" s="2" t="s">
        <v>15</v>
      </c>
      <c r="N11" s="27"/>
    </row>
    <row r="12" spans="1:14" ht="18" customHeight="1">
      <c r="A12" s="20"/>
      <c r="B12" s="2">
        <v>55</v>
      </c>
      <c r="C12" s="4"/>
      <c r="D12" s="12">
        <v>9595</v>
      </c>
      <c r="E12" s="12"/>
      <c r="F12" s="13">
        <v>35980</v>
      </c>
      <c r="G12" s="13">
        <v>17327</v>
      </c>
      <c r="H12" s="13">
        <v>18653</v>
      </c>
      <c r="I12" s="15">
        <v>3.7</v>
      </c>
      <c r="J12" s="14"/>
      <c r="K12" s="15">
        <v>60.2</v>
      </c>
      <c r="L12" s="2"/>
      <c r="M12" s="2" t="s">
        <v>15</v>
      </c>
      <c r="N12" s="27"/>
    </row>
    <row r="13" spans="1:14" ht="18" customHeight="1">
      <c r="A13" s="20"/>
      <c r="B13" s="2">
        <v>60</v>
      </c>
      <c r="C13" s="4"/>
      <c r="D13" s="12">
        <v>10081</v>
      </c>
      <c r="E13" s="12"/>
      <c r="F13" s="13">
        <v>36628</v>
      </c>
      <c r="G13" s="13">
        <v>17663</v>
      </c>
      <c r="H13" s="13">
        <v>18965</v>
      </c>
      <c r="I13" s="15">
        <v>3.6</v>
      </c>
      <c r="J13" s="14"/>
      <c r="K13" s="15">
        <v>61.2</v>
      </c>
      <c r="L13" s="2"/>
      <c r="M13" s="2" t="s">
        <v>15</v>
      </c>
      <c r="N13" s="27"/>
    </row>
    <row r="14" spans="1:14" ht="18" customHeight="1">
      <c r="A14" s="20" t="s">
        <v>16</v>
      </c>
      <c r="B14" s="2">
        <v>2</v>
      </c>
      <c r="C14" s="4" t="s">
        <v>13</v>
      </c>
      <c r="D14" s="12">
        <v>10700</v>
      </c>
      <c r="E14" s="12"/>
      <c r="F14" s="13">
        <v>37624</v>
      </c>
      <c r="G14" s="13">
        <v>18227</v>
      </c>
      <c r="H14" s="13">
        <v>19397</v>
      </c>
      <c r="I14" s="15">
        <v>3.5</v>
      </c>
      <c r="J14" s="14"/>
      <c r="K14" s="15">
        <v>62.9</v>
      </c>
      <c r="L14" s="2"/>
      <c r="M14" s="2" t="s">
        <v>15</v>
      </c>
      <c r="N14" s="27"/>
    </row>
    <row r="15" spans="1:14" ht="18" customHeight="1">
      <c r="A15" s="3"/>
      <c r="B15" s="2">
        <v>7</v>
      </c>
      <c r="C15" s="4"/>
      <c r="D15" s="12">
        <v>11872</v>
      </c>
      <c r="E15" s="12"/>
      <c r="F15" s="13">
        <v>39545</v>
      </c>
      <c r="G15" s="13">
        <v>19228</v>
      </c>
      <c r="H15" s="13">
        <v>20317</v>
      </c>
      <c r="I15" s="15">
        <v>3.3</v>
      </c>
      <c r="J15" s="14"/>
      <c r="K15" s="15">
        <v>66.099999999999994</v>
      </c>
      <c r="L15" s="2"/>
      <c r="M15" s="2" t="s">
        <v>15</v>
      </c>
      <c r="N15" s="27"/>
    </row>
    <row r="16" spans="1:14" ht="18" customHeight="1">
      <c r="A16" s="3"/>
      <c r="B16" s="2">
        <v>12</v>
      </c>
      <c r="C16" s="4"/>
      <c r="D16" s="12">
        <v>12634</v>
      </c>
      <c r="E16" s="12"/>
      <c r="F16" s="13">
        <v>39680</v>
      </c>
      <c r="G16" s="13">
        <v>19247</v>
      </c>
      <c r="H16" s="13">
        <v>20433</v>
      </c>
      <c r="I16" s="15">
        <v>3.1</v>
      </c>
      <c r="J16" s="14"/>
      <c r="K16" s="15">
        <v>66.400000000000006</v>
      </c>
      <c r="L16" s="2"/>
      <c r="M16" s="2" t="s">
        <v>15</v>
      </c>
      <c r="N16" s="27"/>
    </row>
    <row r="17" spans="1:17" ht="18" customHeight="1">
      <c r="A17" s="3"/>
      <c r="B17" s="3" t="s">
        <v>17</v>
      </c>
      <c r="C17" s="4"/>
      <c r="D17" s="12">
        <v>20047</v>
      </c>
      <c r="E17" s="12"/>
      <c r="F17" s="13">
        <v>60547</v>
      </c>
      <c r="G17" s="13">
        <v>29390</v>
      </c>
      <c r="H17" s="13">
        <v>31157</v>
      </c>
      <c r="I17" s="15">
        <v>3</v>
      </c>
      <c r="J17" s="14"/>
      <c r="K17" s="15">
        <v>101.2</v>
      </c>
      <c r="L17" s="2"/>
      <c r="M17" s="2" t="s">
        <v>18</v>
      </c>
      <c r="N17" s="23"/>
      <c r="O17" s="28"/>
      <c r="P17" s="5"/>
      <c r="Q17" s="5"/>
    </row>
    <row r="18" spans="1:17" ht="18" customHeight="1">
      <c r="A18" s="3"/>
      <c r="B18" s="2">
        <v>17</v>
      </c>
      <c r="C18" s="4"/>
      <c r="D18" s="12">
        <v>19809</v>
      </c>
      <c r="E18" s="12"/>
      <c r="F18" s="13">
        <v>59802</v>
      </c>
      <c r="G18" s="13">
        <v>28992</v>
      </c>
      <c r="H18" s="13">
        <v>30810</v>
      </c>
      <c r="I18" s="15">
        <v>3</v>
      </c>
      <c r="J18" s="14"/>
      <c r="K18" s="15">
        <v>100</v>
      </c>
      <c r="L18" s="2"/>
      <c r="M18" s="2" t="s">
        <v>19</v>
      </c>
      <c r="N18" s="23"/>
      <c r="O18" s="1"/>
      <c r="P18" s="1"/>
      <c r="Q18" s="1"/>
    </row>
    <row r="19" spans="1:17" ht="18" customHeight="1">
      <c r="A19" s="3"/>
      <c r="B19" s="2">
        <v>18</v>
      </c>
      <c r="C19" s="4"/>
      <c r="D19" s="12">
        <v>19962</v>
      </c>
      <c r="E19" s="12"/>
      <c r="F19" s="13">
        <v>59109</v>
      </c>
      <c r="G19" s="13">
        <v>28664</v>
      </c>
      <c r="H19" s="13">
        <v>30445</v>
      </c>
      <c r="I19" s="15">
        <v>3</v>
      </c>
      <c r="J19" s="14"/>
      <c r="K19" s="15">
        <v>98.8</v>
      </c>
      <c r="L19" s="2"/>
      <c r="M19" s="2" t="s">
        <v>18</v>
      </c>
      <c r="N19" s="23"/>
      <c r="O19" s="28"/>
      <c r="P19" s="5"/>
      <c r="Q19" s="5"/>
    </row>
    <row r="20" spans="1:17" ht="18" customHeight="1">
      <c r="A20" s="3"/>
      <c r="B20" s="2">
        <v>19</v>
      </c>
      <c r="C20" s="4"/>
      <c r="D20" s="16">
        <v>20083</v>
      </c>
      <c r="E20" s="23"/>
      <c r="F20" s="13">
        <v>58573</v>
      </c>
      <c r="G20" s="13">
        <v>28394</v>
      </c>
      <c r="H20" s="13">
        <v>30179</v>
      </c>
      <c r="I20" s="15">
        <v>2.9</v>
      </c>
      <c r="J20" s="14"/>
      <c r="K20" s="15">
        <v>97.9</v>
      </c>
      <c r="L20" s="2"/>
      <c r="M20" s="2" t="s">
        <v>15</v>
      </c>
      <c r="N20" s="23"/>
      <c r="O20" s="28"/>
      <c r="P20" s="5"/>
      <c r="Q20" s="5"/>
    </row>
    <row r="21" spans="1:17" ht="18" customHeight="1">
      <c r="A21" s="3"/>
      <c r="B21" s="2">
        <v>20</v>
      </c>
      <c r="C21" s="4"/>
      <c r="D21" s="12">
        <v>20197</v>
      </c>
      <c r="E21" s="23"/>
      <c r="F21" s="13">
        <v>57750</v>
      </c>
      <c r="G21" s="13">
        <v>28007</v>
      </c>
      <c r="H21" s="13">
        <v>29734</v>
      </c>
      <c r="I21" s="15">
        <v>2.9</v>
      </c>
      <c r="J21" s="14"/>
      <c r="K21" s="15">
        <v>96.6</v>
      </c>
      <c r="L21" s="2"/>
      <c r="M21" s="2" t="s">
        <v>15</v>
      </c>
      <c r="N21" s="23"/>
      <c r="O21" s="28"/>
      <c r="P21" s="5"/>
      <c r="Q21" s="5"/>
    </row>
    <row r="22" spans="1:17" ht="18" customHeight="1">
      <c r="A22" s="3"/>
      <c r="B22" s="2">
        <v>21</v>
      </c>
      <c r="C22" s="4"/>
      <c r="D22" s="25">
        <v>20180</v>
      </c>
      <c r="E22" s="23"/>
      <c r="F22" s="13">
        <v>56987</v>
      </c>
      <c r="G22" s="13">
        <v>27601</v>
      </c>
      <c r="H22" s="13">
        <v>29386</v>
      </c>
      <c r="I22" s="15">
        <v>2.8</v>
      </c>
      <c r="J22" s="14"/>
      <c r="K22" s="15">
        <v>95.3</v>
      </c>
      <c r="L22" s="2"/>
      <c r="M22" s="2" t="s">
        <v>15</v>
      </c>
      <c r="N22" s="23"/>
      <c r="O22" s="28"/>
      <c r="P22" s="5"/>
      <c r="Q22" s="5"/>
    </row>
    <row r="23" spans="1:17" ht="18" customHeight="1">
      <c r="A23" s="3"/>
      <c r="B23" s="2">
        <v>22</v>
      </c>
      <c r="C23" s="4"/>
      <c r="D23" s="25">
        <v>19801</v>
      </c>
      <c r="E23" s="23"/>
      <c r="F23" s="13">
        <v>56250</v>
      </c>
      <c r="G23" s="13">
        <v>27292</v>
      </c>
      <c r="H23" s="13">
        <v>28958</v>
      </c>
      <c r="I23" s="15">
        <v>2.8</v>
      </c>
      <c r="J23" s="14"/>
      <c r="K23" s="15">
        <v>94.1</v>
      </c>
      <c r="L23" s="2"/>
      <c r="M23" s="2" t="s">
        <v>19</v>
      </c>
      <c r="N23" s="23"/>
      <c r="O23" s="28"/>
      <c r="P23" s="5"/>
      <c r="Q23" s="5"/>
    </row>
    <row r="24" spans="1:17" ht="18" customHeight="1">
      <c r="A24" s="3"/>
      <c r="B24" s="2">
        <v>23</v>
      </c>
      <c r="C24" s="4"/>
      <c r="D24" s="25">
        <v>19802</v>
      </c>
      <c r="E24" s="23"/>
      <c r="F24" s="13">
        <v>55424</v>
      </c>
      <c r="G24" s="13">
        <v>26859</v>
      </c>
      <c r="H24" s="13">
        <v>28565</v>
      </c>
      <c r="I24" s="15">
        <v>2.8</v>
      </c>
      <c r="J24" s="14"/>
      <c r="K24" s="15">
        <v>91.7</v>
      </c>
      <c r="L24" s="2"/>
      <c r="M24" s="2" t="s">
        <v>18</v>
      </c>
      <c r="N24" s="23"/>
      <c r="O24" s="28"/>
      <c r="P24" s="5"/>
      <c r="Q24" s="5"/>
    </row>
    <row r="25" spans="1:17" ht="18" customHeight="1">
      <c r="A25" s="3"/>
      <c r="B25" s="2">
        <v>24</v>
      </c>
      <c r="C25" s="4"/>
      <c r="D25" s="25">
        <v>19817</v>
      </c>
      <c r="E25" s="23"/>
      <c r="F25" s="13">
        <v>54573</v>
      </c>
      <c r="G25" s="13">
        <v>26469</v>
      </c>
      <c r="H25" s="13">
        <v>28104</v>
      </c>
      <c r="I25" s="15">
        <v>2.8</v>
      </c>
      <c r="J25" s="14"/>
      <c r="K25" s="15">
        <v>91.3</v>
      </c>
      <c r="L25" s="2"/>
      <c r="M25" s="2" t="s">
        <v>15</v>
      </c>
      <c r="N25" s="23"/>
      <c r="O25" s="28"/>
      <c r="P25" s="5"/>
      <c r="Q25" s="5"/>
    </row>
    <row r="26" spans="1:17" ht="18" customHeight="1">
      <c r="A26" s="3"/>
      <c r="B26" s="2">
        <v>25</v>
      </c>
      <c r="C26" s="4"/>
      <c r="D26" s="25">
        <v>19816</v>
      </c>
      <c r="E26" s="23"/>
      <c r="F26" s="13">
        <v>53684</v>
      </c>
      <c r="G26" s="13">
        <v>26048</v>
      </c>
      <c r="H26" s="13">
        <v>27636</v>
      </c>
      <c r="I26" s="15">
        <v>2.7</v>
      </c>
      <c r="J26" s="14"/>
      <c r="K26" s="15">
        <v>89.8</v>
      </c>
      <c r="L26" s="2"/>
      <c r="M26" s="2" t="s">
        <v>15</v>
      </c>
      <c r="N26" s="23"/>
      <c r="O26" s="28"/>
      <c r="P26" s="5"/>
      <c r="Q26" s="5"/>
    </row>
    <row r="27" spans="1:17" ht="18" customHeight="1">
      <c r="A27" s="3"/>
      <c r="B27" s="2">
        <v>26</v>
      </c>
      <c r="C27" s="3"/>
      <c r="D27" s="34">
        <v>19882</v>
      </c>
      <c r="E27" s="23"/>
      <c r="F27" s="13">
        <v>52959</v>
      </c>
      <c r="G27" s="13">
        <v>25696</v>
      </c>
      <c r="H27" s="13">
        <v>27263</v>
      </c>
      <c r="I27" s="15">
        <v>2.7</v>
      </c>
      <c r="J27" s="14"/>
      <c r="K27" s="15">
        <v>88.6</v>
      </c>
      <c r="L27" s="2"/>
      <c r="M27" s="2" t="s">
        <v>15</v>
      </c>
      <c r="N27" s="23"/>
      <c r="O27" s="28"/>
      <c r="P27" s="5"/>
      <c r="Q27" s="5"/>
    </row>
    <row r="28" spans="1:17" ht="18" customHeight="1">
      <c r="A28" s="24"/>
      <c r="B28" s="29">
        <v>27</v>
      </c>
      <c r="C28" s="36"/>
      <c r="D28" s="35">
        <v>19436</v>
      </c>
      <c r="E28" s="30"/>
      <c r="F28" s="31">
        <v>52294</v>
      </c>
      <c r="G28" s="31">
        <v>25382</v>
      </c>
      <c r="H28" s="31">
        <v>26912</v>
      </c>
      <c r="I28" s="32">
        <v>2.6</v>
      </c>
      <c r="J28" s="33"/>
      <c r="K28" s="32">
        <v>87.5</v>
      </c>
      <c r="L28" s="29"/>
      <c r="M28" s="29" t="s">
        <v>19</v>
      </c>
      <c r="N28" s="23"/>
      <c r="O28" s="28"/>
      <c r="P28" s="5"/>
      <c r="Q28" s="5"/>
    </row>
    <row r="29" spans="1:17" ht="18" customHeight="1">
      <c r="A29" s="21" t="s">
        <v>20</v>
      </c>
      <c r="B29" s="11"/>
      <c r="C29" s="11"/>
      <c r="D29" s="11"/>
      <c r="E29" s="11"/>
      <c r="F29" s="11"/>
      <c r="G29" s="11"/>
      <c r="H29" s="11"/>
      <c r="I29" s="11"/>
      <c r="J29" s="6"/>
      <c r="K29" s="27"/>
      <c r="L29" s="7"/>
      <c r="M29" s="7" t="s">
        <v>21</v>
      </c>
      <c r="N29" s="27"/>
      <c r="O29" s="27"/>
      <c r="P29" s="8"/>
      <c r="Q29" s="8"/>
    </row>
    <row r="30" spans="1:17" ht="18" customHeight="1">
      <c r="A30" s="21" t="s">
        <v>22</v>
      </c>
      <c r="B30" s="21"/>
      <c r="C30" s="21"/>
      <c r="D30" s="21"/>
      <c r="E30" s="21"/>
      <c r="F30" s="22"/>
      <c r="G30" s="22"/>
      <c r="H30" s="22"/>
      <c r="I30" s="21"/>
      <c r="J30" s="21"/>
      <c r="K30" s="21"/>
      <c r="L30" s="21"/>
      <c r="M30" s="21"/>
      <c r="N30" s="21"/>
      <c r="O30" s="9"/>
      <c r="P30" s="10"/>
      <c r="Q30" s="10"/>
    </row>
    <row r="31" spans="1:17" ht="18" customHeight="1">
      <c r="A31" s="9" t="s">
        <v>23</v>
      </c>
      <c r="B31" s="1"/>
      <c r="C31" s="1"/>
      <c r="D31" s="1"/>
      <c r="E31" s="1"/>
      <c r="F31" s="1"/>
      <c r="G31" s="1"/>
      <c r="H31" s="1"/>
      <c r="I31" s="1"/>
      <c r="J31" s="1"/>
      <c r="K31" s="1"/>
      <c r="L31" s="1"/>
      <c r="M31" s="1"/>
      <c r="N31" s="1"/>
      <c r="O31" s="1"/>
      <c r="P31" s="1"/>
      <c r="Q31" s="1"/>
    </row>
  </sheetData>
  <mergeCells count="8">
    <mergeCell ref="M3:M4"/>
    <mergeCell ref="K3:L4"/>
    <mergeCell ref="D3:E4"/>
    <mergeCell ref="A1:D1"/>
    <mergeCell ref="A3:C4"/>
    <mergeCell ref="F3:H3"/>
    <mergeCell ref="I3:J3"/>
    <mergeCell ref="I4:J4"/>
  </mergeCells>
  <phoneticPr fontId="9"/>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
  <sheetViews>
    <sheetView showGridLines="0" workbookViewId="0">
      <selection activeCell="Y18" sqref="Y18"/>
    </sheetView>
  </sheetViews>
  <sheetFormatPr defaultRowHeight="13.5"/>
  <cols>
    <col min="1" max="1" width="0.625" customWidth="1"/>
    <col min="2" max="2" width="4.125" customWidth="1"/>
    <col min="3" max="4" width="2.5" customWidth="1"/>
    <col min="5" max="5" width="5.375" customWidth="1"/>
    <col min="6" max="6" width="0.5" customWidth="1"/>
    <col min="7" max="7" width="6.25" customWidth="1"/>
    <col min="8" max="8" width="1" customWidth="1"/>
    <col min="9" max="9" width="6.25" customWidth="1"/>
    <col min="10" max="10" width="1" customWidth="1"/>
    <col min="11" max="11" width="6.125" customWidth="1"/>
    <col min="12" max="12" width="1" customWidth="1"/>
    <col min="13" max="13" width="6.25" customWidth="1"/>
    <col min="14" max="14" width="1" customWidth="1"/>
    <col min="15" max="15" width="6.125" customWidth="1"/>
    <col min="16" max="16" width="1" customWidth="1"/>
    <col min="17" max="17" width="6.125" customWidth="1"/>
    <col min="18" max="18" width="1" customWidth="1"/>
    <col min="19" max="19" width="6.25" customWidth="1"/>
    <col min="20" max="20" width="1" customWidth="1"/>
    <col min="21" max="21" width="6.125" customWidth="1"/>
    <col min="22" max="22" width="1" customWidth="1"/>
    <col min="23" max="23" width="6.125" customWidth="1"/>
    <col min="24" max="24" width="1" customWidth="1"/>
    <col min="25" max="27" width="8.25" customWidth="1"/>
    <col min="257" max="257" width="0.625" customWidth="1"/>
    <col min="258" max="258" width="4.125" customWidth="1"/>
    <col min="259" max="260" width="2.5" customWidth="1"/>
    <col min="261" max="261" width="5.375" customWidth="1"/>
    <col min="262" max="262" width="0.5" customWidth="1"/>
    <col min="263" max="263" width="6.25" customWidth="1"/>
    <col min="264" max="264" width="1" customWidth="1"/>
    <col min="265" max="265" width="6.25" customWidth="1"/>
    <col min="266" max="266" width="1" customWidth="1"/>
    <col min="267" max="267" width="6.125" customWidth="1"/>
    <col min="268" max="268" width="1" customWidth="1"/>
    <col min="269" max="269" width="6.25" customWidth="1"/>
    <col min="270" max="270" width="1" customWidth="1"/>
    <col min="271" max="271" width="6.125" customWidth="1"/>
    <col min="272" max="272" width="1" customWidth="1"/>
    <col min="273" max="273" width="6.125" customWidth="1"/>
    <col min="274" max="274" width="1" customWidth="1"/>
    <col min="275" max="275" width="6.25" customWidth="1"/>
    <col min="276" max="276" width="1" customWidth="1"/>
    <col min="277" max="277" width="6.125" customWidth="1"/>
    <col min="278" max="278" width="1" customWidth="1"/>
    <col min="279" max="279" width="6.125" customWidth="1"/>
    <col min="280" max="280" width="1" customWidth="1"/>
    <col min="281" max="283" width="8.25" customWidth="1"/>
    <col min="513" max="513" width="0.625" customWidth="1"/>
    <col min="514" max="514" width="4.125" customWidth="1"/>
    <col min="515" max="516" width="2.5" customWidth="1"/>
    <col min="517" max="517" width="5.375" customWidth="1"/>
    <col min="518" max="518" width="0.5" customWidth="1"/>
    <col min="519" max="519" width="6.25" customWidth="1"/>
    <col min="520" max="520" width="1" customWidth="1"/>
    <col min="521" max="521" width="6.25" customWidth="1"/>
    <col min="522" max="522" width="1" customWidth="1"/>
    <col min="523" max="523" width="6.125" customWidth="1"/>
    <col min="524" max="524" width="1" customWidth="1"/>
    <col min="525" max="525" width="6.25" customWidth="1"/>
    <col min="526" max="526" width="1" customWidth="1"/>
    <col min="527" max="527" width="6.125" customWidth="1"/>
    <col min="528" max="528" width="1" customWidth="1"/>
    <col min="529" max="529" width="6.125" customWidth="1"/>
    <col min="530" max="530" width="1" customWidth="1"/>
    <col min="531" max="531" width="6.25" customWidth="1"/>
    <col min="532" max="532" width="1" customWidth="1"/>
    <col min="533" max="533" width="6.125" customWidth="1"/>
    <col min="534" max="534" width="1" customWidth="1"/>
    <col min="535" max="535" width="6.125" customWidth="1"/>
    <col min="536" max="536" width="1" customWidth="1"/>
    <col min="537" max="539" width="8.25" customWidth="1"/>
    <col min="769" max="769" width="0.625" customWidth="1"/>
    <col min="770" max="770" width="4.125" customWidth="1"/>
    <col min="771" max="772" width="2.5" customWidth="1"/>
    <col min="773" max="773" width="5.375" customWidth="1"/>
    <col min="774" max="774" width="0.5" customWidth="1"/>
    <col min="775" max="775" width="6.25" customWidth="1"/>
    <col min="776" max="776" width="1" customWidth="1"/>
    <col min="777" max="777" width="6.25" customWidth="1"/>
    <col min="778" max="778" width="1" customWidth="1"/>
    <col min="779" max="779" width="6.125" customWidth="1"/>
    <col min="780" max="780" width="1" customWidth="1"/>
    <col min="781" max="781" width="6.25" customWidth="1"/>
    <col min="782" max="782" width="1" customWidth="1"/>
    <col min="783" max="783" width="6.125" customWidth="1"/>
    <col min="784" max="784" width="1" customWidth="1"/>
    <col min="785" max="785" width="6.125" customWidth="1"/>
    <col min="786" max="786" width="1" customWidth="1"/>
    <col min="787" max="787" width="6.25" customWidth="1"/>
    <col min="788" max="788" width="1" customWidth="1"/>
    <col min="789" max="789" width="6.125" customWidth="1"/>
    <col min="790" max="790" width="1" customWidth="1"/>
    <col min="791" max="791" width="6.125" customWidth="1"/>
    <col min="792" max="792" width="1" customWidth="1"/>
    <col min="793" max="795" width="8.25" customWidth="1"/>
    <col min="1025" max="1025" width="0.625" customWidth="1"/>
    <col min="1026" max="1026" width="4.125" customWidth="1"/>
    <col min="1027" max="1028" width="2.5" customWidth="1"/>
    <col min="1029" max="1029" width="5.375" customWidth="1"/>
    <col min="1030" max="1030" width="0.5" customWidth="1"/>
    <col min="1031" max="1031" width="6.25" customWidth="1"/>
    <col min="1032" max="1032" width="1" customWidth="1"/>
    <col min="1033" max="1033" width="6.25" customWidth="1"/>
    <col min="1034" max="1034" width="1" customWidth="1"/>
    <col min="1035" max="1035" width="6.125" customWidth="1"/>
    <col min="1036" max="1036" width="1" customWidth="1"/>
    <col min="1037" max="1037" width="6.25" customWidth="1"/>
    <col min="1038" max="1038" width="1" customWidth="1"/>
    <col min="1039" max="1039" width="6.125" customWidth="1"/>
    <col min="1040" max="1040" width="1" customWidth="1"/>
    <col min="1041" max="1041" width="6.125" customWidth="1"/>
    <col min="1042" max="1042" width="1" customWidth="1"/>
    <col min="1043" max="1043" width="6.25" customWidth="1"/>
    <col min="1044" max="1044" width="1" customWidth="1"/>
    <col min="1045" max="1045" width="6.125" customWidth="1"/>
    <col min="1046" max="1046" width="1" customWidth="1"/>
    <col min="1047" max="1047" width="6.125" customWidth="1"/>
    <col min="1048" max="1048" width="1" customWidth="1"/>
    <col min="1049" max="1051" width="8.25" customWidth="1"/>
    <col min="1281" max="1281" width="0.625" customWidth="1"/>
    <col min="1282" max="1282" width="4.125" customWidth="1"/>
    <col min="1283" max="1284" width="2.5" customWidth="1"/>
    <col min="1285" max="1285" width="5.375" customWidth="1"/>
    <col min="1286" max="1286" width="0.5" customWidth="1"/>
    <col min="1287" max="1287" width="6.25" customWidth="1"/>
    <col min="1288" max="1288" width="1" customWidth="1"/>
    <col min="1289" max="1289" width="6.25" customWidth="1"/>
    <col min="1290" max="1290" width="1" customWidth="1"/>
    <col min="1291" max="1291" width="6.125" customWidth="1"/>
    <col min="1292" max="1292" width="1" customWidth="1"/>
    <col min="1293" max="1293" width="6.25" customWidth="1"/>
    <col min="1294" max="1294" width="1" customWidth="1"/>
    <col min="1295" max="1295" width="6.125" customWidth="1"/>
    <col min="1296" max="1296" width="1" customWidth="1"/>
    <col min="1297" max="1297" width="6.125" customWidth="1"/>
    <col min="1298" max="1298" width="1" customWidth="1"/>
    <col min="1299" max="1299" width="6.25" customWidth="1"/>
    <col min="1300" max="1300" width="1" customWidth="1"/>
    <col min="1301" max="1301" width="6.125" customWidth="1"/>
    <col min="1302" max="1302" width="1" customWidth="1"/>
    <col min="1303" max="1303" width="6.125" customWidth="1"/>
    <col min="1304" max="1304" width="1" customWidth="1"/>
    <col min="1305" max="1307" width="8.25" customWidth="1"/>
    <col min="1537" max="1537" width="0.625" customWidth="1"/>
    <col min="1538" max="1538" width="4.125" customWidth="1"/>
    <col min="1539" max="1540" width="2.5" customWidth="1"/>
    <col min="1541" max="1541" width="5.375" customWidth="1"/>
    <col min="1542" max="1542" width="0.5" customWidth="1"/>
    <col min="1543" max="1543" width="6.25" customWidth="1"/>
    <col min="1544" max="1544" width="1" customWidth="1"/>
    <col min="1545" max="1545" width="6.25" customWidth="1"/>
    <col min="1546" max="1546" width="1" customWidth="1"/>
    <col min="1547" max="1547" width="6.125" customWidth="1"/>
    <col min="1548" max="1548" width="1" customWidth="1"/>
    <col min="1549" max="1549" width="6.25" customWidth="1"/>
    <col min="1550" max="1550" width="1" customWidth="1"/>
    <col min="1551" max="1551" width="6.125" customWidth="1"/>
    <col min="1552" max="1552" width="1" customWidth="1"/>
    <col min="1553" max="1553" width="6.125" customWidth="1"/>
    <col min="1554" max="1554" width="1" customWidth="1"/>
    <col min="1555" max="1555" width="6.25" customWidth="1"/>
    <col min="1556" max="1556" width="1" customWidth="1"/>
    <col min="1557" max="1557" width="6.125" customWidth="1"/>
    <col min="1558" max="1558" width="1" customWidth="1"/>
    <col min="1559" max="1559" width="6.125" customWidth="1"/>
    <col min="1560" max="1560" width="1" customWidth="1"/>
    <col min="1561" max="1563" width="8.25" customWidth="1"/>
    <col min="1793" max="1793" width="0.625" customWidth="1"/>
    <col min="1794" max="1794" width="4.125" customWidth="1"/>
    <col min="1795" max="1796" width="2.5" customWidth="1"/>
    <col min="1797" max="1797" width="5.375" customWidth="1"/>
    <col min="1798" max="1798" width="0.5" customWidth="1"/>
    <col min="1799" max="1799" width="6.25" customWidth="1"/>
    <col min="1800" max="1800" width="1" customWidth="1"/>
    <col min="1801" max="1801" width="6.25" customWidth="1"/>
    <col min="1802" max="1802" width="1" customWidth="1"/>
    <col min="1803" max="1803" width="6.125" customWidth="1"/>
    <col min="1804" max="1804" width="1" customWidth="1"/>
    <col min="1805" max="1805" width="6.25" customWidth="1"/>
    <col min="1806" max="1806" width="1" customWidth="1"/>
    <col min="1807" max="1807" width="6.125" customWidth="1"/>
    <col min="1808" max="1808" width="1" customWidth="1"/>
    <col min="1809" max="1809" width="6.125" customWidth="1"/>
    <col min="1810" max="1810" width="1" customWidth="1"/>
    <col min="1811" max="1811" width="6.25" customWidth="1"/>
    <col min="1812" max="1812" width="1" customWidth="1"/>
    <col min="1813" max="1813" width="6.125" customWidth="1"/>
    <col min="1814" max="1814" width="1" customWidth="1"/>
    <col min="1815" max="1815" width="6.125" customWidth="1"/>
    <col min="1816" max="1816" width="1" customWidth="1"/>
    <col min="1817" max="1819" width="8.25" customWidth="1"/>
    <col min="2049" max="2049" width="0.625" customWidth="1"/>
    <col min="2050" max="2050" width="4.125" customWidth="1"/>
    <col min="2051" max="2052" width="2.5" customWidth="1"/>
    <col min="2053" max="2053" width="5.375" customWidth="1"/>
    <col min="2054" max="2054" width="0.5" customWidth="1"/>
    <col min="2055" max="2055" width="6.25" customWidth="1"/>
    <col min="2056" max="2056" width="1" customWidth="1"/>
    <col min="2057" max="2057" width="6.25" customWidth="1"/>
    <col min="2058" max="2058" width="1" customWidth="1"/>
    <col min="2059" max="2059" width="6.125" customWidth="1"/>
    <col min="2060" max="2060" width="1" customWidth="1"/>
    <col min="2061" max="2061" width="6.25" customWidth="1"/>
    <col min="2062" max="2062" width="1" customWidth="1"/>
    <col min="2063" max="2063" width="6.125" customWidth="1"/>
    <col min="2064" max="2064" width="1" customWidth="1"/>
    <col min="2065" max="2065" width="6.125" customWidth="1"/>
    <col min="2066" max="2066" width="1" customWidth="1"/>
    <col min="2067" max="2067" width="6.25" customWidth="1"/>
    <col min="2068" max="2068" width="1" customWidth="1"/>
    <col min="2069" max="2069" width="6.125" customWidth="1"/>
    <col min="2070" max="2070" width="1" customWidth="1"/>
    <col min="2071" max="2071" width="6.125" customWidth="1"/>
    <col min="2072" max="2072" width="1" customWidth="1"/>
    <col min="2073" max="2075" width="8.25" customWidth="1"/>
    <col min="2305" max="2305" width="0.625" customWidth="1"/>
    <col min="2306" max="2306" width="4.125" customWidth="1"/>
    <col min="2307" max="2308" width="2.5" customWidth="1"/>
    <col min="2309" max="2309" width="5.375" customWidth="1"/>
    <col min="2310" max="2310" width="0.5" customWidth="1"/>
    <col min="2311" max="2311" width="6.25" customWidth="1"/>
    <col min="2312" max="2312" width="1" customWidth="1"/>
    <col min="2313" max="2313" width="6.25" customWidth="1"/>
    <col min="2314" max="2314" width="1" customWidth="1"/>
    <col min="2315" max="2315" width="6.125" customWidth="1"/>
    <col min="2316" max="2316" width="1" customWidth="1"/>
    <col min="2317" max="2317" width="6.25" customWidth="1"/>
    <col min="2318" max="2318" width="1" customWidth="1"/>
    <col min="2319" max="2319" width="6.125" customWidth="1"/>
    <col min="2320" max="2320" width="1" customWidth="1"/>
    <col min="2321" max="2321" width="6.125" customWidth="1"/>
    <col min="2322" max="2322" width="1" customWidth="1"/>
    <col min="2323" max="2323" width="6.25" customWidth="1"/>
    <col min="2324" max="2324" width="1" customWidth="1"/>
    <col min="2325" max="2325" width="6.125" customWidth="1"/>
    <col min="2326" max="2326" width="1" customWidth="1"/>
    <col min="2327" max="2327" width="6.125" customWidth="1"/>
    <col min="2328" max="2328" width="1" customWidth="1"/>
    <col min="2329" max="2331" width="8.25" customWidth="1"/>
    <col min="2561" max="2561" width="0.625" customWidth="1"/>
    <col min="2562" max="2562" width="4.125" customWidth="1"/>
    <col min="2563" max="2564" width="2.5" customWidth="1"/>
    <col min="2565" max="2565" width="5.375" customWidth="1"/>
    <col min="2566" max="2566" width="0.5" customWidth="1"/>
    <col min="2567" max="2567" width="6.25" customWidth="1"/>
    <col min="2568" max="2568" width="1" customWidth="1"/>
    <col min="2569" max="2569" width="6.25" customWidth="1"/>
    <col min="2570" max="2570" width="1" customWidth="1"/>
    <col min="2571" max="2571" width="6.125" customWidth="1"/>
    <col min="2572" max="2572" width="1" customWidth="1"/>
    <col min="2573" max="2573" width="6.25" customWidth="1"/>
    <col min="2574" max="2574" width="1" customWidth="1"/>
    <col min="2575" max="2575" width="6.125" customWidth="1"/>
    <col min="2576" max="2576" width="1" customWidth="1"/>
    <col min="2577" max="2577" width="6.125" customWidth="1"/>
    <col min="2578" max="2578" width="1" customWidth="1"/>
    <col min="2579" max="2579" width="6.25" customWidth="1"/>
    <col min="2580" max="2580" width="1" customWidth="1"/>
    <col min="2581" max="2581" width="6.125" customWidth="1"/>
    <col min="2582" max="2582" width="1" customWidth="1"/>
    <col min="2583" max="2583" width="6.125" customWidth="1"/>
    <col min="2584" max="2584" width="1" customWidth="1"/>
    <col min="2585" max="2587" width="8.25" customWidth="1"/>
    <col min="2817" max="2817" width="0.625" customWidth="1"/>
    <col min="2818" max="2818" width="4.125" customWidth="1"/>
    <col min="2819" max="2820" width="2.5" customWidth="1"/>
    <col min="2821" max="2821" width="5.375" customWidth="1"/>
    <col min="2822" max="2822" width="0.5" customWidth="1"/>
    <col min="2823" max="2823" width="6.25" customWidth="1"/>
    <col min="2824" max="2824" width="1" customWidth="1"/>
    <col min="2825" max="2825" width="6.25" customWidth="1"/>
    <col min="2826" max="2826" width="1" customWidth="1"/>
    <col min="2827" max="2827" width="6.125" customWidth="1"/>
    <col min="2828" max="2828" width="1" customWidth="1"/>
    <col min="2829" max="2829" width="6.25" customWidth="1"/>
    <col min="2830" max="2830" width="1" customWidth="1"/>
    <col min="2831" max="2831" width="6.125" customWidth="1"/>
    <col min="2832" max="2832" width="1" customWidth="1"/>
    <col min="2833" max="2833" width="6.125" customWidth="1"/>
    <col min="2834" max="2834" width="1" customWidth="1"/>
    <col min="2835" max="2835" width="6.25" customWidth="1"/>
    <col min="2836" max="2836" width="1" customWidth="1"/>
    <col min="2837" max="2837" width="6.125" customWidth="1"/>
    <col min="2838" max="2838" width="1" customWidth="1"/>
    <col min="2839" max="2839" width="6.125" customWidth="1"/>
    <col min="2840" max="2840" width="1" customWidth="1"/>
    <col min="2841" max="2843" width="8.25" customWidth="1"/>
    <col min="3073" max="3073" width="0.625" customWidth="1"/>
    <col min="3074" max="3074" width="4.125" customWidth="1"/>
    <col min="3075" max="3076" width="2.5" customWidth="1"/>
    <col min="3077" max="3077" width="5.375" customWidth="1"/>
    <col min="3078" max="3078" width="0.5" customWidth="1"/>
    <col min="3079" max="3079" width="6.25" customWidth="1"/>
    <col min="3080" max="3080" width="1" customWidth="1"/>
    <col min="3081" max="3081" width="6.25" customWidth="1"/>
    <col min="3082" max="3082" width="1" customWidth="1"/>
    <col min="3083" max="3083" width="6.125" customWidth="1"/>
    <col min="3084" max="3084" width="1" customWidth="1"/>
    <col min="3085" max="3085" width="6.25" customWidth="1"/>
    <col min="3086" max="3086" width="1" customWidth="1"/>
    <col min="3087" max="3087" width="6.125" customWidth="1"/>
    <col min="3088" max="3088" width="1" customWidth="1"/>
    <col min="3089" max="3089" width="6.125" customWidth="1"/>
    <col min="3090" max="3090" width="1" customWidth="1"/>
    <col min="3091" max="3091" width="6.25" customWidth="1"/>
    <col min="3092" max="3092" width="1" customWidth="1"/>
    <col min="3093" max="3093" width="6.125" customWidth="1"/>
    <col min="3094" max="3094" width="1" customWidth="1"/>
    <col min="3095" max="3095" width="6.125" customWidth="1"/>
    <col min="3096" max="3096" width="1" customWidth="1"/>
    <col min="3097" max="3099" width="8.25" customWidth="1"/>
    <col min="3329" max="3329" width="0.625" customWidth="1"/>
    <col min="3330" max="3330" width="4.125" customWidth="1"/>
    <col min="3331" max="3332" width="2.5" customWidth="1"/>
    <col min="3333" max="3333" width="5.375" customWidth="1"/>
    <col min="3334" max="3334" width="0.5" customWidth="1"/>
    <col min="3335" max="3335" width="6.25" customWidth="1"/>
    <col min="3336" max="3336" width="1" customWidth="1"/>
    <col min="3337" max="3337" width="6.25" customWidth="1"/>
    <col min="3338" max="3338" width="1" customWidth="1"/>
    <col min="3339" max="3339" width="6.125" customWidth="1"/>
    <col min="3340" max="3340" width="1" customWidth="1"/>
    <col min="3341" max="3341" width="6.25" customWidth="1"/>
    <col min="3342" max="3342" width="1" customWidth="1"/>
    <col min="3343" max="3343" width="6.125" customWidth="1"/>
    <col min="3344" max="3344" width="1" customWidth="1"/>
    <col min="3345" max="3345" width="6.125" customWidth="1"/>
    <col min="3346" max="3346" width="1" customWidth="1"/>
    <col min="3347" max="3347" width="6.25" customWidth="1"/>
    <col min="3348" max="3348" width="1" customWidth="1"/>
    <col min="3349" max="3349" width="6.125" customWidth="1"/>
    <col min="3350" max="3350" width="1" customWidth="1"/>
    <col min="3351" max="3351" width="6.125" customWidth="1"/>
    <col min="3352" max="3352" width="1" customWidth="1"/>
    <col min="3353" max="3355" width="8.25" customWidth="1"/>
    <col min="3585" max="3585" width="0.625" customWidth="1"/>
    <col min="3586" max="3586" width="4.125" customWidth="1"/>
    <col min="3587" max="3588" width="2.5" customWidth="1"/>
    <col min="3589" max="3589" width="5.375" customWidth="1"/>
    <col min="3590" max="3590" width="0.5" customWidth="1"/>
    <col min="3591" max="3591" width="6.25" customWidth="1"/>
    <col min="3592" max="3592" width="1" customWidth="1"/>
    <col min="3593" max="3593" width="6.25" customWidth="1"/>
    <col min="3594" max="3594" width="1" customWidth="1"/>
    <col min="3595" max="3595" width="6.125" customWidth="1"/>
    <col min="3596" max="3596" width="1" customWidth="1"/>
    <col min="3597" max="3597" width="6.25" customWidth="1"/>
    <col min="3598" max="3598" width="1" customWidth="1"/>
    <col min="3599" max="3599" width="6.125" customWidth="1"/>
    <col min="3600" max="3600" width="1" customWidth="1"/>
    <col min="3601" max="3601" width="6.125" customWidth="1"/>
    <col min="3602" max="3602" width="1" customWidth="1"/>
    <col min="3603" max="3603" width="6.25" customWidth="1"/>
    <col min="3604" max="3604" width="1" customWidth="1"/>
    <col min="3605" max="3605" width="6.125" customWidth="1"/>
    <col min="3606" max="3606" width="1" customWidth="1"/>
    <col min="3607" max="3607" width="6.125" customWidth="1"/>
    <col min="3608" max="3608" width="1" customWidth="1"/>
    <col min="3609" max="3611" width="8.25" customWidth="1"/>
    <col min="3841" max="3841" width="0.625" customWidth="1"/>
    <col min="3842" max="3842" width="4.125" customWidth="1"/>
    <col min="3843" max="3844" width="2.5" customWidth="1"/>
    <col min="3845" max="3845" width="5.375" customWidth="1"/>
    <col min="3846" max="3846" width="0.5" customWidth="1"/>
    <col min="3847" max="3847" width="6.25" customWidth="1"/>
    <col min="3848" max="3848" width="1" customWidth="1"/>
    <col min="3849" max="3849" width="6.25" customWidth="1"/>
    <col min="3850" max="3850" width="1" customWidth="1"/>
    <col min="3851" max="3851" width="6.125" customWidth="1"/>
    <col min="3852" max="3852" width="1" customWidth="1"/>
    <col min="3853" max="3853" width="6.25" customWidth="1"/>
    <col min="3854" max="3854" width="1" customWidth="1"/>
    <col min="3855" max="3855" width="6.125" customWidth="1"/>
    <col min="3856" max="3856" width="1" customWidth="1"/>
    <col min="3857" max="3857" width="6.125" customWidth="1"/>
    <col min="3858" max="3858" width="1" customWidth="1"/>
    <col min="3859" max="3859" width="6.25" customWidth="1"/>
    <col min="3860" max="3860" width="1" customWidth="1"/>
    <col min="3861" max="3861" width="6.125" customWidth="1"/>
    <col min="3862" max="3862" width="1" customWidth="1"/>
    <col min="3863" max="3863" width="6.125" customWidth="1"/>
    <col min="3864" max="3864" width="1" customWidth="1"/>
    <col min="3865" max="3867" width="8.25" customWidth="1"/>
    <col min="4097" max="4097" width="0.625" customWidth="1"/>
    <col min="4098" max="4098" width="4.125" customWidth="1"/>
    <col min="4099" max="4100" width="2.5" customWidth="1"/>
    <col min="4101" max="4101" width="5.375" customWidth="1"/>
    <col min="4102" max="4102" width="0.5" customWidth="1"/>
    <col min="4103" max="4103" width="6.25" customWidth="1"/>
    <col min="4104" max="4104" width="1" customWidth="1"/>
    <col min="4105" max="4105" width="6.25" customWidth="1"/>
    <col min="4106" max="4106" width="1" customWidth="1"/>
    <col min="4107" max="4107" width="6.125" customWidth="1"/>
    <col min="4108" max="4108" width="1" customWidth="1"/>
    <col min="4109" max="4109" width="6.25" customWidth="1"/>
    <col min="4110" max="4110" width="1" customWidth="1"/>
    <col min="4111" max="4111" width="6.125" customWidth="1"/>
    <col min="4112" max="4112" width="1" customWidth="1"/>
    <col min="4113" max="4113" width="6.125" customWidth="1"/>
    <col min="4114" max="4114" width="1" customWidth="1"/>
    <col min="4115" max="4115" width="6.25" customWidth="1"/>
    <col min="4116" max="4116" width="1" customWidth="1"/>
    <col min="4117" max="4117" width="6.125" customWidth="1"/>
    <col min="4118" max="4118" width="1" customWidth="1"/>
    <col min="4119" max="4119" width="6.125" customWidth="1"/>
    <col min="4120" max="4120" width="1" customWidth="1"/>
    <col min="4121" max="4123" width="8.25" customWidth="1"/>
    <col min="4353" max="4353" width="0.625" customWidth="1"/>
    <col min="4354" max="4354" width="4.125" customWidth="1"/>
    <col min="4355" max="4356" width="2.5" customWidth="1"/>
    <col min="4357" max="4357" width="5.375" customWidth="1"/>
    <col min="4358" max="4358" width="0.5" customWidth="1"/>
    <col min="4359" max="4359" width="6.25" customWidth="1"/>
    <col min="4360" max="4360" width="1" customWidth="1"/>
    <col min="4361" max="4361" width="6.25" customWidth="1"/>
    <col min="4362" max="4362" width="1" customWidth="1"/>
    <col min="4363" max="4363" width="6.125" customWidth="1"/>
    <col min="4364" max="4364" width="1" customWidth="1"/>
    <col min="4365" max="4365" width="6.25" customWidth="1"/>
    <col min="4366" max="4366" width="1" customWidth="1"/>
    <col min="4367" max="4367" width="6.125" customWidth="1"/>
    <col min="4368" max="4368" width="1" customWidth="1"/>
    <col min="4369" max="4369" width="6.125" customWidth="1"/>
    <col min="4370" max="4370" width="1" customWidth="1"/>
    <col min="4371" max="4371" width="6.25" customWidth="1"/>
    <col min="4372" max="4372" width="1" customWidth="1"/>
    <col min="4373" max="4373" width="6.125" customWidth="1"/>
    <col min="4374" max="4374" width="1" customWidth="1"/>
    <col min="4375" max="4375" width="6.125" customWidth="1"/>
    <col min="4376" max="4376" width="1" customWidth="1"/>
    <col min="4377" max="4379" width="8.25" customWidth="1"/>
    <col min="4609" max="4609" width="0.625" customWidth="1"/>
    <col min="4610" max="4610" width="4.125" customWidth="1"/>
    <col min="4611" max="4612" width="2.5" customWidth="1"/>
    <col min="4613" max="4613" width="5.375" customWidth="1"/>
    <col min="4614" max="4614" width="0.5" customWidth="1"/>
    <col min="4615" max="4615" width="6.25" customWidth="1"/>
    <col min="4616" max="4616" width="1" customWidth="1"/>
    <col min="4617" max="4617" width="6.25" customWidth="1"/>
    <col min="4618" max="4618" width="1" customWidth="1"/>
    <col min="4619" max="4619" width="6.125" customWidth="1"/>
    <col min="4620" max="4620" width="1" customWidth="1"/>
    <col min="4621" max="4621" width="6.25" customWidth="1"/>
    <col min="4622" max="4622" width="1" customWidth="1"/>
    <col min="4623" max="4623" width="6.125" customWidth="1"/>
    <col min="4624" max="4624" width="1" customWidth="1"/>
    <col min="4625" max="4625" width="6.125" customWidth="1"/>
    <col min="4626" max="4626" width="1" customWidth="1"/>
    <col min="4627" max="4627" width="6.25" customWidth="1"/>
    <col min="4628" max="4628" width="1" customWidth="1"/>
    <col min="4629" max="4629" width="6.125" customWidth="1"/>
    <col min="4630" max="4630" width="1" customWidth="1"/>
    <col min="4631" max="4631" width="6.125" customWidth="1"/>
    <col min="4632" max="4632" width="1" customWidth="1"/>
    <col min="4633" max="4635" width="8.25" customWidth="1"/>
    <col min="4865" max="4865" width="0.625" customWidth="1"/>
    <col min="4866" max="4866" width="4.125" customWidth="1"/>
    <col min="4867" max="4868" width="2.5" customWidth="1"/>
    <col min="4869" max="4869" width="5.375" customWidth="1"/>
    <col min="4870" max="4870" width="0.5" customWidth="1"/>
    <col min="4871" max="4871" width="6.25" customWidth="1"/>
    <col min="4872" max="4872" width="1" customWidth="1"/>
    <col min="4873" max="4873" width="6.25" customWidth="1"/>
    <col min="4874" max="4874" width="1" customWidth="1"/>
    <col min="4875" max="4875" width="6.125" customWidth="1"/>
    <col min="4876" max="4876" width="1" customWidth="1"/>
    <col min="4877" max="4877" width="6.25" customWidth="1"/>
    <col min="4878" max="4878" width="1" customWidth="1"/>
    <col min="4879" max="4879" width="6.125" customWidth="1"/>
    <col min="4880" max="4880" width="1" customWidth="1"/>
    <col min="4881" max="4881" width="6.125" customWidth="1"/>
    <col min="4882" max="4882" width="1" customWidth="1"/>
    <col min="4883" max="4883" width="6.25" customWidth="1"/>
    <col min="4884" max="4884" width="1" customWidth="1"/>
    <col min="4885" max="4885" width="6.125" customWidth="1"/>
    <col min="4886" max="4886" width="1" customWidth="1"/>
    <col min="4887" max="4887" width="6.125" customWidth="1"/>
    <col min="4888" max="4888" width="1" customWidth="1"/>
    <col min="4889" max="4891" width="8.25" customWidth="1"/>
    <col min="5121" max="5121" width="0.625" customWidth="1"/>
    <col min="5122" max="5122" width="4.125" customWidth="1"/>
    <col min="5123" max="5124" width="2.5" customWidth="1"/>
    <col min="5125" max="5125" width="5.375" customWidth="1"/>
    <col min="5126" max="5126" width="0.5" customWidth="1"/>
    <col min="5127" max="5127" width="6.25" customWidth="1"/>
    <col min="5128" max="5128" width="1" customWidth="1"/>
    <col min="5129" max="5129" width="6.25" customWidth="1"/>
    <col min="5130" max="5130" width="1" customWidth="1"/>
    <col min="5131" max="5131" width="6.125" customWidth="1"/>
    <col min="5132" max="5132" width="1" customWidth="1"/>
    <col min="5133" max="5133" width="6.25" customWidth="1"/>
    <col min="5134" max="5134" width="1" customWidth="1"/>
    <col min="5135" max="5135" width="6.125" customWidth="1"/>
    <col min="5136" max="5136" width="1" customWidth="1"/>
    <col min="5137" max="5137" width="6.125" customWidth="1"/>
    <col min="5138" max="5138" width="1" customWidth="1"/>
    <col min="5139" max="5139" width="6.25" customWidth="1"/>
    <col min="5140" max="5140" width="1" customWidth="1"/>
    <col min="5141" max="5141" width="6.125" customWidth="1"/>
    <col min="5142" max="5142" width="1" customWidth="1"/>
    <col min="5143" max="5143" width="6.125" customWidth="1"/>
    <col min="5144" max="5144" width="1" customWidth="1"/>
    <col min="5145" max="5147" width="8.25" customWidth="1"/>
    <col min="5377" max="5377" width="0.625" customWidth="1"/>
    <col min="5378" max="5378" width="4.125" customWidth="1"/>
    <col min="5379" max="5380" width="2.5" customWidth="1"/>
    <col min="5381" max="5381" width="5.375" customWidth="1"/>
    <col min="5382" max="5382" width="0.5" customWidth="1"/>
    <col min="5383" max="5383" width="6.25" customWidth="1"/>
    <col min="5384" max="5384" width="1" customWidth="1"/>
    <col min="5385" max="5385" width="6.25" customWidth="1"/>
    <col min="5386" max="5386" width="1" customWidth="1"/>
    <col min="5387" max="5387" width="6.125" customWidth="1"/>
    <col min="5388" max="5388" width="1" customWidth="1"/>
    <col min="5389" max="5389" width="6.25" customWidth="1"/>
    <col min="5390" max="5390" width="1" customWidth="1"/>
    <col min="5391" max="5391" width="6.125" customWidth="1"/>
    <col min="5392" max="5392" width="1" customWidth="1"/>
    <col min="5393" max="5393" width="6.125" customWidth="1"/>
    <col min="5394" max="5394" width="1" customWidth="1"/>
    <col min="5395" max="5395" width="6.25" customWidth="1"/>
    <col min="5396" max="5396" width="1" customWidth="1"/>
    <col min="5397" max="5397" width="6.125" customWidth="1"/>
    <col min="5398" max="5398" width="1" customWidth="1"/>
    <col min="5399" max="5399" width="6.125" customWidth="1"/>
    <col min="5400" max="5400" width="1" customWidth="1"/>
    <col min="5401" max="5403" width="8.25" customWidth="1"/>
    <col min="5633" max="5633" width="0.625" customWidth="1"/>
    <col min="5634" max="5634" width="4.125" customWidth="1"/>
    <col min="5635" max="5636" width="2.5" customWidth="1"/>
    <col min="5637" max="5637" width="5.375" customWidth="1"/>
    <col min="5638" max="5638" width="0.5" customWidth="1"/>
    <col min="5639" max="5639" width="6.25" customWidth="1"/>
    <col min="5640" max="5640" width="1" customWidth="1"/>
    <col min="5641" max="5641" width="6.25" customWidth="1"/>
    <col min="5642" max="5642" width="1" customWidth="1"/>
    <col min="5643" max="5643" width="6.125" customWidth="1"/>
    <col min="5644" max="5644" width="1" customWidth="1"/>
    <col min="5645" max="5645" width="6.25" customWidth="1"/>
    <col min="5646" max="5646" width="1" customWidth="1"/>
    <col min="5647" max="5647" width="6.125" customWidth="1"/>
    <col min="5648" max="5648" width="1" customWidth="1"/>
    <col min="5649" max="5649" width="6.125" customWidth="1"/>
    <col min="5650" max="5650" width="1" customWidth="1"/>
    <col min="5651" max="5651" width="6.25" customWidth="1"/>
    <col min="5652" max="5652" width="1" customWidth="1"/>
    <col min="5653" max="5653" width="6.125" customWidth="1"/>
    <col min="5654" max="5654" width="1" customWidth="1"/>
    <col min="5655" max="5655" width="6.125" customWidth="1"/>
    <col min="5656" max="5656" width="1" customWidth="1"/>
    <col min="5657" max="5659" width="8.25" customWidth="1"/>
    <col min="5889" max="5889" width="0.625" customWidth="1"/>
    <col min="5890" max="5890" width="4.125" customWidth="1"/>
    <col min="5891" max="5892" width="2.5" customWidth="1"/>
    <col min="5893" max="5893" width="5.375" customWidth="1"/>
    <col min="5894" max="5894" width="0.5" customWidth="1"/>
    <col min="5895" max="5895" width="6.25" customWidth="1"/>
    <col min="5896" max="5896" width="1" customWidth="1"/>
    <col min="5897" max="5897" width="6.25" customWidth="1"/>
    <col min="5898" max="5898" width="1" customWidth="1"/>
    <col min="5899" max="5899" width="6.125" customWidth="1"/>
    <col min="5900" max="5900" width="1" customWidth="1"/>
    <col min="5901" max="5901" width="6.25" customWidth="1"/>
    <col min="5902" max="5902" width="1" customWidth="1"/>
    <col min="5903" max="5903" width="6.125" customWidth="1"/>
    <col min="5904" max="5904" width="1" customWidth="1"/>
    <col min="5905" max="5905" width="6.125" customWidth="1"/>
    <col min="5906" max="5906" width="1" customWidth="1"/>
    <col min="5907" max="5907" width="6.25" customWidth="1"/>
    <col min="5908" max="5908" width="1" customWidth="1"/>
    <col min="5909" max="5909" width="6.125" customWidth="1"/>
    <col min="5910" max="5910" width="1" customWidth="1"/>
    <col min="5911" max="5911" width="6.125" customWidth="1"/>
    <col min="5912" max="5912" width="1" customWidth="1"/>
    <col min="5913" max="5915" width="8.25" customWidth="1"/>
    <col min="6145" max="6145" width="0.625" customWidth="1"/>
    <col min="6146" max="6146" width="4.125" customWidth="1"/>
    <col min="6147" max="6148" width="2.5" customWidth="1"/>
    <col min="6149" max="6149" width="5.375" customWidth="1"/>
    <col min="6150" max="6150" width="0.5" customWidth="1"/>
    <col min="6151" max="6151" width="6.25" customWidth="1"/>
    <col min="6152" max="6152" width="1" customWidth="1"/>
    <col min="6153" max="6153" width="6.25" customWidth="1"/>
    <col min="6154" max="6154" width="1" customWidth="1"/>
    <col min="6155" max="6155" width="6.125" customWidth="1"/>
    <col min="6156" max="6156" width="1" customWidth="1"/>
    <col min="6157" max="6157" width="6.25" customWidth="1"/>
    <col min="6158" max="6158" width="1" customWidth="1"/>
    <col min="6159" max="6159" width="6.125" customWidth="1"/>
    <col min="6160" max="6160" width="1" customWidth="1"/>
    <col min="6161" max="6161" width="6.125" customWidth="1"/>
    <col min="6162" max="6162" width="1" customWidth="1"/>
    <col min="6163" max="6163" width="6.25" customWidth="1"/>
    <col min="6164" max="6164" width="1" customWidth="1"/>
    <col min="6165" max="6165" width="6.125" customWidth="1"/>
    <col min="6166" max="6166" width="1" customWidth="1"/>
    <col min="6167" max="6167" width="6.125" customWidth="1"/>
    <col min="6168" max="6168" width="1" customWidth="1"/>
    <col min="6169" max="6171" width="8.25" customWidth="1"/>
    <col min="6401" max="6401" width="0.625" customWidth="1"/>
    <col min="6402" max="6402" width="4.125" customWidth="1"/>
    <col min="6403" max="6404" width="2.5" customWidth="1"/>
    <col min="6405" max="6405" width="5.375" customWidth="1"/>
    <col min="6406" max="6406" width="0.5" customWidth="1"/>
    <col min="6407" max="6407" width="6.25" customWidth="1"/>
    <col min="6408" max="6408" width="1" customWidth="1"/>
    <col min="6409" max="6409" width="6.25" customWidth="1"/>
    <col min="6410" max="6410" width="1" customWidth="1"/>
    <col min="6411" max="6411" width="6.125" customWidth="1"/>
    <col min="6412" max="6412" width="1" customWidth="1"/>
    <col min="6413" max="6413" width="6.25" customWidth="1"/>
    <col min="6414" max="6414" width="1" customWidth="1"/>
    <col min="6415" max="6415" width="6.125" customWidth="1"/>
    <col min="6416" max="6416" width="1" customWidth="1"/>
    <col min="6417" max="6417" width="6.125" customWidth="1"/>
    <col min="6418" max="6418" width="1" customWidth="1"/>
    <col min="6419" max="6419" width="6.25" customWidth="1"/>
    <col min="6420" max="6420" width="1" customWidth="1"/>
    <col min="6421" max="6421" width="6.125" customWidth="1"/>
    <col min="6422" max="6422" width="1" customWidth="1"/>
    <col min="6423" max="6423" width="6.125" customWidth="1"/>
    <col min="6424" max="6424" width="1" customWidth="1"/>
    <col min="6425" max="6427" width="8.25" customWidth="1"/>
    <col min="6657" max="6657" width="0.625" customWidth="1"/>
    <col min="6658" max="6658" width="4.125" customWidth="1"/>
    <col min="6659" max="6660" width="2.5" customWidth="1"/>
    <col min="6661" max="6661" width="5.375" customWidth="1"/>
    <col min="6662" max="6662" width="0.5" customWidth="1"/>
    <col min="6663" max="6663" width="6.25" customWidth="1"/>
    <col min="6664" max="6664" width="1" customWidth="1"/>
    <col min="6665" max="6665" width="6.25" customWidth="1"/>
    <col min="6666" max="6666" width="1" customWidth="1"/>
    <col min="6667" max="6667" width="6.125" customWidth="1"/>
    <col min="6668" max="6668" width="1" customWidth="1"/>
    <col min="6669" max="6669" width="6.25" customWidth="1"/>
    <col min="6670" max="6670" width="1" customWidth="1"/>
    <col min="6671" max="6671" width="6.125" customWidth="1"/>
    <col min="6672" max="6672" width="1" customWidth="1"/>
    <col min="6673" max="6673" width="6.125" customWidth="1"/>
    <col min="6674" max="6674" width="1" customWidth="1"/>
    <col min="6675" max="6675" width="6.25" customWidth="1"/>
    <col min="6676" max="6676" width="1" customWidth="1"/>
    <col min="6677" max="6677" width="6.125" customWidth="1"/>
    <col min="6678" max="6678" width="1" customWidth="1"/>
    <col min="6679" max="6679" width="6.125" customWidth="1"/>
    <col min="6680" max="6680" width="1" customWidth="1"/>
    <col min="6681" max="6683" width="8.25" customWidth="1"/>
    <col min="6913" max="6913" width="0.625" customWidth="1"/>
    <col min="6914" max="6914" width="4.125" customWidth="1"/>
    <col min="6915" max="6916" width="2.5" customWidth="1"/>
    <col min="6917" max="6917" width="5.375" customWidth="1"/>
    <col min="6918" max="6918" width="0.5" customWidth="1"/>
    <col min="6919" max="6919" width="6.25" customWidth="1"/>
    <col min="6920" max="6920" width="1" customWidth="1"/>
    <col min="6921" max="6921" width="6.25" customWidth="1"/>
    <col min="6922" max="6922" width="1" customWidth="1"/>
    <col min="6923" max="6923" width="6.125" customWidth="1"/>
    <col min="6924" max="6924" width="1" customWidth="1"/>
    <col min="6925" max="6925" width="6.25" customWidth="1"/>
    <col min="6926" max="6926" width="1" customWidth="1"/>
    <col min="6927" max="6927" width="6.125" customWidth="1"/>
    <col min="6928" max="6928" width="1" customWidth="1"/>
    <col min="6929" max="6929" width="6.125" customWidth="1"/>
    <col min="6930" max="6930" width="1" customWidth="1"/>
    <col min="6931" max="6931" width="6.25" customWidth="1"/>
    <col min="6932" max="6932" width="1" customWidth="1"/>
    <col min="6933" max="6933" width="6.125" customWidth="1"/>
    <col min="6934" max="6934" width="1" customWidth="1"/>
    <col min="6935" max="6935" width="6.125" customWidth="1"/>
    <col min="6936" max="6936" width="1" customWidth="1"/>
    <col min="6937" max="6939" width="8.25" customWidth="1"/>
    <col min="7169" max="7169" width="0.625" customWidth="1"/>
    <col min="7170" max="7170" width="4.125" customWidth="1"/>
    <col min="7171" max="7172" width="2.5" customWidth="1"/>
    <col min="7173" max="7173" width="5.375" customWidth="1"/>
    <col min="7174" max="7174" width="0.5" customWidth="1"/>
    <col min="7175" max="7175" width="6.25" customWidth="1"/>
    <col min="7176" max="7176" width="1" customWidth="1"/>
    <col min="7177" max="7177" width="6.25" customWidth="1"/>
    <col min="7178" max="7178" width="1" customWidth="1"/>
    <col min="7179" max="7179" width="6.125" customWidth="1"/>
    <col min="7180" max="7180" width="1" customWidth="1"/>
    <col min="7181" max="7181" width="6.25" customWidth="1"/>
    <col min="7182" max="7182" width="1" customWidth="1"/>
    <col min="7183" max="7183" width="6.125" customWidth="1"/>
    <col min="7184" max="7184" width="1" customWidth="1"/>
    <col min="7185" max="7185" width="6.125" customWidth="1"/>
    <col min="7186" max="7186" width="1" customWidth="1"/>
    <col min="7187" max="7187" width="6.25" customWidth="1"/>
    <col min="7188" max="7188" width="1" customWidth="1"/>
    <col min="7189" max="7189" width="6.125" customWidth="1"/>
    <col min="7190" max="7190" width="1" customWidth="1"/>
    <col min="7191" max="7191" width="6.125" customWidth="1"/>
    <col min="7192" max="7192" width="1" customWidth="1"/>
    <col min="7193" max="7195" width="8.25" customWidth="1"/>
    <col min="7425" max="7425" width="0.625" customWidth="1"/>
    <col min="7426" max="7426" width="4.125" customWidth="1"/>
    <col min="7427" max="7428" width="2.5" customWidth="1"/>
    <col min="7429" max="7429" width="5.375" customWidth="1"/>
    <col min="7430" max="7430" width="0.5" customWidth="1"/>
    <col min="7431" max="7431" width="6.25" customWidth="1"/>
    <col min="7432" max="7432" width="1" customWidth="1"/>
    <col min="7433" max="7433" width="6.25" customWidth="1"/>
    <col min="7434" max="7434" width="1" customWidth="1"/>
    <col min="7435" max="7435" width="6.125" customWidth="1"/>
    <col min="7436" max="7436" width="1" customWidth="1"/>
    <col min="7437" max="7437" width="6.25" customWidth="1"/>
    <col min="7438" max="7438" width="1" customWidth="1"/>
    <col min="7439" max="7439" width="6.125" customWidth="1"/>
    <col min="7440" max="7440" width="1" customWidth="1"/>
    <col min="7441" max="7441" width="6.125" customWidth="1"/>
    <col min="7442" max="7442" width="1" customWidth="1"/>
    <col min="7443" max="7443" width="6.25" customWidth="1"/>
    <col min="7444" max="7444" width="1" customWidth="1"/>
    <col min="7445" max="7445" width="6.125" customWidth="1"/>
    <col min="7446" max="7446" width="1" customWidth="1"/>
    <col min="7447" max="7447" width="6.125" customWidth="1"/>
    <col min="7448" max="7448" width="1" customWidth="1"/>
    <col min="7449" max="7451" width="8.25" customWidth="1"/>
    <col min="7681" max="7681" width="0.625" customWidth="1"/>
    <col min="7682" max="7682" width="4.125" customWidth="1"/>
    <col min="7683" max="7684" width="2.5" customWidth="1"/>
    <col min="7685" max="7685" width="5.375" customWidth="1"/>
    <col min="7686" max="7686" width="0.5" customWidth="1"/>
    <col min="7687" max="7687" width="6.25" customWidth="1"/>
    <col min="7688" max="7688" width="1" customWidth="1"/>
    <col min="7689" max="7689" width="6.25" customWidth="1"/>
    <col min="7690" max="7690" width="1" customWidth="1"/>
    <col min="7691" max="7691" width="6.125" customWidth="1"/>
    <col min="7692" max="7692" width="1" customWidth="1"/>
    <col min="7693" max="7693" width="6.25" customWidth="1"/>
    <col min="7694" max="7694" width="1" customWidth="1"/>
    <col min="7695" max="7695" width="6.125" customWidth="1"/>
    <col min="7696" max="7696" width="1" customWidth="1"/>
    <col min="7697" max="7697" width="6.125" customWidth="1"/>
    <col min="7698" max="7698" width="1" customWidth="1"/>
    <col min="7699" max="7699" width="6.25" customWidth="1"/>
    <col min="7700" max="7700" width="1" customWidth="1"/>
    <col min="7701" max="7701" width="6.125" customWidth="1"/>
    <col min="7702" max="7702" width="1" customWidth="1"/>
    <col min="7703" max="7703" width="6.125" customWidth="1"/>
    <col min="7704" max="7704" width="1" customWidth="1"/>
    <col min="7705" max="7707" width="8.25" customWidth="1"/>
    <col min="7937" max="7937" width="0.625" customWidth="1"/>
    <col min="7938" max="7938" width="4.125" customWidth="1"/>
    <col min="7939" max="7940" width="2.5" customWidth="1"/>
    <col min="7941" max="7941" width="5.375" customWidth="1"/>
    <col min="7942" max="7942" width="0.5" customWidth="1"/>
    <col min="7943" max="7943" width="6.25" customWidth="1"/>
    <col min="7944" max="7944" width="1" customWidth="1"/>
    <col min="7945" max="7945" width="6.25" customWidth="1"/>
    <col min="7946" max="7946" width="1" customWidth="1"/>
    <col min="7947" max="7947" width="6.125" customWidth="1"/>
    <col min="7948" max="7948" width="1" customWidth="1"/>
    <col min="7949" max="7949" width="6.25" customWidth="1"/>
    <col min="7950" max="7950" width="1" customWidth="1"/>
    <col min="7951" max="7951" width="6.125" customWidth="1"/>
    <col min="7952" max="7952" width="1" customWidth="1"/>
    <col min="7953" max="7953" width="6.125" customWidth="1"/>
    <col min="7954" max="7954" width="1" customWidth="1"/>
    <col min="7955" max="7955" width="6.25" customWidth="1"/>
    <col min="7956" max="7956" width="1" customWidth="1"/>
    <col min="7957" max="7957" width="6.125" customWidth="1"/>
    <col min="7958" max="7958" width="1" customWidth="1"/>
    <col min="7959" max="7959" width="6.125" customWidth="1"/>
    <col min="7960" max="7960" width="1" customWidth="1"/>
    <col min="7961" max="7963" width="8.25" customWidth="1"/>
    <col min="8193" max="8193" width="0.625" customWidth="1"/>
    <col min="8194" max="8194" width="4.125" customWidth="1"/>
    <col min="8195" max="8196" width="2.5" customWidth="1"/>
    <col min="8197" max="8197" width="5.375" customWidth="1"/>
    <col min="8198" max="8198" width="0.5" customWidth="1"/>
    <col min="8199" max="8199" width="6.25" customWidth="1"/>
    <col min="8200" max="8200" width="1" customWidth="1"/>
    <col min="8201" max="8201" width="6.25" customWidth="1"/>
    <col min="8202" max="8202" width="1" customWidth="1"/>
    <col min="8203" max="8203" width="6.125" customWidth="1"/>
    <col min="8204" max="8204" width="1" customWidth="1"/>
    <col min="8205" max="8205" width="6.25" customWidth="1"/>
    <col min="8206" max="8206" width="1" customWidth="1"/>
    <col min="8207" max="8207" width="6.125" customWidth="1"/>
    <col min="8208" max="8208" width="1" customWidth="1"/>
    <col min="8209" max="8209" width="6.125" customWidth="1"/>
    <col min="8210" max="8210" width="1" customWidth="1"/>
    <col min="8211" max="8211" width="6.25" customWidth="1"/>
    <col min="8212" max="8212" width="1" customWidth="1"/>
    <col min="8213" max="8213" width="6.125" customWidth="1"/>
    <col min="8214" max="8214" width="1" customWidth="1"/>
    <col min="8215" max="8215" width="6.125" customWidth="1"/>
    <col min="8216" max="8216" width="1" customWidth="1"/>
    <col min="8217" max="8219" width="8.25" customWidth="1"/>
    <col min="8449" max="8449" width="0.625" customWidth="1"/>
    <col min="8450" max="8450" width="4.125" customWidth="1"/>
    <col min="8451" max="8452" width="2.5" customWidth="1"/>
    <col min="8453" max="8453" width="5.375" customWidth="1"/>
    <col min="8454" max="8454" width="0.5" customWidth="1"/>
    <col min="8455" max="8455" width="6.25" customWidth="1"/>
    <col min="8456" max="8456" width="1" customWidth="1"/>
    <col min="8457" max="8457" width="6.25" customWidth="1"/>
    <col min="8458" max="8458" width="1" customWidth="1"/>
    <col min="8459" max="8459" width="6.125" customWidth="1"/>
    <col min="8460" max="8460" width="1" customWidth="1"/>
    <col min="8461" max="8461" width="6.25" customWidth="1"/>
    <col min="8462" max="8462" width="1" customWidth="1"/>
    <col min="8463" max="8463" width="6.125" customWidth="1"/>
    <col min="8464" max="8464" width="1" customWidth="1"/>
    <col min="8465" max="8465" width="6.125" customWidth="1"/>
    <col min="8466" max="8466" width="1" customWidth="1"/>
    <col min="8467" max="8467" width="6.25" customWidth="1"/>
    <col min="8468" max="8468" width="1" customWidth="1"/>
    <col min="8469" max="8469" width="6.125" customWidth="1"/>
    <col min="8470" max="8470" width="1" customWidth="1"/>
    <col min="8471" max="8471" width="6.125" customWidth="1"/>
    <col min="8472" max="8472" width="1" customWidth="1"/>
    <col min="8473" max="8475" width="8.25" customWidth="1"/>
    <col min="8705" max="8705" width="0.625" customWidth="1"/>
    <col min="8706" max="8706" width="4.125" customWidth="1"/>
    <col min="8707" max="8708" width="2.5" customWidth="1"/>
    <col min="8709" max="8709" width="5.375" customWidth="1"/>
    <col min="8710" max="8710" width="0.5" customWidth="1"/>
    <col min="8711" max="8711" width="6.25" customWidth="1"/>
    <col min="8712" max="8712" width="1" customWidth="1"/>
    <col min="8713" max="8713" width="6.25" customWidth="1"/>
    <col min="8714" max="8714" width="1" customWidth="1"/>
    <col min="8715" max="8715" width="6.125" customWidth="1"/>
    <col min="8716" max="8716" width="1" customWidth="1"/>
    <col min="8717" max="8717" width="6.25" customWidth="1"/>
    <col min="8718" max="8718" width="1" customWidth="1"/>
    <col min="8719" max="8719" width="6.125" customWidth="1"/>
    <col min="8720" max="8720" width="1" customWidth="1"/>
    <col min="8721" max="8721" width="6.125" customWidth="1"/>
    <col min="8722" max="8722" width="1" customWidth="1"/>
    <col min="8723" max="8723" width="6.25" customWidth="1"/>
    <col min="8724" max="8724" width="1" customWidth="1"/>
    <col min="8725" max="8725" width="6.125" customWidth="1"/>
    <col min="8726" max="8726" width="1" customWidth="1"/>
    <col min="8727" max="8727" width="6.125" customWidth="1"/>
    <col min="8728" max="8728" width="1" customWidth="1"/>
    <col min="8729" max="8731" width="8.25" customWidth="1"/>
    <col min="8961" max="8961" width="0.625" customWidth="1"/>
    <col min="8962" max="8962" width="4.125" customWidth="1"/>
    <col min="8963" max="8964" width="2.5" customWidth="1"/>
    <col min="8965" max="8965" width="5.375" customWidth="1"/>
    <col min="8966" max="8966" width="0.5" customWidth="1"/>
    <col min="8967" max="8967" width="6.25" customWidth="1"/>
    <col min="8968" max="8968" width="1" customWidth="1"/>
    <col min="8969" max="8969" width="6.25" customWidth="1"/>
    <col min="8970" max="8970" width="1" customWidth="1"/>
    <col min="8971" max="8971" width="6.125" customWidth="1"/>
    <col min="8972" max="8972" width="1" customWidth="1"/>
    <col min="8973" max="8973" width="6.25" customWidth="1"/>
    <col min="8974" max="8974" width="1" customWidth="1"/>
    <col min="8975" max="8975" width="6.125" customWidth="1"/>
    <col min="8976" max="8976" width="1" customWidth="1"/>
    <col min="8977" max="8977" width="6.125" customWidth="1"/>
    <col min="8978" max="8978" width="1" customWidth="1"/>
    <col min="8979" max="8979" width="6.25" customWidth="1"/>
    <col min="8980" max="8980" width="1" customWidth="1"/>
    <col min="8981" max="8981" width="6.125" customWidth="1"/>
    <col min="8982" max="8982" width="1" customWidth="1"/>
    <col min="8983" max="8983" width="6.125" customWidth="1"/>
    <col min="8984" max="8984" width="1" customWidth="1"/>
    <col min="8985" max="8987" width="8.25" customWidth="1"/>
    <col min="9217" max="9217" width="0.625" customWidth="1"/>
    <col min="9218" max="9218" width="4.125" customWidth="1"/>
    <col min="9219" max="9220" width="2.5" customWidth="1"/>
    <col min="9221" max="9221" width="5.375" customWidth="1"/>
    <col min="9222" max="9222" width="0.5" customWidth="1"/>
    <col min="9223" max="9223" width="6.25" customWidth="1"/>
    <col min="9224" max="9224" width="1" customWidth="1"/>
    <col min="9225" max="9225" width="6.25" customWidth="1"/>
    <col min="9226" max="9226" width="1" customWidth="1"/>
    <col min="9227" max="9227" width="6.125" customWidth="1"/>
    <col min="9228" max="9228" width="1" customWidth="1"/>
    <col min="9229" max="9229" width="6.25" customWidth="1"/>
    <col min="9230" max="9230" width="1" customWidth="1"/>
    <col min="9231" max="9231" width="6.125" customWidth="1"/>
    <col min="9232" max="9232" width="1" customWidth="1"/>
    <col min="9233" max="9233" width="6.125" customWidth="1"/>
    <col min="9234" max="9234" width="1" customWidth="1"/>
    <col min="9235" max="9235" width="6.25" customWidth="1"/>
    <col min="9236" max="9236" width="1" customWidth="1"/>
    <col min="9237" max="9237" width="6.125" customWidth="1"/>
    <col min="9238" max="9238" width="1" customWidth="1"/>
    <col min="9239" max="9239" width="6.125" customWidth="1"/>
    <col min="9240" max="9240" width="1" customWidth="1"/>
    <col min="9241" max="9243" width="8.25" customWidth="1"/>
    <col min="9473" max="9473" width="0.625" customWidth="1"/>
    <col min="9474" max="9474" width="4.125" customWidth="1"/>
    <col min="9475" max="9476" width="2.5" customWidth="1"/>
    <col min="9477" max="9477" width="5.375" customWidth="1"/>
    <col min="9478" max="9478" width="0.5" customWidth="1"/>
    <col min="9479" max="9479" width="6.25" customWidth="1"/>
    <col min="9480" max="9480" width="1" customWidth="1"/>
    <col min="9481" max="9481" width="6.25" customWidth="1"/>
    <col min="9482" max="9482" width="1" customWidth="1"/>
    <col min="9483" max="9483" width="6.125" customWidth="1"/>
    <col min="9484" max="9484" width="1" customWidth="1"/>
    <col min="9485" max="9485" width="6.25" customWidth="1"/>
    <col min="9486" max="9486" width="1" customWidth="1"/>
    <col min="9487" max="9487" width="6.125" customWidth="1"/>
    <col min="9488" max="9488" width="1" customWidth="1"/>
    <col min="9489" max="9489" width="6.125" customWidth="1"/>
    <col min="9490" max="9490" width="1" customWidth="1"/>
    <col min="9491" max="9491" width="6.25" customWidth="1"/>
    <col min="9492" max="9492" width="1" customWidth="1"/>
    <col min="9493" max="9493" width="6.125" customWidth="1"/>
    <col min="9494" max="9494" width="1" customWidth="1"/>
    <col min="9495" max="9495" width="6.125" customWidth="1"/>
    <col min="9496" max="9496" width="1" customWidth="1"/>
    <col min="9497" max="9499" width="8.25" customWidth="1"/>
    <col min="9729" max="9729" width="0.625" customWidth="1"/>
    <col min="9730" max="9730" width="4.125" customWidth="1"/>
    <col min="9731" max="9732" width="2.5" customWidth="1"/>
    <col min="9733" max="9733" width="5.375" customWidth="1"/>
    <col min="9734" max="9734" width="0.5" customWidth="1"/>
    <col min="9735" max="9735" width="6.25" customWidth="1"/>
    <col min="9736" max="9736" width="1" customWidth="1"/>
    <col min="9737" max="9737" width="6.25" customWidth="1"/>
    <col min="9738" max="9738" width="1" customWidth="1"/>
    <col min="9739" max="9739" width="6.125" customWidth="1"/>
    <col min="9740" max="9740" width="1" customWidth="1"/>
    <col min="9741" max="9741" width="6.25" customWidth="1"/>
    <col min="9742" max="9742" width="1" customWidth="1"/>
    <col min="9743" max="9743" width="6.125" customWidth="1"/>
    <col min="9744" max="9744" width="1" customWidth="1"/>
    <col min="9745" max="9745" width="6.125" customWidth="1"/>
    <col min="9746" max="9746" width="1" customWidth="1"/>
    <col min="9747" max="9747" width="6.25" customWidth="1"/>
    <col min="9748" max="9748" width="1" customWidth="1"/>
    <col min="9749" max="9749" width="6.125" customWidth="1"/>
    <col min="9750" max="9750" width="1" customWidth="1"/>
    <col min="9751" max="9751" width="6.125" customWidth="1"/>
    <col min="9752" max="9752" width="1" customWidth="1"/>
    <col min="9753" max="9755" width="8.25" customWidth="1"/>
    <col min="9985" max="9985" width="0.625" customWidth="1"/>
    <col min="9986" max="9986" width="4.125" customWidth="1"/>
    <col min="9987" max="9988" width="2.5" customWidth="1"/>
    <col min="9989" max="9989" width="5.375" customWidth="1"/>
    <col min="9990" max="9990" width="0.5" customWidth="1"/>
    <col min="9991" max="9991" width="6.25" customWidth="1"/>
    <col min="9992" max="9992" width="1" customWidth="1"/>
    <col min="9993" max="9993" width="6.25" customWidth="1"/>
    <col min="9994" max="9994" width="1" customWidth="1"/>
    <col min="9995" max="9995" width="6.125" customWidth="1"/>
    <col min="9996" max="9996" width="1" customWidth="1"/>
    <col min="9997" max="9997" width="6.25" customWidth="1"/>
    <col min="9998" max="9998" width="1" customWidth="1"/>
    <col min="9999" max="9999" width="6.125" customWidth="1"/>
    <col min="10000" max="10000" width="1" customWidth="1"/>
    <col min="10001" max="10001" width="6.125" customWidth="1"/>
    <col min="10002" max="10002" width="1" customWidth="1"/>
    <col min="10003" max="10003" width="6.25" customWidth="1"/>
    <col min="10004" max="10004" width="1" customWidth="1"/>
    <col min="10005" max="10005" width="6.125" customWidth="1"/>
    <col min="10006" max="10006" width="1" customWidth="1"/>
    <col min="10007" max="10007" width="6.125" customWidth="1"/>
    <col min="10008" max="10008" width="1" customWidth="1"/>
    <col min="10009" max="10011" width="8.25" customWidth="1"/>
    <col min="10241" max="10241" width="0.625" customWidth="1"/>
    <col min="10242" max="10242" width="4.125" customWidth="1"/>
    <col min="10243" max="10244" width="2.5" customWidth="1"/>
    <col min="10245" max="10245" width="5.375" customWidth="1"/>
    <col min="10246" max="10246" width="0.5" customWidth="1"/>
    <col min="10247" max="10247" width="6.25" customWidth="1"/>
    <col min="10248" max="10248" width="1" customWidth="1"/>
    <col min="10249" max="10249" width="6.25" customWidth="1"/>
    <col min="10250" max="10250" width="1" customWidth="1"/>
    <col min="10251" max="10251" width="6.125" customWidth="1"/>
    <col min="10252" max="10252" width="1" customWidth="1"/>
    <col min="10253" max="10253" width="6.25" customWidth="1"/>
    <col min="10254" max="10254" width="1" customWidth="1"/>
    <col min="10255" max="10255" width="6.125" customWidth="1"/>
    <col min="10256" max="10256" width="1" customWidth="1"/>
    <col min="10257" max="10257" width="6.125" customWidth="1"/>
    <col min="10258" max="10258" width="1" customWidth="1"/>
    <col min="10259" max="10259" width="6.25" customWidth="1"/>
    <col min="10260" max="10260" width="1" customWidth="1"/>
    <col min="10261" max="10261" width="6.125" customWidth="1"/>
    <col min="10262" max="10262" width="1" customWidth="1"/>
    <col min="10263" max="10263" width="6.125" customWidth="1"/>
    <col min="10264" max="10264" width="1" customWidth="1"/>
    <col min="10265" max="10267" width="8.25" customWidth="1"/>
    <col min="10497" max="10497" width="0.625" customWidth="1"/>
    <col min="10498" max="10498" width="4.125" customWidth="1"/>
    <col min="10499" max="10500" width="2.5" customWidth="1"/>
    <col min="10501" max="10501" width="5.375" customWidth="1"/>
    <col min="10502" max="10502" width="0.5" customWidth="1"/>
    <col min="10503" max="10503" width="6.25" customWidth="1"/>
    <col min="10504" max="10504" width="1" customWidth="1"/>
    <col min="10505" max="10505" width="6.25" customWidth="1"/>
    <col min="10506" max="10506" width="1" customWidth="1"/>
    <col min="10507" max="10507" width="6.125" customWidth="1"/>
    <col min="10508" max="10508" width="1" customWidth="1"/>
    <col min="10509" max="10509" width="6.25" customWidth="1"/>
    <col min="10510" max="10510" width="1" customWidth="1"/>
    <col min="10511" max="10511" width="6.125" customWidth="1"/>
    <col min="10512" max="10512" width="1" customWidth="1"/>
    <col min="10513" max="10513" width="6.125" customWidth="1"/>
    <col min="10514" max="10514" width="1" customWidth="1"/>
    <col min="10515" max="10515" width="6.25" customWidth="1"/>
    <col min="10516" max="10516" width="1" customWidth="1"/>
    <col min="10517" max="10517" width="6.125" customWidth="1"/>
    <col min="10518" max="10518" width="1" customWidth="1"/>
    <col min="10519" max="10519" width="6.125" customWidth="1"/>
    <col min="10520" max="10520" width="1" customWidth="1"/>
    <col min="10521" max="10523" width="8.25" customWidth="1"/>
    <col min="10753" max="10753" width="0.625" customWidth="1"/>
    <col min="10754" max="10754" width="4.125" customWidth="1"/>
    <col min="10755" max="10756" width="2.5" customWidth="1"/>
    <col min="10757" max="10757" width="5.375" customWidth="1"/>
    <col min="10758" max="10758" width="0.5" customWidth="1"/>
    <col min="10759" max="10759" width="6.25" customWidth="1"/>
    <col min="10760" max="10760" width="1" customWidth="1"/>
    <col min="10761" max="10761" width="6.25" customWidth="1"/>
    <col min="10762" max="10762" width="1" customWidth="1"/>
    <col min="10763" max="10763" width="6.125" customWidth="1"/>
    <col min="10764" max="10764" width="1" customWidth="1"/>
    <col min="10765" max="10765" width="6.25" customWidth="1"/>
    <col min="10766" max="10766" width="1" customWidth="1"/>
    <col min="10767" max="10767" width="6.125" customWidth="1"/>
    <col min="10768" max="10768" width="1" customWidth="1"/>
    <col min="10769" max="10769" width="6.125" customWidth="1"/>
    <col min="10770" max="10770" width="1" customWidth="1"/>
    <col min="10771" max="10771" width="6.25" customWidth="1"/>
    <col min="10772" max="10772" width="1" customWidth="1"/>
    <col min="10773" max="10773" width="6.125" customWidth="1"/>
    <col min="10774" max="10774" width="1" customWidth="1"/>
    <col min="10775" max="10775" width="6.125" customWidth="1"/>
    <col min="10776" max="10776" width="1" customWidth="1"/>
    <col min="10777" max="10779" width="8.25" customWidth="1"/>
    <col min="11009" max="11009" width="0.625" customWidth="1"/>
    <col min="11010" max="11010" width="4.125" customWidth="1"/>
    <col min="11011" max="11012" width="2.5" customWidth="1"/>
    <col min="11013" max="11013" width="5.375" customWidth="1"/>
    <col min="11014" max="11014" width="0.5" customWidth="1"/>
    <col min="11015" max="11015" width="6.25" customWidth="1"/>
    <col min="11016" max="11016" width="1" customWidth="1"/>
    <col min="11017" max="11017" width="6.25" customWidth="1"/>
    <col min="11018" max="11018" width="1" customWidth="1"/>
    <col min="11019" max="11019" width="6.125" customWidth="1"/>
    <col min="11020" max="11020" width="1" customWidth="1"/>
    <col min="11021" max="11021" width="6.25" customWidth="1"/>
    <col min="11022" max="11022" width="1" customWidth="1"/>
    <col min="11023" max="11023" width="6.125" customWidth="1"/>
    <col min="11024" max="11024" width="1" customWidth="1"/>
    <col min="11025" max="11025" width="6.125" customWidth="1"/>
    <col min="11026" max="11026" width="1" customWidth="1"/>
    <col min="11027" max="11027" width="6.25" customWidth="1"/>
    <col min="11028" max="11028" width="1" customWidth="1"/>
    <col min="11029" max="11029" width="6.125" customWidth="1"/>
    <col min="11030" max="11030" width="1" customWidth="1"/>
    <col min="11031" max="11031" width="6.125" customWidth="1"/>
    <col min="11032" max="11032" width="1" customWidth="1"/>
    <col min="11033" max="11035" width="8.25" customWidth="1"/>
    <col min="11265" max="11265" width="0.625" customWidth="1"/>
    <col min="11266" max="11266" width="4.125" customWidth="1"/>
    <col min="11267" max="11268" width="2.5" customWidth="1"/>
    <col min="11269" max="11269" width="5.375" customWidth="1"/>
    <col min="11270" max="11270" width="0.5" customWidth="1"/>
    <col min="11271" max="11271" width="6.25" customWidth="1"/>
    <col min="11272" max="11272" width="1" customWidth="1"/>
    <col min="11273" max="11273" width="6.25" customWidth="1"/>
    <col min="11274" max="11274" width="1" customWidth="1"/>
    <col min="11275" max="11275" width="6.125" customWidth="1"/>
    <col min="11276" max="11276" width="1" customWidth="1"/>
    <col min="11277" max="11277" width="6.25" customWidth="1"/>
    <col min="11278" max="11278" width="1" customWidth="1"/>
    <col min="11279" max="11279" width="6.125" customWidth="1"/>
    <col min="11280" max="11280" width="1" customWidth="1"/>
    <col min="11281" max="11281" width="6.125" customWidth="1"/>
    <col min="11282" max="11282" width="1" customWidth="1"/>
    <col min="11283" max="11283" width="6.25" customWidth="1"/>
    <col min="11284" max="11284" width="1" customWidth="1"/>
    <col min="11285" max="11285" width="6.125" customWidth="1"/>
    <col min="11286" max="11286" width="1" customWidth="1"/>
    <col min="11287" max="11287" width="6.125" customWidth="1"/>
    <col min="11288" max="11288" width="1" customWidth="1"/>
    <col min="11289" max="11291" width="8.25" customWidth="1"/>
    <col min="11521" max="11521" width="0.625" customWidth="1"/>
    <col min="11522" max="11522" width="4.125" customWidth="1"/>
    <col min="11523" max="11524" width="2.5" customWidth="1"/>
    <col min="11525" max="11525" width="5.375" customWidth="1"/>
    <col min="11526" max="11526" width="0.5" customWidth="1"/>
    <col min="11527" max="11527" width="6.25" customWidth="1"/>
    <col min="11528" max="11528" width="1" customWidth="1"/>
    <col min="11529" max="11529" width="6.25" customWidth="1"/>
    <col min="11530" max="11530" width="1" customWidth="1"/>
    <col min="11531" max="11531" width="6.125" customWidth="1"/>
    <col min="11532" max="11532" width="1" customWidth="1"/>
    <col min="11533" max="11533" width="6.25" customWidth="1"/>
    <col min="11534" max="11534" width="1" customWidth="1"/>
    <col min="11535" max="11535" width="6.125" customWidth="1"/>
    <col min="11536" max="11536" width="1" customWidth="1"/>
    <col min="11537" max="11537" width="6.125" customWidth="1"/>
    <col min="11538" max="11538" width="1" customWidth="1"/>
    <col min="11539" max="11539" width="6.25" customWidth="1"/>
    <col min="11540" max="11540" width="1" customWidth="1"/>
    <col min="11541" max="11541" width="6.125" customWidth="1"/>
    <col min="11542" max="11542" width="1" customWidth="1"/>
    <col min="11543" max="11543" width="6.125" customWidth="1"/>
    <col min="11544" max="11544" width="1" customWidth="1"/>
    <col min="11545" max="11547" width="8.25" customWidth="1"/>
    <col min="11777" max="11777" width="0.625" customWidth="1"/>
    <col min="11778" max="11778" width="4.125" customWidth="1"/>
    <col min="11779" max="11780" width="2.5" customWidth="1"/>
    <col min="11781" max="11781" width="5.375" customWidth="1"/>
    <col min="11782" max="11782" width="0.5" customWidth="1"/>
    <col min="11783" max="11783" width="6.25" customWidth="1"/>
    <col min="11784" max="11784" width="1" customWidth="1"/>
    <col min="11785" max="11785" width="6.25" customWidth="1"/>
    <col min="11786" max="11786" width="1" customWidth="1"/>
    <col min="11787" max="11787" width="6.125" customWidth="1"/>
    <col min="11788" max="11788" width="1" customWidth="1"/>
    <col min="11789" max="11789" width="6.25" customWidth="1"/>
    <col min="11790" max="11790" width="1" customWidth="1"/>
    <col min="11791" max="11791" width="6.125" customWidth="1"/>
    <col min="11792" max="11792" width="1" customWidth="1"/>
    <col min="11793" max="11793" width="6.125" customWidth="1"/>
    <col min="11794" max="11794" width="1" customWidth="1"/>
    <col min="11795" max="11795" width="6.25" customWidth="1"/>
    <col min="11796" max="11796" width="1" customWidth="1"/>
    <col min="11797" max="11797" width="6.125" customWidth="1"/>
    <col min="11798" max="11798" width="1" customWidth="1"/>
    <col min="11799" max="11799" width="6.125" customWidth="1"/>
    <col min="11800" max="11800" width="1" customWidth="1"/>
    <col min="11801" max="11803" width="8.25" customWidth="1"/>
    <col min="12033" max="12033" width="0.625" customWidth="1"/>
    <col min="12034" max="12034" width="4.125" customWidth="1"/>
    <col min="12035" max="12036" width="2.5" customWidth="1"/>
    <col min="12037" max="12037" width="5.375" customWidth="1"/>
    <col min="12038" max="12038" width="0.5" customWidth="1"/>
    <col min="12039" max="12039" width="6.25" customWidth="1"/>
    <col min="12040" max="12040" width="1" customWidth="1"/>
    <col min="12041" max="12041" width="6.25" customWidth="1"/>
    <col min="12042" max="12042" width="1" customWidth="1"/>
    <col min="12043" max="12043" width="6.125" customWidth="1"/>
    <col min="12044" max="12044" width="1" customWidth="1"/>
    <col min="12045" max="12045" width="6.25" customWidth="1"/>
    <col min="12046" max="12046" width="1" customWidth="1"/>
    <col min="12047" max="12047" width="6.125" customWidth="1"/>
    <col min="12048" max="12048" width="1" customWidth="1"/>
    <col min="12049" max="12049" width="6.125" customWidth="1"/>
    <col min="12050" max="12050" width="1" customWidth="1"/>
    <col min="12051" max="12051" width="6.25" customWidth="1"/>
    <col min="12052" max="12052" width="1" customWidth="1"/>
    <col min="12053" max="12053" width="6.125" customWidth="1"/>
    <col min="12054" max="12054" width="1" customWidth="1"/>
    <col min="12055" max="12055" width="6.125" customWidth="1"/>
    <col min="12056" max="12056" width="1" customWidth="1"/>
    <col min="12057" max="12059" width="8.25" customWidth="1"/>
    <col min="12289" max="12289" width="0.625" customWidth="1"/>
    <col min="12290" max="12290" width="4.125" customWidth="1"/>
    <col min="12291" max="12292" width="2.5" customWidth="1"/>
    <col min="12293" max="12293" width="5.375" customWidth="1"/>
    <col min="12294" max="12294" width="0.5" customWidth="1"/>
    <col min="12295" max="12295" width="6.25" customWidth="1"/>
    <col min="12296" max="12296" width="1" customWidth="1"/>
    <col min="12297" max="12297" width="6.25" customWidth="1"/>
    <col min="12298" max="12298" width="1" customWidth="1"/>
    <col min="12299" max="12299" width="6.125" customWidth="1"/>
    <col min="12300" max="12300" width="1" customWidth="1"/>
    <col min="12301" max="12301" width="6.25" customWidth="1"/>
    <col min="12302" max="12302" width="1" customWidth="1"/>
    <col min="12303" max="12303" width="6.125" customWidth="1"/>
    <col min="12304" max="12304" width="1" customWidth="1"/>
    <col min="12305" max="12305" width="6.125" customWidth="1"/>
    <col min="12306" max="12306" width="1" customWidth="1"/>
    <col min="12307" max="12307" width="6.25" customWidth="1"/>
    <col min="12308" max="12308" width="1" customWidth="1"/>
    <col min="12309" max="12309" width="6.125" customWidth="1"/>
    <col min="12310" max="12310" width="1" customWidth="1"/>
    <col min="12311" max="12311" width="6.125" customWidth="1"/>
    <col min="12312" max="12312" width="1" customWidth="1"/>
    <col min="12313" max="12315" width="8.25" customWidth="1"/>
    <col min="12545" max="12545" width="0.625" customWidth="1"/>
    <col min="12546" max="12546" width="4.125" customWidth="1"/>
    <col min="12547" max="12548" width="2.5" customWidth="1"/>
    <col min="12549" max="12549" width="5.375" customWidth="1"/>
    <col min="12550" max="12550" width="0.5" customWidth="1"/>
    <col min="12551" max="12551" width="6.25" customWidth="1"/>
    <col min="12552" max="12552" width="1" customWidth="1"/>
    <col min="12553" max="12553" width="6.25" customWidth="1"/>
    <col min="12554" max="12554" width="1" customWidth="1"/>
    <col min="12555" max="12555" width="6.125" customWidth="1"/>
    <col min="12556" max="12556" width="1" customWidth="1"/>
    <col min="12557" max="12557" width="6.25" customWidth="1"/>
    <col min="12558" max="12558" width="1" customWidth="1"/>
    <col min="12559" max="12559" width="6.125" customWidth="1"/>
    <col min="12560" max="12560" width="1" customWidth="1"/>
    <col min="12561" max="12561" width="6.125" customWidth="1"/>
    <col min="12562" max="12562" width="1" customWidth="1"/>
    <col min="12563" max="12563" width="6.25" customWidth="1"/>
    <col min="12564" max="12564" width="1" customWidth="1"/>
    <col min="12565" max="12565" width="6.125" customWidth="1"/>
    <col min="12566" max="12566" width="1" customWidth="1"/>
    <col min="12567" max="12567" width="6.125" customWidth="1"/>
    <col min="12568" max="12568" width="1" customWidth="1"/>
    <col min="12569" max="12571" width="8.25" customWidth="1"/>
    <col min="12801" max="12801" width="0.625" customWidth="1"/>
    <col min="12802" max="12802" width="4.125" customWidth="1"/>
    <col min="12803" max="12804" width="2.5" customWidth="1"/>
    <col min="12805" max="12805" width="5.375" customWidth="1"/>
    <col min="12806" max="12806" width="0.5" customWidth="1"/>
    <col min="12807" max="12807" width="6.25" customWidth="1"/>
    <col min="12808" max="12808" width="1" customWidth="1"/>
    <col min="12809" max="12809" width="6.25" customWidth="1"/>
    <col min="12810" max="12810" width="1" customWidth="1"/>
    <col min="12811" max="12811" width="6.125" customWidth="1"/>
    <col min="12812" max="12812" width="1" customWidth="1"/>
    <col min="12813" max="12813" width="6.25" customWidth="1"/>
    <col min="12814" max="12814" width="1" customWidth="1"/>
    <col min="12815" max="12815" width="6.125" customWidth="1"/>
    <col min="12816" max="12816" width="1" customWidth="1"/>
    <col min="12817" max="12817" width="6.125" customWidth="1"/>
    <col min="12818" max="12818" width="1" customWidth="1"/>
    <col min="12819" max="12819" width="6.25" customWidth="1"/>
    <col min="12820" max="12820" width="1" customWidth="1"/>
    <col min="12821" max="12821" width="6.125" customWidth="1"/>
    <col min="12822" max="12822" width="1" customWidth="1"/>
    <col min="12823" max="12823" width="6.125" customWidth="1"/>
    <col min="12824" max="12824" width="1" customWidth="1"/>
    <col min="12825" max="12827" width="8.25" customWidth="1"/>
    <col min="13057" max="13057" width="0.625" customWidth="1"/>
    <col min="13058" max="13058" width="4.125" customWidth="1"/>
    <col min="13059" max="13060" width="2.5" customWidth="1"/>
    <col min="13061" max="13061" width="5.375" customWidth="1"/>
    <col min="13062" max="13062" width="0.5" customWidth="1"/>
    <col min="13063" max="13063" width="6.25" customWidth="1"/>
    <col min="13064" max="13064" width="1" customWidth="1"/>
    <col min="13065" max="13065" width="6.25" customWidth="1"/>
    <col min="13066" max="13066" width="1" customWidth="1"/>
    <col min="13067" max="13067" width="6.125" customWidth="1"/>
    <col min="13068" max="13068" width="1" customWidth="1"/>
    <col min="13069" max="13069" width="6.25" customWidth="1"/>
    <col min="13070" max="13070" width="1" customWidth="1"/>
    <col min="13071" max="13071" width="6.125" customWidth="1"/>
    <col min="13072" max="13072" width="1" customWidth="1"/>
    <col min="13073" max="13073" width="6.125" customWidth="1"/>
    <col min="13074" max="13074" width="1" customWidth="1"/>
    <col min="13075" max="13075" width="6.25" customWidth="1"/>
    <col min="13076" max="13076" width="1" customWidth="1"/>
    <col min="13077" max="13077" width="6.125" customWidth="1"/>
    <col min="13078" max="13078" width="1" customWidth="1"/>
    <col min="13079" max="13079" width="6.125" customWidth="1"/>
    <col min="13080" max="13080" width="1" customWidth="1"/>
    <col min="13081" max="13083" width="8.25" customWidth="1"/>
    <col min="13313" max="13313" width="0.625" customWidth="1"/>
    <col min="13314" max="13314" width="4.125" customWidth="1"/>
    <col min="13315" max="13316" width="2.5" customWidth="1"/>
    <col min="13317" max="13317" width="5.375" customWidth="1"/>
    <col min="13318" max="13318" width="0.5" customWidth="1"/>
    <col min="13319" max="13319" width="6.25" customWidth="1"/>
    <col min="13320" max="13320" width="1" customWidth="1"/>
    <col min="13321" max="13321" width="6.25" customWidth="1"/>
    <col min="13322" max="13322" width="1" customWidth="1"/>
    <col min="13323" max="13323" width="6.125" customWidth="1"/>
    <col min="13324" max="13324" width="1" customWidth="1"/>
    <col min="13325" max="13325" width="6.25" customWidth="1"/>
    <col min="13326" max="13326" width="1" customWidth="1"/>
    <col min="13327" max="13327" width="6.125" customWidth="1"/>
    <col min="13328" max="13328" width="1" customWidth="1"/>
    <col min="13329" max="13329" width="6.125" customWidth="1"/>
    <col min="13330" max="13330" width="1" customWidth="1"/>
    <col min="13331" max="13331" width="6.25" customWidth="1"/>
    <col min="13332" max="13332" width="1" customWidth="1"/>
    <col min="13333" max="13333" width="6.125" customWidth="1"/>
    <col min="13334" max="13334" width="1" customWidth="1"/>
    <col min="13335" max="13335" width="6.125" customWidth="1"/>
    <col min="13336" max="13336" width="1" customWidth="1"/>
    <col min="13337" max="13339" width="8.25" customWidth="1"/>
    <col min="13569" max="13569" width="0.625" customWidth="1"/>
    <col min="13570" max="13570" width="4.125" customWidth="1"/>
    <col min="13571" max="13572" width="2.5" customWidth="1"/>
    <col min="13573" max="13573" width="5.375" customWidth="1"/>
    <col min="13574" max="13574" width="0.5" customWidth="1"/>
    <col min="13575" max="13575" width="6.25" customWidth="1"/>
    <col min="13576" max="13576" width="1" customWidth="1"/>
    <col min="13577" max="13577" width="6.25" customWidth="1"/>
    <col min="13578" max="13578" width="1" customWidth="1"/>
    <col min="13579" max="13579" width="6.125" customWidth="1"/>
    <col min="13580" max="13580" width="1" customWidth="1"/>
    <col min="13581" max="13581" width="6.25" customWidth="1"/>
    <col min="13582" max="13582" width="1" customWidth="1"/>
    <col min="13583" max="13583" width="6.125" customWidth="1"/>
    <col min="13584" max="13584" width="1" customWidth="1"/>
    <col min="13585" max="13585" width="6.125" customWidth="1"/>
    <col min="13586" max="13586" width="1" customWidth="1"/>
    <col min="13587" max="13587" width="6.25" customWidth="1"/>
    <col min="13588" max="13588" width="1" customWidth="1"/>
    <col min="13589" max="13589" width="6.125" customWidth="1"/>
    <col min="13590" max="13590" width="1" customWidth="1"/>
    <col min="13591" max="13591" width="6.125" customWidth="1"/>
    <col min="13592" max="13592" width="1" customWidth="1"/>
    <col min="13593" max="13595" width="8.25" customWidth="1"/>
    <col min="13825" max="13825" width="0.625" customWidth="1"/>
    <col min="13826" max="13826" width="4.125" customWidth="1"/>
    <col min="13827" max="13828" width="2.5" customWidth="1"/>
    <col min="13829" max="13829" width="5.375" customWidth="1"/>
    <col min="13830" max="13830" width="0.5" customWidth="1"/>
    <col min="13831" max="13831" width="6.25" customWidth="1"/>
    <col min="13832" max="13832" width="1" customWidth="1"/>
    <col min="13833" max="13833" width="6.25" customWidth="1"/>
    <col min="13834" max="13834" width="1" customWidth="1"/>
    <col min="13835" max="13835" width="6.125" customWidth="1"/>
    <col min="13836" max="13836" width="1" customWidth="1"/>
    <col min="13837" max="13837" width="6.25" customWidth="1"/>
    <col min="13838" max="13838" width="1" customWidth="1"/>
    <col min="13839" max="13839" width="6.125" customWidth="1"/>
    <col min="13840" max="13840" width="1" customWidth="1"/>
    <col min="13841" max="13841" width="6.125" customWidth="1"/>
    <col min="13842" max="13842" width="1" customWidth="1"/>
    <col min="13843" max="13843" width="6.25" customWidth="1"/>
    <col min="13844" max="13844" width="1" customWidth="1"/>
    <col min="13845" max="13845" width="6.125" customWidth="1"/>
    <col min="13846" max="13846" width="1" customWidth="1"/>
    <col min="13847" max="13847" width="6.125" customWidth="1"/>
    <col min="13848" max="13848" width="1" customWidth="1"/>
    <col min="13849" max="13851" width="8.25" customWidth="1"/>
    <col min="14081" max="14081" width="0.625" customWidth="1"/>
    <col min="14082" max="14082" width="4.125" customWidth="1"/>
    <col min="14083" max="14084" width="2.5" customWidth="1"/>
    <col min="14085" max="14085" width="5.375" customWidth="1"/>
    <col min="14086" max="14086" width="0.5" customWidth="1"/>
    <col min="14087" max="14087" width="6.25" customWidth="1"/>
    <col min="14088" max="14088" width="1" customWidth="1"/>
    <col min="14089" max="14089" width="6.25" customWidth="1"/>
    <col min="14090" max="14090" width="1" customWidth="1"/>
    <col min="14091" max="14091" width="6.125" customWidth="1"/>
    <col min="14092" max="14092" width="1" customWidth="1"/>
    <col min="14093" max="14093" width="6.25" customWidth="1"/>
    <col min="14094" max="14094" width="1" customWidth="1"/>
    <col min="14095" max="14095" width="6.125" customWidth="1"/>
    <col min="14096" max="14096" width="1" customWidth="1"/>
    <col min="14097" max="14097" width="6.125" customWidth="1"/>
    <col min="14098" max="14098" width="1" customWidth="1"/>
    <col min="14099" max="14099" width="6.25" customWidth="1"/>
    <col min="14100" max="14100" width="1" customWidth="1"/>
    <col min="14101" max="14101" width="6.125" customWidth="1"/>
    <col min="14102" max="14102" width="1" customWidth="1"/>
    <col min="14103" max="14103" width="6.125" customWidth="1"/>
    <col min="14104" max="14104" width="1" customWidth="1"/>
    <col min="14105" max="14107" width="8.25" customWidth="1"/>
    <col min="14337" max="14337" width="0.625" customWidth="1"/>
    <col min="14338" max="14338" width="4.125" customWidth="1"/>
    <col min="14339" max="14340" width="2.5" customWidth="1"/>
    <col min="14341" max="14341" width="5.375" customWidth="1"/>
    <col min="14342" max="14342" width="0.5" customWidth="1"/>
    <col min="14343" max="14343" width="6.25" customWidth="1"/>
    <col min="14344" max="14344" width="1" customWidth="1"/>
    <col min="14345" max="14345" width="6.25" customWidth="1"/>
    <col min="14346" max="14346" width="1" customWidth="1"/>
    <col min="14347" max="14347" width="6.125" customWidth="1"/>
    <col min="14348" max="14348" width="1" customWidth="1"/>
    <col min="14349" max="14349" width="6.25" customWidth="1"/>
    <col min="14350" max="14350" width="1" customWidth="1"/>
    <col min="14351" max="14351" width="6.125" customWidth="1"/>
    <col min="14352" max="14352" width="1" customWidth="1"/>
    <col min="14353" max="14353" width="6.125" customWidth="1"/>
    <col min="14354" max="14354" width="1" customWidth="1"/>
    <col min="14355" max="14355" width="6.25" customWidth="1"/>
    <col min="14356" max="14356" width="1" customWidth="1"/>
    <col min="14357" max="14357" width="6.125" customWidth="1"/>
    <col min="14358" max="14358" width="1" customWidth="1"/>
    <col min="14359" max="14359" width="6.125" customWidth="1"/>
    <col min="14360" max="14360" width="1" customWidth="1"/>
    <col min="14361" max="14363" width="8.25" customWidth="1"/>
    <col min="14593" max="14593" width="0.625" customWidth="1"/>
    <col min="14594" max="14594" width="4.125" customWidth="1"/>
    <col min="14595" max="14596" width="2.5" customWidth="1"/>
    <col min="14597" max="14597" width="5.375" customWidth="1"/>
    <col min="14598" max="14598" width="0.5" customWidth="1"/>
    <col min="14599" max="14599" width="6.25" customWidth="1"/>
    <col min="14600" max="14600" width="1" customWidth="1"/>
    <col min="14601" max="14601" width="6.25" customWidth="1"/>
    <col min="14602" max="14602" width="1" customWidth="1"/>
    <col min="14603" max="14603" width="6.125" customWidth="1"/>
    <col min="14604" max="14604" width="1" customWidth="1"/>
    <col min="14605" max="14605" width="6.25" customWidth="1"/>
    <col min="14606" max="14606" width="1" customWidth="1"/>
    <col min="14607" max="14607" width="6.125" customWidth="1"/>
    <col min="14608" max="14608" width="1" customWidth="1"/>
    <col min="14609" max="14609" width="6.125" customWidth="1"/>
    <col min="14610" max="14610" width="1" customWidth="1"/>
    <col min="14611" max="14611" width="6.25" customWidth="1"/>
    <col min="14612" max="14612" width="1" customWidth="1"/>
    <col min="14613" max="14613" width="6.125" customWidth="1"/>
    <col min="14614" max="14614" width="1" customWidth="1"/>
    <col min="14615" max="14615" width="6.125" customWidth="1"/>
    <col min="14616" max="14616" width="1" customWidth="1"/>
    <col min="14617" max="14619" width="8.25" customWidth="1"/>
    <col min="14849" max="14849" width="0.625" customWidth="1"/>
    <col min="14850" max="14850" width="4.125" customWidth="1"/>
    <col min="14851" max="14852" width="2.5" customWidth="1"/>
    <col min="14853" max="14853" width="5.375" customWidth="1"/>
    <col min="14854" max="14854" width="0.5" customWidth="1"/>
    <col min="14855" max="14855" width="6.25" customWidth="1"/>
    <col min="14856" max="14856" width="1" customWidth="1"/>
    <col min="14857" max="14857" width="6.25" customWidth="1"/>
    <col min="14858" max="14858" width="1" customWidth="1"/>
    <col min="14859" max="14859" width="6.125" customWidth="1"/>
    <col min="14860" max="14860" width="1" customWidth="1"/>
    <col min="14861" max="14861" width="6.25" customWidth="1"/>
    <col min="14862" max="14862" width="1" customWidth="1"/>
    <col min="14863" max="14863" width="6.125" customWidth="1"/>
    <col min="14864" max="14864" width="1" customWidth="1"/>
    <col min="14865" max="14865" width="6.125" customWidth="1"/>
    <col min="14866" max="14866" width="1" customWidth="1"/>
    <col min="14867" max="14867" width="6.25" customWidth="1"/>
    <col min="14868" max="14868" width="1" customWidth="1"/>
    <col min="14869" max="14869" width="6.125" customWidth="1"/>
    <col min="14870" max="14870" width="1" customWidth="1"/>
    <col min="14871" max="14871" width="6.125" customWidth="1"/>
    <col min="14872" max="14872" width="1" customWidth="1"/>
    <col min="14873" max="14875" width="8.25" customWidth="1"/>
    <col min="15105" max="15105" width="0.625" customWidth="1"/>
    <col min="15106" max="15106" width="4.125" customWidth="1"/>
    <col min="15107" max="15108" width="2.5" customWidth="1"/>
    <col min="15109" max="15109" width="5.375" customWidth="1"/>
    <col min="15110" max="15110" width="0.5" customWidth="1"/>
    <col min="15111" max="15111" width="6.25" customWidth="1"/>
    <col min="15112" max="15112" width="1" customWidth="1"/>
    <col min="15113" max="15113" width="6.25" customWidth="1"/>
    <col min="15114" max="15114" width="1" customWidth="1"/>
    <col min="15115" max="15115" width="6.125" customWidth="1"/>
    <col min="15116" max="15116" width="1" customWidth="1"/>
    <col min="15117" max="15117" width="6.25" customWidth="1"/>
    <col min="15118" max="15118" width="1" customWidth="1"/>
    <col min="15119" max="15119" width="6.125" customWidth="1"/>
    <col min="15120" max="15120" width="1" customWidth="1"/>
    <col min="15121" max="15121" width="6.125" customWidth="1"/>
    <col min="15122" max="15122" width="1" customWidth="1"/>
    <col min="15123" max="15123" width="6.25" customWidth="1"/>
    <col min="15124" max="15124" width="1" customWidth="1"/>
    <col min="15125" max="15125" width="6.125" customWidth="1"/>
    <col min="15126" max="15126" width="1" customWidth="1"/>
    <col min="15127" max="15127" width="6.125" customWidth="1"/>
    <col min="15128" max="15128" width="1" customWidth="1"/>
    <col min="15129" max="15131" width="8.25" customWidth="1"/>
    <col min="15361" max="15361" width="0.625" customWidth="1"/>
    <col min="15362" max="15362" width="4.125" customWidth="1"/>
    <col min="15363" max="15364" width="2.5" customWidth="1"/>
    <col min="15365" max="15365" width="5.375" customWidth="1"/>
    <col min="15366" max="15366" width="0.5" customWidth="1"/>
    <col min="15367" max="15367" width="6.25" customWidth="1"/>
    <col min="15368" max="15368" width="1" customWidth="1"/>
    <col min="15369" max="15369" width="6.25" customWidth="1"/>
    <col min="15370" max="15370" width="1" customWidth="1"/>
    <col min="15371" max="15371" width="6.125" customWidth="1"/>
    <col min="15372" max="15372" width="1" customWidth="1"/>
    <col min="15373" max="15373" width="6.25" customWidth="1"/>
    <col min="15374" max="15374" width="1" customWidth="1"/>
    <col min="15375" max="15375" width="6.125" customWidth="1"/>
    <col min="15376" max="15376" width="1" customWidth="1"/>
    <col min="15377" max="15377" width="6.125" customWidth="1"/>
    <col min="15378" max="15378" width="1" customWidth="1"/>
    <col min="15379" max="15379" width="6.25" customWidth="1"/>
    <col min="15380" max="15380" width="1" customWidth="1"/>
    <col min="15381" max="15381" width="6.125" customWidth="1"/>
    <col min="15382" max="15382" width="1" customWidth="1"/>
    <col min="15383" max="15383" width="6.125" customWidth="1"/>
    <col min="15384" max="15384" width="1" customWidth="1"/>
    <col min="15385" max="15387" width="8.25" customWidth="1"/>
    <col min="15617" max="15617" width="0.625" customWidth="1"/>
    <col min="15618" max="15618" width="4.125" customWidth="1"/>
    <col min="15619" max="15620" width="2.5" customWidth="1"/>
    <col min="15621" max="15621" width="5.375" customWidth="1"/>
    <col min="15622" max="15622" width="0.5" customWidth="1"/>
    <col min="15623" max="15623" width="6.25" customWidth="1"/>
    <col min="15624" max="15624" width="1" customWidth="1"/>
    <col min="15625" max="15625" width="6.25" customWidth="1"/>
    <col min="15626" max="15626" width="1" customWidth="1"/>
    <col min="15627" max="15627" width="6.125" customWidth="1"/>
    <col min="15628" max="15628" width="1" customWidth="1"/>
    <col min="15629" max="15629" width="6.25" customWidth="1"/>
    <col min="15630" max="15630" width="1" customWidth="1"/>
    <col min="15631" max="15631" width="6.125" customWidth="1"/>
    <col min="15632" max="15632" width="1" customWidth="1"/>
    <col min="15633" max="15633" width="6.125" customWidth="1"/>
    <col min="15634" max="15634" width="1" customWidth="1"/>
    <col min="15635" max="15635" width="6.25" customWidth="1"/>
    <col min="15636" max="15636" width="1" customWidth="1"/>
    <col min="15637" max="15637" width="6.125" customWidth="1"/>
    <col min="15638" max="15638" width="1" customWidth="1"/>
    <col min="15639" max="15639" width="6.125" customWidth="1"/>
    <col min="15640" max="15640" width="1" customWidth="1"/>
    <col min="15641" max="15643" width="8.25" customWidth="1"/>
    <col min="15873" max="15873" width="0.625" customWidth="1"/>
    <col min="15874" max="15874" width="4.125" customWidth="1"/>
    <col min="15875" max="15876" width="2.5" customWidth="1"/>
    <col min="15877" max="15877" width="5.375" customWidth="1"/>
    <col min="15878" max="15878" width="0.5" customWidth="1"/>
    <col min="15879" max="15879" width="6.25" customWidth="1"/>
    <col min="15880" max="15880" width="1" customWidth="1"/>
    <col min="15881" max="15881" width="6.25" customWidth="1"/>
    <col min="15882" max="15882" width="1" customWidth="1"/>
    <col min="15883" max="15883" width="6.125" customWidth="1"/>
    <col min="15884" max="15884" width="1" customWidth="1"/>
    <col min="15885" max="15885" width="6.25" customWidth="1"/>
    <col min="15886" max="15886" width="1" customWidth="1"/>
    <col min="15887" max="15887" width="6.125" customWidth="1"/>
    <col min="15888" max="15888" width="1" customWidth="1"/>
    <col min="15889" max="15889" width="6.125" customWidth="1"/>
    <col min="15890" max="15890" width="1" customWidth="1"/>
    <col min="15891" max="15891" width="6.25" customWidth="1"/>
    <col min="15892" max="15892" width="1" customWidth="1"/>
    <col min="15893" max="15893" width="6.125" customWidth="1"/>
    <col min="15894" max="15894" width="1" customWidth="1"/>
    <col min="15895" max="15895" width="6.125" customWidth="1"/>
    <col min="15896" max="15896" width="1" customWidth="1"/>
    <col min="15897" max="15899" width="8.25" customWidth="1"/>
    <col min="16129" max="16129" width="0.625" customWidth="1"/>
    <col min="16130" max="16130" width="4.125" customWidth="1"/>
    <col min="16131" max="16132" width="2.5" customWidth="1"/>
    <col min="16133" max="16133" width="5.375" customWidth="1"/>
    <col min="16134" max="16134" width="0.5" customWidth="1"/>
    <col min="16135" max="16135" width="6.25" customWidth="1"/>
    <col min="16136" max="16136" width="1" customWidth="1"/>
    <col min="16137" max="16137" width="6.25" customWidth="1"/>
    <col min="16138" max="16138" width="1" customWidth="1"/>
    <col min="16139" max="16139" width="6.125" customWidth="1"/>
    <col min="16140" max="16140" width="1" customWidth="1"/>
    <col min="16141" max="16141" width="6.25" customWidth="1"/>
    <col min="16142" max="16142" width="1" customWidth="1"/>
    <col min="16143" max="16143" width="6.125" customWidth="1"/>
    <col min="16144" max="16144" width="1" customWidth="1"/>
    <col min="16145" max="16145" width="6.125" customWidth="1"/>
    <col min="16146" max="16146" width="1" customWidth="1"/>
    <col min="16147" max="16147" width="6.25" customWidth="1"/>
    <col min="16148" max="16148" width="1" customWidth="1"/>
    <col min="16149" max="16149" width="6.125" customWidth="1"/>
    <col min="16150" max="16150" width="1" customWidth="1"/>
    <col min="16151" max="16151" width="6.125" customWidth="1"/>
    <col min="16152" max="16152" width="1" customWidth="1"/>
    <col min="16153" max="16155" width="8.25" customWidth="1"/>
  </cols>
  <sheetData>
    <row r="1" spans="1:24" s="270" customFormat="1" ht="18" customHeight="1">
      <c r="A1" s="84" t="s">
        <v>534</v>
      </c>
      <c r="B1" s="345"/>
      <c r="C1" s="345"/>
      <c r="D1" s="345"/>
      <c r="E1" s="345"/>
      <c r="F1" s="346"/>
      <c r="G1" s="347"/>
      <c r="H1" s="348"/>
      <c r="I1" s="345"/>
      <c r="J1" s="345"/>
      <c r="K1" s="345"/>
      <c r="L1" s="345"/>
      <c r="M1" s="345"/>
      <c r="N1" s="345"/>
      <c r="O1" s="345"/>
      <c r="P1" s="345"/>
      <c r="Q1" s="345"/>
      <c r="R1" s="345"/>
      <c r="S1" s="345"/>
      <c r="T1" s="345"/>
    </row>
    <row r="2" spans="1:24" s="270" customFormat="1" ht="18.75" customHeight="1">
      <c r="A2" s="273"/>
      <c r="B2" s="545"/>
      <c r="C2" s="545"/>
      <c r="D2" s="545"/>
      <c r="E2" s="545"/>
      <c r="F2" s="545"/>
      <c r="G2" s="273"/>
      <c r="H2" s="273"/>
      <c r="I2" s="273"/>
      <c r="J2" s="273"/>
      <c r="K2" s="273"/>
      <c r="L2" s="273"/>
      <c r="M2" s="273"/>
      <c r="N2" s="273"/>
      <c r="O2" s="273"/>
      <c r="P2" s="273"/>
      <c r="Q2" s="273"/>
      <c r="R2" s="273"/>
      <c r="S2" s="273"/>
      <c r="T2" s="273"/>
      <c r="U2" s="273"/>
      <c r="V2" s="275"/>
      <c r="W2" s="273"/>
      <c r="X2" s="275" t="s">
        <v>339</v>
      </c>
    </row>
    <row r="3" spans="1:24" s="270" customFormat="1" ht="22.5" customHeight="1">
      <c r="A3" s="350"/>
      <c r="B3" s="142"/>
      <c r="C3" s="295"/>
      <c r="D3" s="295"/>
      <c r="E3" s="142" t="s">
        <v>399</v>
      </c>
      <c r="F3" s="143"/>
      <c r="G3" s="707" t="s">
        <v>8</v>
      </c>
      <c r="H3" s="749"/>
      <c r="I3" s="844" t="s">
        <v>535</v>
      </c>
      <c r="J3" s="749"/>
      <c r="K3" s="707" t="s">
        <v>536</v>
      </c>
      <c r="L3" s="749"/>
      <c r="M3" s="845" t="s">
        <v>537</v>
      </c>
      <c r="N3" s="749"/>
      <c r="O3" s="844" t="s">
        <v>542</v>
      </c>
      <c r="P3" s="749"/>
      <c r="Q3" s="707" t="s">
        <v>543</v>
      </c>
      <c r="R3" s="749"/>
      <c r="S3" s="707" t="s">
        <v>544</v>
      </c>
      <c r="T3" s="749"/>
      <c r="U3" s="707" t="s">
        <v>545</v>
      </c>
      <c r="V3" s="749"/>
      <c r="W3" s="707" t="s">
        <v>139</v>
      </c>
      <c r="X3" s="752"/>
    </row>
    <row r="4" spans="1:24" s="270" customFormat="1" ht="22.5" customHeight="1">
      <c r="A4" s="345"/>
      <c r="B4" s="276" t="s">
        <v>406</v>
      </c>
      <c r="C4" s="296"/>
      <c r="D4" s="296"/>
      <c r="E4" s="296"/>
      <c r="F4" s="145"/>
      <c r="G4" s="750"/>
      <c r="H4" s="751"/>
      <c r="I4" s="750"/>
      <c r="J4" s="751"/>
      <c r="K4" s="750"/>
      <c r="L4" s="751"/>
      <c r="M4" s="750"/>
      <c r="N4" s="751"/>
      <c r="O4" s="750"/>
      <c r="P4" s="751"/>
      <c r="Q4" s="750"/>
      <c r="R4" s="751"/>
      <c r="S4" s="750"/>
      <c r="T4" s="751"/>
      <c r="U4" s="750"/>
      <c r="V4" s="751"/>
      <c r="W4" s="750"/>
      <c r="X4" s="753"/>
    </row>
    <row r="5" spans="1:24" s="270" customFormat="1" ht="21" customHeight="1">
      <c r="A5" s="353"/>
      <c r="B5" s="793" t="s">
        <v>16</v>
      </c>
      <c r="C5" s="796">
        <v>12</v>
      </c>
      <c r="D5" s="841" t="s">
        <v>13</v>
      </c>
      <c r="E5" s="457" t="s">
        <v>8</v>
      </c>
      <c r="F5" s="155"/>
      <c r="G5" s="546">
        <v>53</v>
      </c>
      <c r="H5" s="376"/>
      <c r="I5" s="377">
        <v>12</v>
      </c>
      <c r="J5" s="376"/>
      <c r="K5" s="377">
        <v>7</v>
      </c>
      <c r="L5" s="376"/>
      <c r="M5" s="377">
        <v>20</v>
      </c>
      <c r="N5" s="376"/>
      <c r="O5" s="378" t="s">
        <v>538</v>
      </c>
      <c r="P5" s="376"/>
      <c r="Q5" s="378">
        <v>6</v>
      </c>
      <c r="R5" s="376"/>
      <c r="S5" s="377">
        <v>2</v>
      </c>
      <c r="T5" s="376"/>
      <c r="U5" s="377">
        <v>1</v>
      </c>
      <c r="V5" s="345"/>
      <c r="W5" s="377">
        <v>3</v>
      </c>
    </row>
    <row r="6" spans="1:24" s="270" customFormat="1" ht="21" customHeight="1">
      <c r="A6" s="345"/>
      <c r="B6" s="794"/>
      <c r="C6" s="797"/>
      <c r="D6" s="842"/>
      <c r="E6" s="360" t="s">
        <v>9</v>
      </c>
      <c r="F6" s="547"/>
      <c r="G6" s="546">
        <v>24</v>
      </c>
      <c r="H6" s="376"/>
      <c r="I6" s="377">
        <v>7</v>
      </c>
      <c r="J6" s="376"/>
      <c r="K6" s="377">
        <v>2</v>
      </c>
      <c r="L6" s="376"/>
      <c r="M6" s="377">
        <v>8</v>
      </c>
      <c r="N6" s="376"/>
      <c r="O6" s="548" t="s">
        <v>538</v>
      </c>
      <c r="P6" s="376"/>
      <c r="Q6" s="378">
        <v>4</v>
      </c>
      <c r="R6" s="376"/>
      <c r="S6" s="548">
        <v>1</v>
      </c>
      <c r="T6" s="376"/>
      <c r="U6" s="548" t="s">
        <v>538</v>
      </c>
      <c r="V6" s="345"/>
      <c r="W6" s="377">
        <v>1</v>
      </c>
      <c r="X6" s="345"/>
    </row>
    <row r="7" spans="1:24" s="270" customFormat="1" ht="21" customHeight="1">
      <c r="A7" s="345"/>
      <c r="B7" s="795"/>
      <c r="C7" s="801"/>
      <c r="D7" s="843"/>
      <c r="E7" s="549" t="s">
        <v>10</v>
      </c>
      <c r="F7" s="550"/>
      <c r="G7" s="551">
        <v>29</v>
      </c>
      <c r="H7" s="394"/>
      <c r="I7" s="395">
        <v>5</v>
      </c>
      <c r="J7" s="394"/>
      <c r="K7" s="395">
        <v>5</v>
      </c>
      <c r="L7" s="394"/>
      <c r="M7" s="395">
        <v>12</v>
      </c>
      <c r="N7" s="394"/>
      <c r="O7" s="396" t="s">
        <v>538</v>
      </c>
      <c r="P7" s="394"/>
      <c r="Q7" s="396">
        <v>2</v>
      </c>
      <c r="R7" s="394"/>
      <c r="S7" s="395">
        <v>1</v>
      </c>
      <c r="T7" s="394"/>
      <c r="U7" s="395">
        <v>1</v>
      </c>
      <c r="V7" s="366"/>
      <c r="W7" s="395">
        <v>2</v>
      </c>
      <c r="X7" s="366"/>
    </row>
    <row r="8" spans="1:24" s="270" customFormat="1" ht="21" customHeight="1">
      <c r="A8" s="353"/>
      <c r="B8" s="793"/>
      <c r="C8" s="796">
        <v>17</v>
      </c>
      <c r="D8" s="841"/>
      <c r="E8" s="451" t="s">
        <v>8</v>
      </c>
      <c r="F8" s="163"/>
      <c r="G8" s="546">
        <v>97</v>
      </c>
      <c r="H8" s="376"/>
      <c r="I8" s="376">
        <v>20</v>
      </c>
      <c r="J8" s="376"/>
      <c r="K8" s="548">
        <v>23</v>
      </c>
      <c r="L8" s="376"/>
      <c r="M8" s="548">
        <v>30</v>
      </c>
      <c r="N8" s="376"/>
      <c r="O8" s="548">
        <v>1</v>
      </c>
      <c r="P8" s="376">
        <v>4</v>
      </c>
      <c r="Q8" s="376">
        <v>4</v>
      </c>
      <c r="R8" s="376"/>
      <c r="S8" s="548" t="s">
        <v>538</v>
      </c>
      <c r="T8" s="376"/>
      <c r="U8" s="376">
        <v>1</v>
      </c>
      <c r="V8" s="345"/>
      <c r="W8" s="548">
        <v>18</v>
      </c>
      <c r="X8" s="345"/>
    </row>
    <row r="9" spans="1:24" s="270" customFormat="1" ht="21" customHeight="1">
      <c r="A9" s="345"/>
      <c r="B9" s="794"/>
      <c r="C9" s="797"/>
      <c r="D9" s="842"/>
      <c r="E9" s="360" t="s">
        <v>9</v>
      </c>
      <c r="F9" s="547"/>
      <c r="G9" s="546">
        <v>38</v>
      </c>
      <c r="H9" s="376"/>
      <c r="I9" s="376">
        <v>7</v>
      </c>
      <c r="J9" s="376"/>
      <c r="K9" s="548">
        <v>8</v>
      </c>
      <c r="L9" s="376"/>
      <c r="M9" s="548">
        <v>6</v>
      </c>
      <c r="N9" s="376"/>
      <c r="O9" s="548">
        <v>1</v>
      </c>
      <c r="P9" s="376">
        <v>3</v>
      </c>
      <c r="Q9" s="376">
        <v>3</v>
      </c>
      <c r="R9" s="376"/>
      <c r="S9" s="548" t="s">
        <v>538</v>
      </c>
      <c r="T9" s="376"/>
      <c r="U9" s="376" t="s">
        <v>538</v>
      </c>
      <c r="V9" s="345"/>
      <c r="W9" s="548">
        <v>13</v>
      </c>
      <c r="X9" s="345"/>
    </row>
    <row r="10" spans="1:24" s="270" customFormat="1" ht="21" customHeight="1">
      <c r="A10" s="345"/>
      <c r="B10" s="795"/>
      <c r="C10" s="801"/>
      <c r="D10" s="843"/>
      <c r="E10" s="549" t="s">
        <v>10</v>
      </c>
      <c r="F10" s="550"/>
      <c r="G10" s="546">
        <v>59</v>
      </c>
      <c r="H10" s="376"/>
      <c r="I10" s="376">
        <v>13</v>
      </c>
      <c r="J10" s="376"/>
      <c r="K10" s="548">
        <v>15</v>
      </c>
      <c r="L10" s="376"/>
      <c r="M10" s="548">
        <v>24</v>
      </c>
      <c r="N10" s="376"/>
      <c r="O10" s="548" t="s">
        <v>538</v>
      </c>
      <c r="P10" s="376">
        <v>1</v>
      </c>
      <c r="Q10" s="376">
        <v>1</v>
      </c>
      <c r="R10" s="376"/>
      <c r="S10" s="548" t="s">
        <v>538</v>
      </c>
      <c r="T10" s="376"/>
      <c r="U10" s="376">
        <v>1</v>
      </c>
      <c r="V10" s="345"/>
      <c r="W10" s="548">
        <v>5</v>
      </c>
      <c r="X10" s="366"/>
    </row>
    <row r="11" spans="1:24" s="270" customFormat="1" ht="21" customHeight="1">
      <c r="A11" s="353"/>
      <c r="B11" s="796"/>
      <c r="C11" s="796">
        <v>22</v>
      </c>
      <c r="D11" s="796"/>
      <c r="E11" s="360" t="s">
        <v>8</v>
      </c>
      <c r="F11" s="550"/>
      <c r="G11" s="553">
        <v>118</v>
      </c>
      <c r="H11" s="379"/>
      <c r="I11" s="379">
        <v>15</v>
      </c>
      <c r="J11" s="379"/>
      <c r="K11" s="554">
        <v>49</v>
      </c>
      <c r="L11" s="379"/>
      <c r="M11" s="554">
        <v>39</v>
      </c>
      <c r="N11" s="379"/>
      <c r="O11" s="554">
        <v>1</v>
      </c>
      <c r="P11" s="379"/>
      <c r="Q11" s="379">
        <v>5</v>
      </c>
      <c r="R11" s="379"/>
      <c r="S11" s="554">
        <v>1</v>
      </c>
      <c r="T11" s="379"/>
      <c r="U11" s="379">
        <v>1</v>
      </c>
      <c r="V11" s="353"/>
      <c r="W11" s="554">
        <v>7</v>
      </c>
      <c r="X11" s="353"/>
    </row>
    <row r="12" spans="1:24" s="270" customFormat="1" ht="21" customHeight="1">
      <c r="A12" s="345"/>
      <c r="B12" s="797"/>
      <c r="C12" s="797"/>
      <c r="D12" s="797"/>
      <c r="E12" s="360" t="s">
        <v>9</v>
      </c>
      <c r="F12" s="390"/>
      <c r="G12" s="546">
        <v>41</v>
      </c>
      <c r="H12" s="376"/>
      <c r="I12" s="376">
        <v>6</v>
      </c>
      <c r="J12" s="376"/>
      <c r="K12" s="548">
        <v>18</v>
      </c>
      <c r="L12" s="376"/>
      <c r="M12" s="548">
        <v>8</v>
      </c>
      <c r="N12" s="376"/>
      <c r="O12" s="548">
        <v>1</v>
      </c>
      <c r="P12" s="376"/>
      <c r="Q12" s="376">
        <v>2</v>
      </c>
      <c r="R12" s="376"/>
      <c r="S12" s="548">
        <v>1</v>
      </c>
      <c r="T12" s="376"/>
      <c r="U12" s="376" t="s">
        <v>539</v>
      </c>
      <c r="V12" s="345"/>
      <c r="W12" s="548">
        <v>5</v>
      </c>
      <c r="X12" s="345"/>
    </row>
    <row r="13" spans="1:24" s="270" customFormat="1" ht="21" customHeight="1">
      <c r="A13" s="366"/>
      <c r="B13" s="801"/>
      <c r="C13" s="801"/>
      <c r="D13" s="801"/>
      <c r="E13" s="549" t="s">
        <v>10</v>
      </c>
      <c r="F13" s="390"/>
      <c r="G13" s="551">
        <v>77</v>
      </c>
      <c r="H13" s="394"/>
      <c r="I13" s="394">
        <v>9</v>
      </c>
      <c r="J13" s="394"/>
      <c r="K13" s="640">
        <v>31</v>
      </c>
      <c r="L13" s="394"/>
      <c r="M13" s="640">
        <v>31</v>
      </c>
      <c r="N13" s="394"/>
      <c r="O13" s="640" t="s">
        <v>539</v>
      </c>
      <c r="P13" s="394"/>
      <c r="Q13" s="394">
        <v>3</v>
      </c>
      <c r="R13" s="394"/>
      <c r="S13" s="640" t="s">
        <v>539</v>
      </c>
      <c r="T13" s="394"/>
      <c r="U13" s="394">
        <v>1</v>
      </c>
      <c r="V13" s="366"/>
      <c r="W13" s="640">
        <v>2</v>
      </c>
      <c r="X13" s="366"/>
    </row>
    <row r="14" spans="1:24" s="270" customFormat="1" ht="21" customHeight="1">
      <c r="A14" s="345"/>
      <c r="B14" s="846"/>
      <c r="C14" s="846">
        <v>27</v>
      </c>
      <c r="D14" s="846"/>
      <c r="E14" s="354" t="s">
        <v>8</v>
      </c>
      <c r="F14" s="552"/>
      <c r="G14" s="546">
        <v>99</v>
      </c>
      <c r="H14" s="376"/>
      <c r="I14" s="376">
        <v>14</v>
      </c>
      <c r="J14" s="376"/>
      <c r="K14" s="548">
        <v>34</v>
      </c>
      <c r="L14" s="376"/>
      <c r="M14" s="548">
        <v>33</v>
      </c>
      <c r="N14" s="376"/>
      <c r="O14" s="548" t="s">
        <v>566</v>
      </c>
      <c r="P14" s="376"/>
      <c r="Q14" s="376">
        <v>5</v>
      </c>
      <c r="R14" s="376"/>
      <c r="S14" s="548">
        <v>2</v>
      </c>
      <c r="T14" s="376"/>
      <c r="U14" s="376">
        <v>1</v>
      </c>
      <c r="V14" s="345"/>
      <c r="W14" s="548">
        <v>10</v>
      </c>
      <c r="X14" s="345"/>
    </row>
    <row r="15" spans="1:24" s="270" customFormat="1" ht="21" customHeight="1">
      <c r="A15" s="345"/>
      <c r="B15" s="797"/>
      <c r="C15" s="797"/>
      <c r="D15" s="797"/>
      <c r="E15" s="360" t="s">
        <v>9</v>
      </c>
      <c r="F15" s="390"/>
      <c r="G15" s="546">
        <v>29</v>
      </c>
      <c r="H15" s="376"/>
      <c r="I15" s="376">
        <v>5</v>
      </c>
      <c r="J15" s="376"/>
      <c r="K15" s="548">
        <v>6</v>
      </c>
      <c r="L15" s="376"/>
      <c r="M15" s="548">
        <v>5</v>
      </c>
      <c r="N15" s="376"/>
      <c r="O15" s="548" t="s">
        <v>567</v>
      </c>
      <c r="P15" s="376"/>
      <c r="Q15" s="376">
        <v>4</v>
      </c>
      <c r="R15" s="376"/>
      <c r="S15" s="548">
        <v>2</v>
      </c>
      <c r="T15" s="376"/>
      <c r="U15" s="376" t="s">
        <v>567</v>
      </c>
      <c r="V15" s="345"/>
      <c r="W15" s="548">
        <v>7</v>
      </c>
      <c r="X15" s="345"/>
    </row>
    <row r="16" spans="1:24" s="270" customFormat="1" ht="21" customHeight="1">
      <c r="A16" s="273"/>
      <c r="B16" s="847"/>
      <c r="C16" s="847"/>
      <c r="D16" s="847"/>
      <c r="E16" s="555" t="s">
        <v>10</v>
      </c>
      <c r="F16" s="556"/>
      <c r="G16" s="557">
        <v>70</v>
      </c>
      <c r="H16" s="400"/>
      <c r="I16" s="400">
        <v>9</v>
      </c>
      <c r="J16" s="400"/>
      <c r="K16" s="558">
        <v>28</v>
      </c>
      <c r="L16" s="400"/>
      <c r="M16" s="558">
        <v>28</v>
      </c>
      <c r="N16" s="400"/>
      <c r="O16" s="558" t="s">
        <v>567</v>
      </c>
      <c r="P16" s="400"/>
      <c r="Q16" s="400">
        <v>1</v>
      </c>
      <c r="R16" s="400"/>
      <c r="S16" s="558" t="s">
        <v>567</v>
      </c>
      <c r="T16" s="400"/>
      <c r="U16" s="400">
        <v>1</v>
      </c>
      <c r="V16" s="273"/>
      <c r="W16" s="558">
        <v>3</v>
      </c>
      <c r="X16" s="273"/>
    </row>
    <row r="17" spans="1:24" s="270" customFormat="1" ht="18.75" customHeight="1">
      <c r="A17" s="405" t="s">
        <v>540</v>
      </c>
      <c r="F17" s="345"/>
      <c r="S17" s="345"/>
      <c r="V17" s="105"/>
      <c r="X17" s="105" t="s">
        <v>360</v>
      </c>
    </row>
    <row r="18" spans="1:24" s="270" customFormat="1" ht="18.75" customHeight="1">
      <c r="A18" s="405" t="s">
        <v>541</v>
      </c>
      <c r="F18" s="345"/>
      <c r="S18" s="345"/>
      <c r="V18" s="105"/>
      <c r="X18" s="105"/>
    </row>
  </sheetData>
  <mergeCells count="21">
    <mergeCell ref="B14:B16"/>
    <mergeCell ref="C14:C16"/>
    <mergeCell ref="D14:D16"/>
    <mergeCell ref="B8:B10"/>
    <mergeCell ref="C8:C10"/>
    <mergeCell ref="D8:D10"/>
    <mergeCell ref="B11:B13"/>
    <mergeCell ref="C11:C13"/>
    <mergeCell ref="D11:D13"/>
    <mergeCell ref="S3:T4"/>
    <mergeCell ref="U3:V4"/>
    <mergeCell ref="W3:X4"/>
    <mergeCell ref="B5:B7"/>
    <mergeCell ref="C5:C7"/>
    <mergeCell ref="D5:D7"/>
    <mergeCell ref="G3:H4"/>
    <mergeCell ref="I3:J4"/>
    <mergeCell ref="K3:L4"/>
    <mergeCell ref="M3:N4"/>
    <mergeCell ref="O3:P4"/>
    <mergeCell ref="Q3:R4"/>
  </mergeCells>
  <phoneticPr fontId="9"/>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showGridLines="0" workbookViewId="0">
      <selection activeCell="K11" sqref="K11"/>
    </sheetView>
  </sheetViews>
  <sheetFormatPr defaultRowHeight="13.5"/>
  <cols>
    <col min="1" max="1" width="1.25" customWidth="1"/>
    <col min="2" max="2" width="4.625" customWidth="1"/>
    <col min="3" max="3" width="4" customWidth="1"/>
    <col min="4" max="4" width="3.125" customWidth="1"/>
    <col min="5" max="5" width="9.375" customWidth="1"/>
    <col min="6" max="6" width="0.875" customWidth="1"/>
    <col min="7" max="7" width="8.875" customWidth="1"/>
    <col min="8" max="8" width="0.875" customWidth="1"/>
    <col min="9" max="9" width="8.875" customWidth="1"/>
    <col min="10" max="10" width="0.875" customWidth="1"/>
    <col min="11" max="11" width="8.375" customWidth="1"/>
    <col min="12" max="12" width="0.875" customWidth="1"/>
    <col min="13" max="13" width="8.875" customWidth="1"/>
    <col min="14" max="14" width="0.875" customWidth="1"/>
    <col min="15" max="15" width="8.375" customWidth="1"/>
    <col min="16" max="16" width="0.875" customWidth="1"/>
    <col min="17" max="17" width="8.375" customWidth="1"/>
    <col min="18" max="18" width="0.875" customWidth="1"/>
    <col min="257" max="257" width="1.25" customWidth="1"/>
    <col min="258" max="258" width="4.625" customWidth="1"/>
    <col min="259" max="259" width="4" customWidth="1"/>
    <col min="260" max="260" width="3.125" customWidth="1"/>
    <col min="261" max="261" width="9.375" customWidth="1"/>
    <col min="262" max="262" width="0.875" customWidth="1"/>
    <col min="263" max="263" width="8.875" customWidth="1"/>
    <col min="264" max="264" width="0.875" customWidth="1"/>
    <col min="265" max="265" width="8.875" customWidth="1"/>
    <col min="266" max="266" width="0.875" customWidth="1"/>
    <col min="267" max="267" width="8.375" customWidth="1"/>
    <col min="268" max="268" width="0.875" customWidth="1"/>
    <col min="269" max="269" width="8.875" customWidth="1"/>
    <col min="270" max="270" width="0.875" customWidth="1"/>
    <col min="271" max="271" width="8.375" customWidth="1"/>
    <col min="272" max="272" width="0.875" customWidth="1"/>
    <col min="273" max="273" width="8.375" customWidth="1"/>
    <col min="274" max="274" width="0.875" customWidth="1"/>
    <col min="513" max="513" width="1.25" customWidth="1"/>
    <col min="514" max="514" width="4.625" customWidth="1"/>
    <col min="515" max="515" width="4" customWidth="1"/>
    <col min="516" max="516" width="3.125" customWidth="1"/>
    <col min="517" max="517" width="9.375" customWidth="1"/>
    <col min="518" max="518" width="0.875" customWidth="1"/>
    <col min="519" max="519" width="8.875" customWidth="1"/>
    <col min="520" max="520" width="0.875" customWidth="1"/>
    <col min="521" max="521" width="8.875" customWidth="1"/>
    <col min="522" max="522" width="0.875" customWidth="1"/>
    <col min="523" max="523" width="8.375" customWidth="1"/>
    <col min="524" max="524" width="0.875" customWidth="1"/>
    <col min="525" max="525" width="8.875" customWidth="1"/>
    <col min="526" max="526" width="0.875" customWidth="1"/>
    <col min="527" max="527" width="8.375" customWidth="1"/>
    <col min="528" max="528" width="0.875" customWidth="1"/>
    <col min="529" max="529" width="8.375" customWidth="1"/>
    <col min="530" max="530" width="0.875" customWidth="1"/>
    <col min="769" max="769" width="1.25" customWidth="1"/>
    <col min="770" max="770" width="4.625" customWidth="1"/>
    <col min="771" max="771" width="4" customWidth="1"/>
    <col min="772" max="772" width="3.125" customWidth="1"/>
    <col min="773" max="773" width="9.375" customWidth="1"/>
    <col min="774" max="774" width="0.875" customWidth="1"/>
    <col min="775" max="775" width="8.875" customWidth="1"/>
    <col min="776" max="776" width="0.875" customWidth="1"/>
    <col min="777" max="777" width="8.875" customWidth="1"/>
    <col min="778" max="778" width="0.875" customWidth="1"/>
    <col min="779" max="779" width="8.375" customWidth="1"/>
    <col min="780" max="780" width="0.875" customWidth="1"/>
    <col min="781" max="781" width="8.875" customWidth="1"/>
    <col min="782" max="782" width="0.875" customWidth="1"/>
    <col min="783" max="783" width="8.375" customWidth="1"/>
    <col min="784" max="784" width="0.875" customWidth="1"/>
    <col min="785" max="785" width="8.375" customWidth="1"/>
    <col min="786" max="786" width="0.875" customWidth="1"/>
    <col min="1025" max="1025" width="1.25" customWidth="1"/>
    <col min="1026" max="1026" width="4.625" customWidth="1"/>
    <col min="1027" max="1027" width="4" customWidth="1"/>
    <col min="1028" max="1028" width="3.125" customWidth="1"/>
    <col min="1029" max="1029" width="9.375" customWidth="1"/>
    <col min="1030" max="1030" width="0.875" customWidth="1"/>
    <col min="1031" max="1031" width="8.875" customWidth="1"/>
    <col min="1032" max="1032" width="0.875" customWidth="1"/>
    <col min="1033" max="1033" width="8.875" customWidth="1"/>
    <col min="1034" max="1034" width="0.875" customWidth="1"/>
    <col min="1035" max="1035" width="8.375" customWidth="1"/>
    <col min="1036" max="1036" width="0.875" customWidth="1"/>
    <col min="1037" max="1037" width="8.875" customWidth="1"/>
    <col min="1038" max="1038" width="0.875" customWidth="1"/>
    <col min="1039" max="1039" width="8.375" customWidth="1"/>
    <col min="1040" max="1040" width="0.875" customWidth="1"/>
    <col min="1041" max="1041" width="8.375" customWidth="1"/>
    <col min="1042" max="1042" width="0.875" customWidth="1"/>
    <col min="1281" max="1281" width="1.25" customWidth="1"/>
    <col min="1282" max="1282" width="4.625" customWidth="1"/>
    <col min="1283" max="1283" width="4" customWidth="1"/>
    <col min="1284" max="1284" width="3.125" customWidth="1"/>
    <col min="1285" max="1285" width="9.375" customWidth="1"/>
    <col min="1286" max="1286" width="0.875" customWidth="1"/>
    <col min="1287" max="1287" width="8.875" customWidth="1"/>
    <col min="1288" max="1288" width="0.875" customWidth="1"/>
    <col min="1289" max="1289" width="8.875" customWidth="1"/>
    <col min="1290" max="1290" width="0.875" customWidth="1"/>
    <col min="1291" max="1291" width="8.375" customWidth="1"/>
    <col min="1292" max="1292" width="0.875" customWidth="1"/>
    <col min="1293" max="1293" width="8.875" customWidth="1"/>
    <col min="1294" max="1294" width="0.875" customWidth="1"/>
    <col min="1295" max="1295" width="8.375" customWidth="1"/>
    <col min="1296" max="1296" width="0.875" customWidth="1"/>
    <col min="1297" max="1297" width="8.375" customWidth="1"/>
    <col min="1298" max="1298" width="0.875" customWidth="1"/>
    <col min="1537" max="1537" width="1.25" customWidth="1"/>
    <col min="1538" max="1538" width="4.625" customWidth="1"/>
    <col min="1539" max="1539" width="4" customWidth="1"/>
    <col min="1540" max="1540" width="3.125" customWidth="1"/>
    <col min="1541" max="1541" width="9.375" customWidth="1"/>
    <col min="1542" max="1542" width="0.875" customWidth="1"/>
    <col min="1543" max="1543" width="8.875" customWidth="1"/>
    <col min="1544" max="1544" width="0.875" customWidth="1"/>
    <col min="1545" max="1545" width="8.875" customWidth="1"/>
    <col min="1546" max="1546" width="0.875" customWidth="1"/>
    <col min="1547" max="1547" width="8.375" customWidth="1"/>
    <col min="1548" max="1548" width="0.875" customWidth="1"/>
    <col min="1549" max="1549" width="8.875" customWidth="1"/>
    <col min="1550" max="1550" width="0.875" customWidth="1"/>
    <col min="1551" max="1551" width="8.375" customWidth="1"/>
    <col min="1552" max="1552" width="0.875" customWidth="1"/>
    <col min="1553" max="1553" width="8.375" customWidth="1"/>
    <col min="1554" max="1554" width="0.875" customWidth="1"/>
    <col min="1793" max="1793" width="1.25" customWidth="1"/>
    <col min="1794" max="1794" width="4.625" customWidth="1"/>
    <col min="1795" max="1795" width="4" customWidth="1"/>
    <col min="1796" max="1796" width="3.125" customWidth="1"/>
    <col min="1797" max="1797" width="9.375" customWidth="1"/>
    <col min="1798" max="1798" width="0.875" customWidth="1"/>
    <col min="1799" max="1799" width="8.875" customWidth="1"/>
    <col min="1800" max="1800" width="0.875" customWidth="1"/>
    <col min="1801" max="1801" width="8.875" customWidth="1"/>
    <col min="1802" max="1802" width="0.875" customWidth="1"/>
    <col min="1803" max="1803" width="8.375" customWidth="1"/>
    <col min="1804" max="1804" width="0.875" customWidth="1"/>
    <col min="1805" max="1805" width="8.875" customWidth="1"/>
    <col min="1806" max="1806" width="0.875" customWidth="1"/>
    <col min="1807" max="1807" width="8.375" customWidth="1"/>
    <col min="1808" max="1808" width="0.875" customWidth="1"/>
    <col min="1809" max="1809" width="8.375" customWidth="1"/>
    <col min="1810" max="1810" width="0.875" customWidth="1"/>
    <col min="2049" max="2049" width="1.25" customWidth="1"/>
    <col min="2050" max="2050" width="4.625" customWidth="1"/>
    <col min="2051" max="2051" width="4" customWidth="1"/>
    <col min="2052" max="2052" width="3.125" customWidth="1"/>
    <col min="2053" max="2053" width="9.375" customWidth="1"/>
    <col min="2054" max="2054" width="0.875" customWidth="1"/>
    <col min="2055" max="2055" width="8.875" customWidth="1"/>
    <col min="2056" max="2056" width="0.875" customWidth="1"/>
    <col min="2057" max="2057" width="8.875" customWidth="1"/>
    <col min="2058" max="2058" width="0.875" customWidth="1"/>
    <col min="2059" max="2059" width="8.375" customWidth="1"/>
    <col min="2060" max="2060" width="0.875" customWidth="1"/>
    <col min="2061" max="2061" width="8.875" customWidth="1"/>
    <col min="2062" max="2062" width="0.875" customWidth="1"/>
    <col min="2063" max="2063" width="8.375" customWidth="1"/>
    <col min="2064" max="2064" width="0.875" customWidth="1"/>
    <col min="2065" max="2065" width="8.375" customWidth="1"/>
    <col min="2066" max="2066" width="0.875" customWidth="1"/>
    <col min="2305" max="2305" width="1.25" customWidth="1"/>
    <col min="2306" max="2306" width="4.625" customWidth="1"/>
    <col min="2307" max="2307" width="4" customWidth="1"/>
    <col min="2308" max="2308" width="3.125" customWidth="1"/>
    <col min="2309" max="2309" width="9.375" customWidth="1"/>
    <col min="2310" max="2310" width="0.875" customWidth="1"/>
    <col min="2311" max="2311" width="8.875" customWidth="1"/>
    <col min="2312" max="2312" width="0.875" customWidth="1"/>
    <col min="2313" max="2313" width="8.875" customWidth="1"/>
    <col min="2314" max="2314" width="0.875" customWidth="1"/>
    <col min="2315" max="2315" width="8.375" customWidth="1"/>
    <col min="2316" max="2316" width="0.875" customWidth="1"/>
    <col min="2317" max="2317" width="8.875" customWidth="1"/>
    <col min="2318" max="2318" width="0.875" customWidth="1"/>
    <col min="2319" max="2319" width="8.375" customWidth="1"/>
    <col min="2320" max="2320" width="0.875" customWidth="1"/>
    <col min="2321" max="2321" width="8.375" customWidth="1"/>
    <col min="2322" max="2322" width="0.875" customWidth="1"/>
    <col min="2561" max="2561" width="1.25" customWidth="1"/>
    <col min="2562" max="2562" width="4.625" customWidth="1"/>
    <col min="2563" max="2563" width="4" customWidth="1"/>
    <col min="2564" max="2564" width="3.125" customWidth="1"/>
    <col min="2565" max="2565" width="9.375" customWidth="1"/>
    <col min="2566" max="2566" width="0.875" customWidth="1"/>
    <col min="2567" max="2567" width="8.875" customWidth="1"/>
    <col min="2568" max="2568" width="0.875" customWidth="1"/>
    <col min="2569" max="2569" width="8.875" customWidth="1"/>
    <col min="2570" max="2570" width="0.875" customWidth="1"/>
    <col min="2571" max="2571" width="8.375" customWidth="1"/>
    <col min="2572" max="2572" width="0.875" customWidth="1"/>
    <col min="2573" max="2573" width="8.875" customWidth="1"/>
    <col min="2574" max="2574" width="0.875" customWidth="1"/>
    <col min="2575" max="2575" width="8.375" customWidth="1"/>
    <col min="2576" max="2576" width="0.875" customWidth="1"/>
    <col min="2577" max="2577" width="8.375" customWidth="1"/>
    <col min="2578" max="2578" width="0.875" customWidth="1"/>
    <col min="2817" max="2817" width="1.25" customWidth="1"/>
    <col min="2818" max="2818" width="4.625" customWidth="1"/>
    <col min="2819" max="2819" width="4" customWidth="1"/>
    <col min="2820" max="2820" width="3.125" customWidth="1"/>
    <col min="2821" max="2821" width="9.375" customWidth="1"/>
    <col min="2822" max="2822" width="0.875" customWidth="1"/>
    <col min="2823" max="2823" width="8.875" customWidth="1"/>
    <col min="2824" max="2824" width="0.875" customWidth="1"/>
    <col min="2825" max="2825" width="8.875" customWidth="1"/>
    <col min="2826" max="2826" width="0.875" customWidth="1"/>
    <col min="2827" max="2827" width="8.375" customWidth="1"/>
    <col min="2828" max="2828" width="0.875" customWidth="1"/>
    <col min="2829" max="2829" width="8.875" customWidth="1"/>
    <col min="2830" max="2830" width="0.875" customWidth="1"/>
    <col min="2831" max="2831" width="8.375" customWidth="1"/>
    <col min="2832" max="2832" width="0.875" customWidth="1"/>
    <col min="2833" max="2833" width="8.375" customWidth="1"/>
    <col min="2834" max="2834" width="0.875" customWidth="1"/>
    <col min="3073" max="3073" width="1.25" customWidth="1"/>
    <col min="3074" max="3074" width="4.625" customWidth="1"/>
    <col min="3075" max="3075" width="4" customWidth="1"/>
    <col min="3076" max="3076" width="3.125" customWidth="1"/>
    <col min="3077" max="3077" width="9.375" customWidth="1"/>
    <col min="3078" max="3078" width="0.875" customWidth="1"/>
    <col min="3079" max="3079" width="8.875" customWidth="1"/>
    <col min="3080" max="3080" width="0.875" customWidth="1"/>
    <col min="3081" max="3081" width="8.875" customWidth="1"/>
    <col min="3082" max="3082" width="0.875" customWidth="1"/>
    <col min="3083" max="3083" width="8.375" customWidth="1"/>
    <col min="3084" max="3084" width="0.875" customWidth="1"/>
    <col min="3085" max="3085" width="8.875" customWidth="1"/>
    <col min="3086" max="3086" width="0.875" customWidth="1"/>
    <col min="3087" max="3087" width="8.375" customWidth="1"/>
    <col min="3088" max="3088" width="0.875" customWidth="1"/>
    <col min="3089" max="3089" width="8.375" customWidth="1"/>
    <col min="3090" max="3090" width="0.875" customWidth="1"/>
    <col min="3329" max="3329" width="1.25" customWidth="1"/>
    <col min="3330" max="3330" width="4.625" customWidth="1"/>
    <col min="3331" max="3331" width="4" customWidth="1"/>
    <col min="3332" max="3332" width="3.125" customWidth="1"/>
    <col min="3333" max="3333" width="9.375" customWidth="1"/>
    <col min="3334" max="3334" width="0.875" customWidth="1"/>
    <col min="3335" max="3335" width="8.875" customWidth="1"/>
    <col min="3336" max="3336" width="0.875" customWidth="1"/>
    <col min="3337" max="3337" width="8.875" customWidth="1"/>
    <col min="3338" max="3338" width="0.875" customWidth="1"/>
    <col min="3339" max="3339" width="8.375" customWidth="1"/>
    <col min="3340" max="3340" width="0.875" customWidth="1"/>
    <col min="3341" max="3341" width="8.875" customWidth="1"/>
    <col min="3342" max="3342" width="0.875" customWidth="1"/>
    <col min="3343" max="3343" width="8.375" customWidth="1"/>
    <col min="3344" max="3344" width="0.875" customWidth="1"/>
    <col min="3345" max="3345" width="8.375" customWidth="1"/>
    <col min="3346" max="3346" width="0.875" customWidth="1"/>
    <col min="3585" max="3585" width="1.25" customWidth="1"/>
    <col min="3586" max="3586" width="4.625" customWidth="1"/>
    <col min="3587" max="3587" width="4" customWidth="1"/>
    <col min="3588" max="3588" width="3.125" customWidth="1"/>
    <col min="3589" max="3589" width="9.375" customWidth="1"/>
    <col min="3590" max="3590" width="0.875" customWidth="1"/>
    <col min="3591" max="3591" width="8.875" customWidth="1"/>
    <col min="3592" max="3592" width="0.875" customWidth="1"/>
    <col min="3593" max="3593" width="8.875" customWidth="1"/>
    <col min="3594" max="3594" width="0.875" customWidth="1"/>
    <col min="3595" max="3595" width="8.375" customWidth="1"/>
    <col min="3596" max="3596" width="0.875" customWidth="1"/>
    <col min="3597" max="3597" width="8.875" customWidth="1"/>
    <col min="3598" max="3598" width="0.875" customWidth="1"/>
    <col min="3599" max="3599" width="8.375" customWidth="1"/>
    <col min="3600" max="3600" width="0.875" customWidth="1"/>
    <col min="3601" max="3601" width="8.375" customWidth="1"/>
    <col min="3602" max="3602" width="0.875" customWidth="1"/>
    <col min="3841" max="3841" width="1.25" customWidth="1"/>
    <col min="3842" max="3842" width="4.625" customWidth="1"/>
    <col min="3843" max="3843" width="4" customWidth="1"/>
    <col min="3844" max="3844" width="3.125" customWidth="1"/>
    <col min="3845" max="3845" width="9.375" customWidth="1"/>
    <col min="3846" max="3846" width="0.875" customWidth="1"/>
    <col min="3847" max="3847" width="8.875" customWidth="1"/>
    <col min="3848" max="3848" width="0.875" customWidth="1"/>
    <col min="3849" max="3849" width="8.875" customWidth="1"/>
    <col min="3850" max="3850" width="0.875" customWidth="1"/>
    <col min="3851" max="3851" width="8.375" customWidth="1"/>
    <col min="3852" max="3852" width="0.875" customWidth="1"/>
    <col min="3853" max="3853" width="8.875" customWidth="1"/>
    <col min="3854" max="3854" width="0.875" customWidth="1"/>
    <col min="3855" max="3855" width="8.375" customWidth="1"/>
    <col min="3856" max="3856" width="0.875" customWidth="1"/>
    <col min="3857" max="3857" width="8.375" customWidth="1"/>
    <col min="3858" max="3858" width="0.875" customWidth="1"/>
    <col min="4097" max="4097" width="1.25" customWidth="1"/>
    <col min="4098" max="4098" width="4.625" customWidth="1"/>
    <col min="4099" max="4099" width="4" customWidth="1"/>
    <col min="4100" max="4100" width="3.125" customWidth="1"/>
    <col min="4101" max="4101" width="9.375" customWidth="1"/>
    <col min="4102" max="4102" width="0.875" customWidth="1"/>
    <col min="4103" max="4103" width="8.875" customWidth="1"/>
    <col min="4104" max="4104" width="0.875" customWidth="1"/>
    <col min="4105" max="4105" width="8.875" customWidth="1"/>
    <col min="4106" max="4106" width="0.875" customWidth="1"/>
    <col min="4107" max="4107" width="8.375" customWidth="1"/>
    <col min="4108" max="4108" width="0.875" customWidth="1"/>
    <col min="4109" max="4109" width="8.875" customWidth="1"/>
    <col min="4110" max="4110" width="0.875" customWidth="1"/>
    <col min="4111" max="4111" width="8.375" customWidth="1"/>
    <col min="4112" max="4112" width="0.875" customWidth="1"/>
    <col min="4113" max="4113" width="8.375" customWidth="1"/>
    <col min="4114" max="4114" width="0.875" customWidth="1"/>
    <col min="4353" max="4353" width="1.25" customWidth="1"/>
    <col min="4354" max="4354" width="4.625" customWidth="1"/>
    <col min="4355" max="4355" width="4" customWidth="1"/>
    <col min="4356" max="4356" width="3.125" customWidth="1"/>
    <col min="4357" max="4357" width="9.375" customWidth="1"/>
    <col min="4358" max="4358" width="0.875" customWidth="1"/>
    <col min="4359" max="4359" width="8.875" customWidth="1"/>
    <col min="4360" max="4360" width="0.875" customWidth="1"/>
    <col min="4361" max="4361" width="8.875" customWidth="1"/>
    <col min="4362" max="4362" width="0.875" customWidth="1"/>
    <col min="4363" max="4363" width="8.375" customWidth="1"/>
    <col min="4364" max="4364" width="0.875" customWidth="1"/>
    <col min="4365" max="4365" width="8.875" customWidth="1"/>
    <col min="4366" max="4366" width="0.875" customWidth="1"/>
    <col min="4367" max="4367" width="8.375" customWidth="1"/>
    <col min="4368" max="4368" width="0.875" customWidth="1"/>
    <col min="4369" max="4369" width="8.375" customWidth="1"/>
    <col min="4370" max="4370" width="0.875" customWidth="1"/>
    <col min="4609" max="4609" width="1.25" customWidth="1"/>
    <col min="4610" max="4610" width="4.625" customWidth="1"/>
    <col min="4611" max="4611" width="4" customWidth="1"/>
    <col min="4612" max="4612" width="3.125" customWidth="1"/>
    <col min="4613" max="4613" width="9.375" customWidth="1"/>
    <col min="4614" max="4614" width="0.875" customWidth="1"/>
    <col min="4615" max="4615" width="8.875" customWidth="1"/>
    <col min="4616" max="4616" width="0.875" customWidth="1"/>
    <col min="4617" max="4617" width="8.875" customWidth="1"/>
    <col min="4618" max="4618" width="0.875" customWidth="1"/>
    <col min="4619" max="4619" width="8.375" customWidth="1"/>
    <col min="4620" max="4620" width="0.875" customWidth="1"/>
    <col min="4621" max="4621" width="8.875" customWidth="1"/>
    <col min="4622" max="4622" width="0.875" customWidth="1"/>
    <col min="4623" max="4623" width="8.375" customWidth="1"/>
    <col min="4624" max="4624" width="0.875" customWidth="1"/>
    <col min="4625" max="4625" width="8.375" customWidth="1"/>
    <col min="4626" max="4626" width="0.875" customWidth="1"/>
    <col min="4865" max="4865" width="1.25" customWidth="1"/>
    <col min="4866" max="4866" width="4.625" customWidth="1"/>
    <col min="4867" max="4867" width="4" customWidth="1"/>
    <col min="4868" max="4868" width="3.125" customWidth="1"/>
    <col min="4869" max="4869" width="9.375" customWidth="1"/>
    <col min="4870" max="4870" width="0.875" customWidth="1"/>
    <col min="4871" max="4871" width="8.875" customWidth="1"/>
    <col min="4872" max="4872" width="0.875" customWidth="1"/>
    <col min="4873" max="4873" width="8.875" customWidth="1"/>
    <col min="4874" max="4874" width="0.875" customWidth="1"/>
    <col min="4875" max="4875" width="8.375" customWidth="1"/>
    <col min="4876" max="4876" width="0.875" customWidth="1"/>
    <col min="4877" max="4877" width="8.875" customWidth="1"/>
    <col min="4878" max="4878" width="0.875" customWidth="1"/>
    <col min="4879" max="4879" width="8.375" customWidth="1"/>
    <col min="4880" max="4880" width="0.875" customWidth="1"/>
    <col min="4881" max="4881" width="8.375" customWidth="1"/>
    <col min="4882" max="4882" width="0.875" customWidth="1"/>
    <col min="5121" max="5121" width="1.25" customWidth="1"/>
    <col min="5122" max="5122" width="4.625" customWidth="1"/>
    <col min="5123" max="5123" width="4" customWidth="1"/>
    <col min="5124" max="5124" width="3.125" customWidth="1"/>
    <col min="5125" max="5125" width="9.375" customWidth="1"/>
    <col min="5126" max="5126" width="0.875" customWidth="1"/>
    <col min="5127" max="5127" width="8.875" customWidth="1"/>
    <col min="5128" max="5128" width="0.875" customWidth="1"/>
    <col min="5129" max="5129" width="8.875" customWidth="1"/>
    <col min="5130" max="5130" width="0.875" customWidth="1"/>
    <col min="5131" max="5131" width="8.375" customWidth="1"/>
    <col min="5132" max="5132" width="0.875" customWidth="1"/>
    <col min="5133" max="5133" width="8.875" customWidth="1"/>
    <col min="5134" max="5134" width="0.875" customWidth="1"/>
    <col min="5135" max="5135" width="8.375" customWidth="1"/>
    <col min="5136" max="5136" width="0.875" customWidth="1"/>
    <col min="5137" max="5137" width="8.375" customWidth="1"/>
    <col min="5138" max="5138" width="0.875" customWidth="1"/>
    <col min="5377" max="5377" width="1.25" customWidth="1"/>
    <col min="5378" max="5378" width="4.625" customWidth="1"/>
    <col min="5379" max="5379" width="4" customWidth="1"/>
    <col min="5380" max="5380" width="3.125" customWidth="1"/>
    <col min="5381" max="5381" width="9.375" customWidth="1"/>
    <col min="5382" max="5382" width="0.875" customWidth="1"/>
    <col min="5383" max="5383" width="8.875" customWidth="1"/>
    <col min="5384" max="5384" width="0.875" customWidth="1"/>
    <col min="5385" max="5385" width="8.875" customWidth="1"/>
    <col min="5386" max="5386" width="0.875" customWidth="1"/>
    <col min="5387" max="5387" width="8.375" customWidth="1"/>
    <col min="5388" max="5388" width="0.875" customWidth="1"/>
    <col min="5389" max="5389" width="8.875" customWidth="1"/>
    <col min="5390" max="5390" width="0.875" customWidth="1"/>
    <col min="5391" max="5391" width="8.375" customWidth="1"/>
    <col min="5392" max="5392" width="0.875" customWidth="1"/>
    <col min="5393" max="5393" width="8.375" customWidth="1"/>
    <col min="5394" max="5394" width="0.875" customWidth="1"/>
    <col min="5633" max="5633" width="1.25" customWidth="1"/>
    <col min="5634" max="5634" width="4.625" customWidth="1"/>
    <col min="5635" max="5635" width="4" customWidth="1"/>
    <col min="5636" max="5636" width="3.125" customWidth="1"/>
    <col min="5637" max="5637" width="9.375" customWidth="1"/>
    <col min="5638" max="5638" width="0.875" customWidth="1"/>
    <col min="5639" max="5639" width="8.875" customWidth="1"/>
    <col min="5640" max="5640" width="0.875" customWidth="1"/>
    <col min="5641" max="5641" width="8.875" customWidth="1"/>
    <col min="5642" max="5642" width="0.875" customWidth="1"/>
    <col min="5643" max="5643" width="8.375" customWidth="1"/>
    <col min="5644" max="5644" width="0.875" customWidth="1"/>
    <col min="5645" max="5645" width="8.875" customWidth="1"/>
    <col min="5646" max="5646" width="0.875" customWidth="1"/>
    <col min="5647" max="5647" width="8.375" customWidth="1"/>
    <col min="5648" max="5648" width="0.875" customWidth="1"/>
    <col min="5649" max="5649" width="8.375" customWidth="1"/>
    <col min="5650" max="5650" width="0.875" customWidth="1"/>
    <col min="5889" max="5889" width="1.25" customWidth="1"/>
    <col min="5890" max="5890" width="4.625" customWidth="1"/>
    <col min="5891" max="5891" width="4" customWidth="1"/>
    <col min="5892" max="5892" width="3.125" customWidth="1"/>
    <col min="5893" max="5893" width="9.375" customWidth="1"/>
    <col min="5894" max="5894" width="0.875" customWidth="1"/>
    <col min="5895" max="5895" width="8.875" customWidth="1"/>
    <col min="5896" max="5896" width="0.875" customWidth="1"/>
    <col min="5897" max="5897" width="8.875" customWidth="1"/>
    <col min="5898" max="5898" width="0.875" customWidth="1"/>
    <col min="5899" max="5899" width="8.375" customWidth="1"/>
    <col min="5900" max="5900" width="0.875" customWidth="1"/>
    <col min="5901" max="5901" width="8.875" customWidth="1"/>
    <col min="5902" max="5902" width="0.875" customWidth="1"/>
    <col min="5903" max="5903" width="8.375" customWidth="1"/>
    <col min="5904" max="5904" width="0.875" customWidth="1"/>
    <col min="5905" max="5905" width="8.375" customWidth="1"/>
    <col min="5906" max="5906" width="0.875" customWidth="1"/>
    <col min="6145" max="6145" width="1.25" customWidth="1"/>
    <col min="6146" max="6146" width="4.625" customWidth="1"/>
    <col min="6147" max="6147" width="4" customWidth="1"/>
    <col min="6148" max="6148" width="3.125" customWidth="1"/>
    <col min="6149" max="6149" width="9.375" customWidth="1"/>
    <col min="6150" max="6150" width="0.875" customWidth="1"/>
    <col min="6151" max="6151" width="8.875" customWidth="1"/>
    <col min="6152" max="6152" width="0.875" customWidth="1"/>
    <col min="6153" max="6153" width="8.875" customWidth="1"/>
    <col min="6154" max="6154" width="0.875" customWidth="1"/>
    <col min="6155" max="6155" width="8.375" customWidth="1"/>
    <col min="6156" max="6156" width="0.875" customWidth="1"/>
    <col min="6157" max="6157" width="8.875" customWidth="1"/>
    <col min="6158" max="6158" width="0.875" customWidth="1"/>
    <col min="6159" max="6159" width="8.375" customWidth="1"/>
    <col min="6160" max="6160" width="0.875" customWidth="1"/>
    <col min="6161" max="6161" width="8.375" customWidth="1"/>
    <col min="6162" max="6162" width="0.875" customWidth="1"/>
    <col min="6401" max="6401" width="1.25" customWidth="1"/>
    <col min="6402" max="6402" width="4.625" customWidth="1"/>
    <col min="6403" max="6403" width="4" customWidth="1"/>
    <col min="6404" max="6404" width="3.125" customWidth="1"/>
    <col min="6405" max="6405" width="9.375" customWidth="1"/>
    <col min="6406" max="6406" width="0.875" customWidth="1"/>
    <col min="6407" max="6407" width="8.875" customWidth="1"/>
    <col min="6408" max="6408" width="0.875" customWidth="1"/>
    <col min="6409" max="6409" width="8.875" customWidth="1"/>
    <col min="6410" max="6410" width="0.875" customWidth="1"/>
    <col min="6411" max="6411" width="8.375" customWidth="1"/>
    <col min="6412" max="6412" width="0.875" customWidth="1"/>
    <col min="6413" max="6413" width="8.875" customWidth="1"/>
    <col min="6414" max="6414" width="0.875" customWidth="1"/>
    <col min="6415" max="6415" width="8.375" customWidth="1"/>
    <col min="6416" max="6416" width="0.875" customWidth="1"/>
    <col min="6417" max="6417" width="8.375" customWidth="1"/>
    <col min="6418" max="6418" width="0.875" customWidth="1"/>
    <col min="6657" max="6657" width="1.25" customWidth="1"/>
    <col min="6658" max="6658" width="4.625" customWidth="1"/>
    <col min="6659" max="6659" width="4" customWidth="1"/>
    <col min="6660" max="6660" width="3.125" customWidth="1"/>
    <col min="6661" max="6661" width="9.375" customWidth="1"/>
    <col min="6662" max="6662" width="0.875" customWidth="1"/>
    <col min="6663" max="6663" width="8.875" customWidth="1"/>
    <col min="6664" max="6664" width="0.875" customWidth="1"/>
    <col min="6665" max="6665" width="8.875" customWidth="1"/>
    <col min="6666" max="6666" width="0.875" customWidth="1"/>
    <col min="6667" max="6667" width="8.375" customWidth="1"/>
    <col min="6668" max="6668" width="0.875" customWidth="1"/>
    <col min="6669" max="6669" width="8.875" customWidth="1"/>
    <col min="6670" max="6670" width="0.875" customWidth="1"/>
    <col min="6671" max="6671" width="8.375" customWidth="1"/>
    <col min="6672" max="6672" width="0.875" customWidth="1"/>
    <col min="6673" max="6673" width="8.375" customWidth="1"/>
    <col min="6674" max="6674" width="0.875" customWidth="1"/>
    <col min="6913" max="6913" width="1.25" customWidth="1"/>
    <col min="6914" max="6914" width="4.625" customWidth="1"/>
    <col min="6915" max="6915" width="4" customWidth="1"/>
    <col min="6916" max="6916" width="3.125" customWidth="1"/>
    <col min="6917" max="6917" width="9.375" customWidth="1"/>
    <col min="6918" max="6918" width="0.875" customWidth="1"/>
    <col min="6919" max="6919" width="8.875" customWidth="1"/>
    <col min="6920" max="6920" width="0.875" customWidth="1"/>
    <col min="6921" max="6921" width="8.875" customWidth="1"/>
    <col min="6922" max="6922" width="0.875" customWidth="1"/>
    <col min="6923" max="6923" width="8.375" customWidth="1"/>
    <col min="6924" max="6924" width="0.875" customWidth="1"/>
    <col min="6925" max="6925" width="8.875" customWidth="1"/>
    <col min="6926" max="6926" width="0.875" customWidth="1"/>
    <col min="6927" max="6927" width="8.375" customWidth="1"/>
    <col min="6928" max="6928" width="0.875" customWidth="1"/>
    <col min="6929" max="6929" width="8.375" customWidth="1"/>
    <col min="6930" max="6930" width="0.875" customWidth="1"/>
    <col min="7169" max="7169" width="1.25" customWidth="1"/>
    <col min="7170" max="7170" width="4.625" customWidth="1"/>
    <col min="7171" max="7171" width="4" customWidth="1"/>
    <col min="7172" max="7172" width="3.125" customWidth="1"/>
    <col min="7173" max="7173" width="9.375" customWidth="1"/>
    <col min="7174" max="7174" width="0.875" customWidth="1"/>
    <col min="7175" max="7175" width="8.875" customWidth="1"/>
    <col min="7176" max="7176" width="0.875" customWidth="1"/>
    <col min="7177" max="7177" width="8.875" customWidth="1"/>
    <col min="7178" max="7178" width="0.875" customWidth="1"/>
    <col min="7179" max="7179" width="8.375" customWidth="1"/>
    <col min="7180" max="7180" width="0.875" customWidth="1"/>
    <col min="7181" max="7181" width="8.875" customWidth="1"/>
    <col min="7182" max="7182" width="0.875" customWidth="1"/>
    <col min="7183" max="7183" width="8.375" customWidth="1"/>
    <col min="7184" max="7184" width="0.875" customWidth="1"/>
    <col min="7185" max="7185" width="8.375" customWidth="1"/>
    <col min="7186" max="7186" width="0.875" customWidth="1"/>
    <col min="7425" max="7425" width="1.25" customWidth="1"/>
    <col min="7426" max="7426" width="4.625" customWidth="1"/>
    <col min="7427" max="7427" width="4" customWidth="1"/>
    <col min="7428" max="7428" width="3.125" customWidth="1"/>
    <col min="7429" max="7429" width="9.375" customWidth="1"/>
    <col min="7430" max="7430" width="0.875" customWidth="1"/>
    <col min="7431" max="7431" width="8.875" customWidth="1"/>
    <col min="7432" max="7432" width="0.875" customWidth="1"/>
    <col min="7433" max="7433" width="8.875" customWidth="1"/>
    <col min="7434" max="7434" width="0.875" customWidth="1"/>
    <col min="7435" max="7435" width="8.375" customWidth="1"/>
    <col min="7436" max="7436" width="0.875" customWidth="1"/>
    <col min="7437" max="7437" width="8.875" customWidth="1"/>
    <col min="7438" max="7438" width="0.875" customWidth="1"/>
    <col min="7439" max="7439" width="8.375" customWidth="1"/>
    <col min="7440" max="7440" width="0.875" customWidth="1"/>
    <col min="7441" max="7441" width="8.375" customWidth="1"/>
    <col min="7442" max="7442" width="0.875" customWidth="1"/>
    <col min="7681" max="7681" width="1.25" customWidth="1"/>
    <col min="7682" max="7682" width="4.625" customWidth="1"/>
    <col min="7683" max="7683" width="4" customWidth="1"/>
    <col min="7684" max="7684" width="3.125" customWidth="1"/>
    <col min="7685" max="7685" width="9.375" customWidth="1"/>
    <col min="7686" max="7686" width="0.875" customWidth="1"/>
    <col min="7687" max="7687" width="8.875" customWidth="1"/>
    <col min="7688" max="7688" width="0.875" customWidth="1"/>
    <col min="7689" max="7689" width="8.875" customWidth="1"/>
    <col min="7690" max="7690" width="0.875" customWidth="1"/>
    <col min="7691" max="7691" width="8.375" customWidth="1"/>
    <col min="7692" max="7692" width="0.875" customWidth="1"/>
    <col min="7693" max="7693" width="8.875" customWidth="1"/>
    <col min="7694" max="7694" width="0.875" customWidth="1"/>
    <col min="7695" max="7695" width="8.375" customWidth="1"/>
    <col min="7696" max="7696" width="0.875" customWidth="1"/>
    <col min="7697" max="7697" width="8.375" customWidth="1"/>
    <col min="7698" max="7698" width="0.875" customWidth="1"/>
    <col min="7937" max="7937" width="1.25" customWidth="1"/>
    <col min="7938" max="7938" width="4.625" customWidth="1"/>
    <col min="7939" max="7939" width="4" customWidth="1"/>
    <col min="7940" max="7940" width="3.125" customWidth="1"/>
    <col min="7941" max="7941" width="9.375" customWidth="1"/>
    <col min="7942" max="7942" width="0.875" customWidth="1"/>
    <col min="7943" max="7943" width="8.875" customWidth="1"/>
    <col min="7944" max="7944" width="0.875" customWidth="1"/>
    <col min="7945" max="7945" width="8.875" customWidth="1"/>
    <col min="7946" max="7946" width="0.875" customWidth="1"/>
    <col min="7947" max="7947" width="8.375" customWidth="1"/>
    <col min="7948" max="7948" width="0.875" customWidth="1"/>
    <col min="7949" max="7949" width="8.875" customWidth="1"/>
    <col min="7950" max="7950" width="0.875" customWidth="1"/>
    <col min="7951" max="7951" width="8.375" customWidth="1"/>
    <col min="7952" max="7952" width="0.875" customWidth="1"/>
    <col min="7953" max="7953" width="8.375" customWidth="1"/>
    <col min="7954" max="7954" width="0.875" customWidth="1"/>
    <col min="8193" max="8193" width="1.25" customWidth="1"/>
    <col min="8194" max="8194" width="4.625" customWidth="1"/>
    <col min="8195" max="8195" width="4" customWidth="1"/>
    <col min="8196" max="8196" width="3.125" customWidth="1"/>
    <col min="8197" max="8197" width="9.375" customWidth="1"/>
    <col min="8198" max="8198" width="0.875" customWidth="1"/>
    <col min="8199" max="8199" width="8.875" customWidth="1"/>
    <col min="8200" max="8200" width="0.875" customWidth="1"/>
    <col min="8201" max="8201" width="8.875" customWidth="1"/>
    <col min="8202" max="8202" width="0.875" customWidth="1"/>
    <col min="8203" max="8203" width="8.375" customWidth="1"/>
    <col min="8204" max="8204" width="0.875" customWidth="1"/>
    <col min="8205" max="8205" width="8.875" customWidth="1"/>
    <col min="8206" max="8206" width="0.875" customWidth="1"/>
    <col min="8207" max="8207" width="8.375" customWidth="1"/>
    <col min="8208" max="8208" width="0.875" customWidth="1"/>
    <col min="8209" max="8209" width="8.375" customWidth="1"/>
    <col min="8210" max="8210" width="0.875" customWidth="1"/>
    <col min="8449" max="8449" width="1.25" customWidth="1"/>
    <col min="8450" max="8450" width="4.625" customWidth="1"/>
    <col min="8451" max="8451" width="4" customWidth="1"/>
    <col min="8452" max="8452" width="3.125" customWidth="1"/>
    <col min="8453" max="8453" width="9.375" customWidth="1"/>
    <col min="8454" max="8454" width="0.875" customWidth="1"/>
    <col min="8455" max="8455" width="8.875" customWidth="1"/>
    <col min="8456" max="8456" width="0.875" customWidth="1"/>
    <col min="8457" max="8457" width="8.875" customWidth="1"/>
    <col min="8458" max="8458" width="0.875" customWidth="1"/>
    <col min="8459" max="8459" width="8.375" customWidth="1"/>
    <col min="8460" max="8460" width="0.875" customWidth="1"/>
    <col min="8461" max="8461" width="8.875" customWidth="1"/>
    <col min="8462" max="8462" width="0.875" customWidth="1"/>
    <col min="8463" max="8463" width="8.375" customWidth="1"/>
    <col min="8464" max="8464" width="0.875" customWidth="1"/>
    <col min="8465" max="8465" width="8.375" customWidth="1"/>
    <col min="8466" max="8466" width="0.875" customWidth="1"/>
    <col min="8705" max="8705" width="1.25" customWidth="1"/>
    <col min="8706" max="8706" width="4.625" customWidth="1"/>
    <col min="8707" max="8707" width="4" customWidth="1"/>
    <col min="8708" max="8708" width="3.125" customWidth="1"/>
    <col min="8709" max="8709" width="9.375" customWidth="1"/>
    <col min="8710" max="8710" width="0.875" customWidth="1"/>
    <col min="8711" max="8711" width="8.875" customWidth="1"/>
    <col min="8712" max="8712" width="0.875" customWidth="1"/>
    <col min="8713" max="8713" width="8.875" customWidth="1"/>
    <col min="8714" max="8714" width="0.875" customWidth="1"/>
    <col min="8715" max="8715" width="8.375" customWidth="1"/>
    <col min="8716" max="8716" width="0.875" customWidth="1"/>
    <col min="8717" max="8717" width="8.875" customWidth="1"/>
    <col min="8718" max="8718" width="0.875" customWidth="1"/>
    <col min="8719" max="8719" width="8.375" customWidth="1"/>
    <col min="8720" max="8720" width="0.875" customWidth="1"/>
    <col min="8721" max="8721" width="8.375" customWidth="1"/>
    <col min="8722" max="8722" width="0.875" customWidth="1"/>
    <col min="8961" max="8961" width="1.25" customWidth="1"/>
    <col min="8962" max="8962" width="4.625" customWidth="1"/>
    <col min="8963" max="8963" width="4" customWidth="1"/>
    <col min="8964" max="8964" width="3.125" customWidth="1"/>
    <col min="8965" max="8965" width="9.375" customWidth="1"/>
    <col min="8966" max="8966" width="0.875" customWidth="1"/>
    <col min="8967" max="8967" width="8.875" customWidth="1"/>
    <col min="8968" max="8968" width="0.875" customWidth="1"/>
    <col min="8969" max="8969" width="8.875" customWidth="1"/>
    <col min="8970" max="8970" width="0.875" customWidth="1"/>
    <col min="8971" max="8971" width="8.375" customWidth="1"/>
    <col min="8972" max="8972" width="0.875" customWidth="1"/>
    <col min="8973" max="8973" width="8.875" customWidth="1"/>
    <col min="8974" max="8974" width="0.875" customWidth="1"/>
    <col min="8975" max="8975" width="8.375" customWidth="1"/>
    <col min="8976" max="8976" width="0.875" customWidth="1"/>
    <col min="8977" max="8977" width="8.375" customWidth="1"/>
    <col min="8978" max="8978" width="0.875" customWidth="1"/>
    <col min="9217" max="9217" width="1.25" customWidth="1"/>
    <col min="9218" max="9218" width="4.625" customWidth="1"/>
    <col min="9219" max="9219" width="4" customWidth="1"/>
    <col min="9220" max="9220" width="3.125" customWidth="1"/>
    <col min="9221" max="9221" width="9.375" customWidth="1"/>
    <col min="9222" max="9222" width="0.875" customWidth="1"/>
    <col min="9223" max="9223" width="8.875" customWidth="1"/>
    <col min="9224" max="9224" width="0.875" customWidth="1"/>
    <col min="9225" max="9225" width="8.875" customWidth="1"/>
    <col min="9226" max="9226" width="0.875" customWidth="1"/>
    <col min="9227" max="9227" width="8.375" customWidth="1"/>
    <col min="9228" max="9228" width="0.875" customWidth="1"/>
    <col min="9229" max="9229" width="8.875" customWidth="1"/>
    <col min="9230" max="9230" width="0.875" customWidth="1"/>
    <col min="9231" max="9231" width="8.375" customWidth="1"/>
    <col min="9232" max="9232" width="0.875" customWidth="1"/>
    <col min="9233" max="9233" width="8.375" customWidth="1"/>
    <col min="9234" max="9234" width="0.875" customWidth="1"/>
    <col min="9473" max="9473" width="1.25" customWidth="1"/>
    <col min="9474" max="9474" width="4.625" customWidth="1"/>
    <col min="9475" max="9475" width="4" customWidth="1"/>
    <col min="9476" max="9476" width="3.125" customWidth="1"/>
    <col min="9477" max="9477" width="9.375" customWidth="1"/>
    <col min="9478" max="9478" width="0.875" customWidth="1"/>
    <col min="9479" max="9479" width="8.875" customWidth="1"/>
    <col min="9480" max="9480" width="0.875" customWidth="1"/>
    <col min="9481" max="9481" width="8.875" customWidth="1"/>
    <col min="9482" max="9482" width="0.875" customWidth="1"/>
    <col min="9483" max="9483" width="8.375" customWidth="1"/>
    <col min="9484" max="9484" width="0.875" customWidth="1"/>
    <col min="9485" max="9485" width="8.875" customWidth="1"/>
    <col min="9486" max="9486" width="0.875" customWidth="1"/>
    <col min="9487" max="9487" width="8.375" customWidth="1"/>
    <col min="9488" max="9488" width="0.875" customWidth="1"/>
    <col min="9489" max="9489" width="8.375" customWidth="1"/>
    <col min="9490" max="9490" width="0.875" customWidth="1"/>
    <col min="9729" max="9729" width="1.25" customWidth="1"/>
    <col min="9730" max="9730" width="4.625" customWidth="1"/>
    <col min="9731" max="9731" width="4" customWidth="1"/>
    <col min="9732" max="9732" width="3.125" customWidth="1"/>
    <col min="9733" max="9733" width="9.375" customWidth="1"/>
    <col min="9734" max="9734" width="0.875" customWidth="1"/>
    <col min="9735" max="9735" width="8.875" customWidth="1"/>
    <col min="9736" max="9736" width="0.875" customWidth="1"/>
    <col min="9737" max="9737" width="8.875" customWidth="1"/>
    <col min="9738" max="9738" width="0.875" customWidth="1"/>
    <col min="9739" max="9739" width="8.375" customWidth="1"/>
    <col min="9740" max="9740" width="0.875" customWidth="1"/>
    <col min="9741" max="9741" width="8.875" customWidth="1"/>
    <col min="9742" max="9742" width="0.875" customWidth="1"/>
    <col min="9743" max="9743" width="8.375" customWidth="1"/>
    <col min="9744" max="9744" width="0.875" customWidth="1"/>
    <col min="9745" max="9745" width="8.375" customWidth="1"/>
    <col min="9746" max="9746" width="0.875" customWidth="1"/>
    <col min="9985" max="9985" width="1.25" customWidth="1"/>
    <col min="9986" max="9986" width="4.625" customWidth="1"/>
    <col min="9987" max="9987" width="4" customWidth="1"/>
    <col min="9988" max="9988" width="3.125" customWidth="1"/>
    <col min="9989" max="9989" width="9.375" customWidth="1"/>
    <col min="9990" max="9990" width="0.875" customWidth="1"/>
    <col min="9991" max="9991" width="8.875" customWidth="1"/>
    <col min="9992" max="9992" width="0.875" customWidth="1"/>
    <col min="9993" max="9993" width="8.875" customWidth="1"/>
    <col min="9994" max="9994" width="0.875" customWidth="1"/>
    <col min="9995" max="9995" width="8.375" customWidth="1"/>
    <col min="9996" max="9996" width="0.875" customWidth="1"/>
    <col min="9997" max="9997" width="8.875" customWidth="1"/>
    <col min="9998" max="9998" width="0.875" customWidth="1"/>
    <col min="9999" max="9999" width="8.375" customWidth="1"/>
    <col min="10000" max="10000" width="0.875" customWidth="1"/>
    <col min="10001" max="10001" width="8.375" customWidth="1"/>
    <col min="10002" max="10002" width="0.875" customWidth="1"/>
    <col min="10241" max="10241" width="1.25" customWidth="1"/>
    <col min="10242" max="10242" width="4.625" customWidth="1"/>
    <col min="10243" max="10243" width="4" customWidth="1"/>
    <col min="10244" max="10244" width="3.125" customWidth="1"/>
    <col min="10245" max="10245" width="9.375" customWidth="1"/>
    <col min="10246" max="10246" width="0.875" customWidth="1"/>
    <col min="10247" max="10247" width="8.875" customWidth="1"/>
    <col min="10248" max="10248" width="0.875" customWidth="1"/>
    <col min="10249" max="10249" width="8.875" customWidth="1"/>
    <col min="10250" max="10250" width="0.875" customWidth="1"/>
    <col min="10251" max="10251" width="8.375" customWidth="1"/>
    <col min="10252" max="10252" width="0.875" customWidth="1"/>
    <col min="10253" max="10253" width="8.875" customWidth="1"/>
    <col min="10254" max="10254" width="0.875" customWidth="1"/>
    <col min="10255" max="10255" width="8.375" customWidth="1"/>
    <col min="10256" max="10256" width="0.875" customWidth="1"/>
    <col min="10257" max="10257" width="8.375" customWidth="1"/>
    <col min="10258" max="10258" width="0.875" customWidth="1"/>
    <col min="10497" max="10497" width="1.25" customWidth="1"/>
    <col min="10498" max="10498" width="4.625" customWidth="1"/>
    <col min="10499" max="10499" width="4" customWidth="1"/>
    <col min="10500" max="10500" width="3.125" customWidth="1"/>
    <col min="10501" max="10501" width="9.375" customWidth="1"/>
    <col min="10502" max="10502" width="0.875" customWidth="1"/>
    <col min="10503" max="10503" width="8.875" customWidth="1"/>
    <col min="10504" max="10504" width="0.875" customWidth="1"/>
    <col min="10505" max="10505" width="8.875" customWidth="1"/>
    <col min="10506" max="10506" width="0.875" customWidth="1"/>
    <col min="10507" max="10507" width="8.375" customWidth="1"/>
    <col min="10508" max="10508" width="0.875" customWidth="1"/>
    <col min="10509" max="10509" width="8.875" customWidth="1"/>
    <col min="10510" max="10510" width="0.875" customWidth="1"/>
    <col min="10511" max="10511" width="8.375" customWidth="1"/>
    <col min="10512" max="10512" width="0.875" customWidth="1"/>
    <col min="10513" max="10513" width="8.375" customWidth="1"/>
    <col min="10514" max="10514" width="0.875" customWidth="1"/>
    <col min="10753" max="10753" width="1.25" customWidth="1"/>
    <col min="10754" max="10754" width="4.625" customWidth="1"/>
    <col min="10755" max="10755" width="4" customWidth="1"/>
    <col min="10756" max="10756" width="3.125" customWidth="1"/>
    <col min="10757" max="10757" width="9.375" customWidth="1"/>
    <col min="10758" max="10758" width="0.875" customWidth="1"/>
    <col min="10759" max="10759" width="8.875" customWidth="1"/>
    <col min="10760" max="10760" width="0.875" customWidth="1"/>
    <col min="10761" max="10761" width="8.875" customWidth="1"/>
    <col min="10762" max="10762" width="0.875" customWidth="1"/>
    <col min="10763" max="10763" width="8.375" customWidth="1"/>
    <col min="10764" max="10764" width="0.875" customWidth="1"/>
    <col min="10765" max="10765" width="8.875" customWidth="1"/>
    <col min="10766" max="10766" width="0.875" customWidth="1"/>
    <col min="10767" max="10767" width="8.375" customWidth="1"/>
    <col min="10768" max="10768" width="0.875" customWidth="1"/>
    <col min="10769" max="10769" width="8.375" customWidth="1"/>
    <col min="10770" max="10770" width="0.875" customWidth="1"/>
    <col min="11009" max="11009" width="1.25" customWidth="1"/>
    <col min="11010" max="11010" width="4.625" customWidth="1"/>
    <col min="11011" max="11011" width="4" customWidth="1"/>
    <col min="11012" max="11012" width="3.125" customWidth="1"/>
    <col min="11013" max="11013" width="9.375" customWidth="1"/>
    <col min="11014" max="11014" width="0.875" customWidth="1"/>
    <col min="11015" max="11015" width="8.875" customWidth="1"/>
    <col min="11016" max="11016" width="0.875" customWidth="1"/>
    <col min="11017" max="11017" width="8.875" customWidth="1"/>
    <col min="11018" max="11018" width="0.875" customWidth="1"/>
    <col min="11019" max="11019" width="8.375" customWidth="1"/>
    <col min="11020" max="11020" width="0.875" customWidth="1"/>
    <col min="11021" max="11021" width="8.875" customWidth="1"/>
    <col min="11022" max="11022" width="0.875" customWidth="1"/>
    <col min="11023" max="11023" width="8.375" customWidth="1"/>
    <col min="11024" max="11024" width="0.875" customWidth="1"/>
    <col min="11025" max="11025" width="8.375" customWidth="1"/>
    <col min="11026" max="11026" width="0.875" customWidth="1"/>
    <col min="11265" max="11265" width="1.25" customWidth="1"/>
    <col min="11266" max="11266" width="4.625" customWidth="1"/>
    <col min="11267" max="11267" width="4" customWidth="1"/>
    <col min="11268" max="11268" width="3.125" customWidth="1"/>
    <col min="11269" max="11269" width="9.375" customWidth="1"/>
    <col min="11270" max="11270" width="0.875" customWidth="1"/>
    <col min="11271" max="11271" width="8.875" customWidth="1"/>
    <col min="11272" max="11272" width="0.875" customWidth="1"/>
    <col min="11273" max="11273" width="8.875" customWidth="1"/>
    <col min="11274" max="11274" width="0.875" customWidth="1"/>
    <col min="11275" max="11275" width="8.375" customWidth="1"/>
    <col min="11276" max="11276" width="0.875" customWidth="1"/>
    <col min="11277" max="11277" width="8.875" customWidth="1"/>
    <col min="11278" max="11278" width="0.875" customWidth="1"/>
    <col min="11279" max="11279" width="8.375" customWidth="1"/>
    <col min="11280" max="11280" width="0.875" customWidth="1"/>
    <col min="11281" max="11281" width="8.375" customWidth="1"/>
    <col min="11282" max="11282" width="0.875" customWidth="1"/>
    <col min="11521" max="11521" width="1.25" customWidth="1"/>
    <col min="11522" max="11522" width="4.625" customWidth="1"/>
    <col min="11523" max="11523" width="4" customWidth="1"/>
    <col min="11524" max="11524" width="3.125" customWidth="1"/>
    <col min="11525" max="11525" width="9.375" customWidth="1"/>
    <col min="11526" max="11526" width="0.875" customWidth="1"/>
    <col min="11527" max="11527" width="8.875" customWidth="1"/>
    <col min="11528" max="11528" width="0.875" customWidth="1"/>
    <col min="11529" max="11529" width="8.875" customWidth="1"/>
    <col min="11530" max="11530" width="0.875" customWidth="1"/>
    <col min="11531" max="11531" width="8.375" customWidth="1"/>
    <col min="11532" max="11532" width="0.875" customWidth="1"/>
    <col min="11533" max="11533" width="8.875" customWidth="1"/>
    <col min="11534" max="11534" width="0.875" customWidth="1"/>
    <col min="11535" max="11535" width="8.375" customWidth="1"/>
    <col min="11536" max="11536" width="0.875" customWidth="1"/>
    <col min="11537" max="11537" width="8.375" customWidth="1"/>
    <col min="11538" max="11538" width="0.875" customWidth="1"/>
    <col min="11777" max="11777" width="1.25" customWidth="1"/>
    <col min="11778" max="11778" width="4.625" customWidth="1"/>
    <col min="11779" max="11779" width="4" customWidth="1"/>
    <col min="11780" max="11780" width="3.125" customWidth="1"/>
    <col min="11781" max="11781" width="9.375" customWidth="1"/>
    <col min="11782" max="11782" width="0.875" customWidth="1"/>
    <col min="11783" max="11783" width="8.875" customWidth="1"/>
    <col min="11784" max="11784" width="0.875" customWidth="1"/>
    <col min="11785" max="11785" width="8.875" customWidth="1"/>
    <col min="11786" max="11786" width="0.875" customWidth="1"/>
    <col min="11787" max="11787" width="8.375" customWidth="1"/>
    <col min="11788" max="11788" width="0.875" customWidth="1"/>
    <col min="11789" max="11789" width="8.875" customWidth="1"/>
    <col min="11790" max="11790" width="0.875" customWidth="1"/>
    <col min="11791" max="11791" width="8.375" customWidth="1"/>
    <col min="11792" max="11792" width="0.875" customWidth="1"/>
    <col min="11793" max="11793" width="8.375" customWidth="1"/>
    <col min="11794" max="11794" width="0.875" customWidth="1"/>
    <col min="12033" max="12033" width="1.25" customWidth="1"/>
    <col min="12034" max="12034" width="4.625" customWidth="1"/>
    <col min="12035" max="12035" width="4" customWidth="1"/>
    <col min="12036" max="12036" width="3.125" customWidth="1"/>
    <col min="12037" max="12037" width="9.375" customWidth="1"/>
    <col min="12038" max="12038" width="0.875" customWidth="1"/>
    <col min="12039" max="12039" width="8.875" customWidth="1"/>
    <col min="12040" max="12040" width="0.875" customWidth="1"/>
    <col min="12041" max="12041" width="8.875" customWidth="1"/>
    <col min="12042" max="12042" width="0.875" customWidth="1"/>
    <col min="12043" max="12043" width="8.375" customWidth="1"/>
    <col min="12044" max="12044" width="0.875" customWidth="1"/>
    <col min="12045" max="12045" width="8.875" customWidth="1"/>
    <col min="12046" max="12046" width="0.875" customWidth="1"/>
    <col min="12047" max="12047" width="8.375" customWidth="1"/>
    <col min="12048" max="12048" width="0.875" customWidth="1"/>
    <col min="12049" max="12049" width="8.375" customWidth="1"/>
    <col min="12050" max="12050" width="0.875" customWidth="1"/>
    <col min="12289" max="12289" width="1.25" customWidth="1"/>
    <col min="12290" max="12290" width="4.625" customWidth="1"/>
    <col min="12291" max="12291" width="4" customWidth="1"/>
    <col min="12292" max="12292" width="3.125" customWidth="1"/>
    <col min="12293" max="12293" width="9.375" customWidth="1"/>
    <col min="12294" max="12294" width="0.875" customWidth="1"/>
    <col min="12295" max="12295" width="8.875" customWidth="1"/>
    <col min="12296" max="12296" width="0.875" customWidth="1"/>
    <col min="12297" max="12297" width="8.875" customWidth="1"/>
    <col min="12298" max="12298" width="0.875" customWidth="1"/>
    <col min="12299" max="12299" width="8.375" customWidth="1"/>
    <col min="12300" max="12300" width="0.875" customWidth="1"/>
    <col min="12301" max="12301" width="8.875" customWidth="1"/>
    <col min="12302" max="12302" width="0.875" customWidth="1"/>
    <col min="12303" max="12303" width="8.375" customWidth="1"/>
    <col min="12304" max="12304" width="0.875" customWidth="1"/>
    <col min="12305" max="12305" width="8.375" customWidth="1"/>
    <col min="12306" max="12306" width="0.875" customWidth="1"/>
    <col min="12545" max="12545" width="1.25" customWidth="1"/>
    <col min="12546" max="12546" width="4.625" customWidth="1"/>
    <col min="12547" max="12547" width="4" customWidth="1"/>
    <col min="12548" max="12548" width="3.125" customWidth="1"/>
    <col min="12549" max="12549" width="9.375" customWidth="1"/>
    <col min="12550" max="12550" width="0.875" customWidth="1"/>
    <col min="12551" max="12551" width="8.875" customWidth="1"/>
    <col min="12552" max="12552" width="0.875" customWidth="1"/>
    <col min="12553" max="12553" width="8.875" customWidth="1"/>
    <col min="12554" max="12554" width="0.875" customWidth="1"/>
    <col min="12555" max="12555" width="8.375" customWidth="1"/>
    <col min="12556" max="12556" width="0.875" customWidth="1"/>
    <col min="12557" max="12557" width="8.875" customWidth="1"/>
    <col min="12558" max="12558" width="0.875" customWidth="1"/>
    <col min="12559" max="12559" width="8.375" customWidth="1"/>
    <col min="12560" max="12560" width="0.875" customWidth="1"/>
    <col min="12561" max="12561" width="8.375" customWidth="1"/>
    <col min="12562" max="12562" width="0.875" customWidth="1"/>
    <col min="12801" max="12801" width="1.25" customWidth="1"/>
    <col min="12802" max="12802" width="4.625" customWidth="1"/>
    <col min="12803" max="12803" width="4" customWidth="1"/>
    <col min="12804" max="12804" width="3.125" customWidth="1"/>
    <col min="12805" max="12805" width="9.375" customWidth="1"/>
    <col min="12806" max="12806" width="0.875" customWidth="1"/>
    <col min="12807" max="12807" width="8.875" customWidth="1"/>
    <col min="12808" max="12808" width="0.875" customWidth="1"/>
    <col min="12809" max="12809" width="8.875" customWidth="1"/>
    <col min="12810" max="12810" width="0.875" customWidth="1"/>
    <col min="12811" max="12811" width="8.375" customWidth="1"/>
    <col min="12812" max="12812" width="0.875" customWidth="1"/>
    <col min="12813" max="12813" width="8.875" customWidth="1"/>
    <col min="12814" max="12814" width="0.875" customWidth="1"/>
    <col min="12815" max="12815" width="8.375" customWidth="1"/>
    <col min="12816" max="12816" width="0.875" customWidth="1"/>
    <col min="12817" max="12817" width="8.375" customWidth="1"/>
    <col min="12818" max="12818" width="0.875" customWidth="1"/>
    <col min="13057" max="13057" width="1.25" customWidth="1"/>
    <col min="13058" max="13058" width="4.625" customWidth="1"/>
    <col min="13059" max="13059" width="4" customWidth="1"/>
    <col min="13060" max="13060" width="3.125" customWidth="1"/>
    <col min="13061" max="13061" width="9.375" customWidth="1"/>
    <col min="13062" max="13062" width="0.875" customWidth="1"/>
    <col min="13063" max="13063" width="8.875" customWidth="1"/>
    <col min="13064" max="13064" width="0.875" customWidth="1"/>
    <col min="13065" max="13065" width="8.875" customWidth="1"/>
    <col min="13066" max="13066" width="0.875" customWidth="1"/>
    <col min="13067" max="13067" width="8.375" customWidth="1"/>
    <col min="13068" max="13068" width="0.875" customWidth="1"/>
    <col min="13069" max="13069" width="8.875" customWidth="1"/>
    <col min="13070" max="13070" width="0.875" customWidth="1"/>
    <col min="13071" max="13071" width="8.375" customWidth="1"/>
    <col min="13072" max="13072" width="0.875" customWidth="1"/>
    <col min="13073" max="13073" width="8.375" customWidth="1"/>
    <col min="13074" max="13074" width="0.875" customWidth="1"/>
    <col min="13313" max="13313" width="1.25" customWidth="1"/>
    <col min="13314" max="13314" width="4.625" customWidth="1"/>
    <col min="13315" max="13315" width="4" customWidth="1"/>
    <col min="13316" max="13316" width="3.125" customWidth="1"/>
    <col min="13317" max="13317" width="9.375" customWidth="1"/>
    <col min="13318" max="13318" width="0.875" customWidth="1"/>
    <col min="13319" max="13319" width="8.875" customWidth="1"/>
    <col min="13320" max="13320" width="0.875" customWidth="1"/>
    <col min="13321" max="13321" width="8.875" customWidth="1"/>
    <col min="13322" max="13322" width="0.875" customWidth="1"/>
    <col min="13323" max="13323" width="8.375" customWidth="1"/>
    <col min="13324" max="13324" width="0.875" customWidth="1"/>
    <col min="13325" max="13325" width="8.875" customWidth="1"/>
    <col min="13326" max="13326" width="0.875" customWidth="1"/>
    <col min="13327" max="13327" width="8.375" customWidth="1"/>
    <col min="13328" max="13328" width="0.875" customWidth="1"/>
    <col min="13329" max="13329" width="8.375" customWidth="1"/>
    <col min="13330" max="13330" width="0.875" customWidth="1"/>
    <col min="13569" max="13569" width="1.25" customWidth="1"/>
    <col min="13570" max="13570" width="4.625" customWidth="1"/>
    <col min="13571" max="13571" width="4" customWidth="1"/>
    <col min="13572" max="13572" width="3.125" customWidth="1"/>
    <col min="13573" max="13573" width="9.375" customWidth="1"/>
    <col min="13574" max="13574" width="0.875" customWidth="1"/>
    <col min="13575" max="13575" width="8.875" customWidth="1"/>
    <col min="13576" max="13576" width="0.875" customWidth="1"/>
    <col min="13577" max="13577" width="8.875" customWidth="1"/>
    <col min="13578" max="13578" width="0.875" customWidth="1"/>
    <col min="13579" max="13579" width="8.375" customWidth="1"/>
    <col min="13580" max="13580" width="0.875" customWidth="1"/>
    <col min="13581" max="13581" width="8.875" customWidth="1"/>
    <col min="13582" max="13582" width="0.875" customWidth="1"/>
    <col min="13583" max="13583" width="8.375" customWidth="1"/>
    <col min="13584" max="13584" width="0.875" customWidth="1"/>
    <col min="13585" max="13585" width="8.375" customWidth="1"/>
    <col min="13586" max="13586" width="0.875" customWidth="1"/>
    <col min="13825" max="13825" width="1.25" customWidth="1"/>
    <col min="13826" max="13826" width="4.625" customWidth="1"/>
    <col min="13827" max="13827" width="4" customWidth="1"/>
    <col min="13828" max="13828" width="3.125" customWidth="1"/>
    <col min="13829" max="13829" width="9.375" customWidth="1"/>
    <col min="13830" max="13830" width="0.875" customWidth="1"/>
    <col min="13831" max="13831" width="8.875" customWidth="1"/>
    <col min="13832" max="13832" width="0.875" customWidth="1"/>
    <col min="13833" max="13833" width="8.875" customWidth="1"/>
    <col min="13834" max="13834" width="0.875" customWidth="1"/>
    <col min="13835" max="13835" width="8.375" customWidth="1"/>
    <col min="13836" max="13836" width="0.875" customWidth="1"/>
    <col min="13837" max="13837" width="8.875" customWidth="1"/>
    <col min="13838" max="13838" width="0.875" customWidth="1"/>
    <col min="13839" max="13839" width="8.375" customWidth="1"/>
    <col min="13840" max="13840" width="0.875" customWidth="1"/>
    <col min="13841" max="13841" width="8.375" customWidth="1"/>
    <col min="13842" max="13842" width="0.875" customWidth="1"/>
    <col min="14081" max="14081" width="1.25" customWidth="1"/>
    <col min="14082" max="14082" width="4.625" customWidth="1"/>
    <col min="14083" max="14083" width="4" customWidth="1"/>
    <col min="14084" max="14084" width="3.125" customWidth="1"/>
    <col min="14085" max="14085" width="9.375" customWidth="1"/>
    <col min="14086" max="14086" width="0.875" customWidth="1"/>
    <col min="14087" max="14087" width="8.875" customWidth="1"/>
    <col min="14088" max="14088" width="0.875" customWidth="1"/>
    <col min="14089" max="14089" width="8.875" customWidth="1"/>
    <col min="14090" max="14090" width="0.875" customWidth="1"/>
    <col min="14091" max="14091" width="8.375" customWidth="1"/>
    <col min="14092" max="14092" width="0.875" customWidth="1"/>
    <col min="14093" max="14093" width="8.875" customWidth="1"/>
    <col min="14094" max="14094" width="0.875" customWidth="1"/>
    <col min="14095" max="14095" width="8.375" customWidth="1"/>
    <col min="14096" max="14096" width="0.875" customWidth="1"/>
    <col min="14097" max="14097" width="8.375" customWidth="1"/>
    <col min="14098" max="14098" width="0.875" customWidth="1"/>
    <col min="14337" max="14337" width="1.25" customWidth="1"/>
    <col min="14338" max="14338" width="4.625" customWidth="1"/>
    <col min="14339" max="14339" width="4" customWidth="1"/>
    <col min="14340" max="14340" width="3.125" customWidth="1"/>
    <col min="14341" max="14341" width="9.375" customWidth="1"/>
    <col min="14342" max="14342" width="0.875" customWidth="1"/>
    <col min="14343" max="14343" width="8.875" customWidth="1"/>
    <col min="14344" max="14344" width="0.875" customWidth="1"/>
    <col min="14345" max="14345" width="8.875" customWidth="1"/>
    <col min="14346" max="14346" width="0.875" customWidth="1"/>
    <col min="14347" max="14347" width="8.375" customWidth="1"/>
    <col min="14348" max="14348" width="0.875" customWidth="1"/>
    <col min="14349" max="14349" width="8.875" customWidth="1"/>
    <col min="14350" max="14350" width="0.875" customWidth="1"/>
    <col min="14351" max="14351" width="8.375" customWidth="1"/>
    <col min="14352" max="14352" width="0.875" customWidth="1"/>
    <col min="14353" max="14353" width="8.375" customWidth="1"/>
    <col min="14354" max="14354" width="0.875" customWidth="1"/>
    <col min="14593" max="14593" width="1.25" customWidth="1"/>
    <col min="14594" max="14594" width="4.625" customWidth="1"/>
    <col min="14595" max="14595" width="4" customWidth="1"/>
    <col min="14596" max="14596" width="3.125" customWidth="1"/>
    <col min="14597" max="14597" width="9.375" customWidth="1"/>
    <col min="14598" max="14598" width="0.875" customWidth="1"/>
    <col min="14599" max="14599" width="8.875" customWidth="1"/>
    <col min="14600" max="14600" width="0.875" customWidth="1"/>
    <col min="14601" max="14601" width="8.875" customWidth="1"/>
    <col min="14602" max="14602" width="0.875" customWidth="1"/>
    <col min="14603" max="14603" width="8.375" customWidth="1"/>
    <col min="14604" max="14604" width="0.875" customWidth="1"/>
    <col min="14605" max="14605" width="8.875" customWidth="1"/>
    <col min="14606" max="14606" width="0.875" customWidth="1"/>
    <col min="14607" max="14607" width="8.375" customWidth="1"/>
    <col min="14608" max="14608" width="0.875" customWidth="1"/>
    <col min="14609" max="14609" width="8.375" customWidth="1"/>
    <col min="14610" max="14610" width="0.875" customWidth="1"/>
    <col min="14849" max="14849" width="1.25" customWidth="1"/>
    <col min="14850" max="14850" width="4.625" customWidth="1"/>
    <col min="14851" max="14851" width="4" customWidth="1"/>
    <col min="14852" max="14852" width="3.125" customWidth="1"/>
    <col min="14853" max="14853" width="9.375" customWidth="1"/>
    <col min="14854" max="14854" width="0.875" customWidth="1"/>
    <col min="14855" max="14855" width="8.875" customWidth="1"/>
    <col min="14856" max="14856" width="0.875" customWidth="1"/>
    <col min="14857" max="14857" width="8.875" customWidth="1"/>
    <col min="14858" max="14858" width="0.875" customWidth="1"/>
    <col min="14859" max="14859" width="8.375" customWidth="1"/>
    <col min="14860" max="14860" width="0.875" customWidth="1"/>
    <col min="14861" max="14861" width="8.875" customWidth="1"/>
    <col min="14862" max="14862" width="0.875" customWidth="1"/>
    <col min="14863" max="14863" width="8.375" customWidth="1"/>
    <col min="14864" max="14864" width="0.875" customWidth="1"/>
    <col min="14865" max="14865" width="8.375" customWidth="1"/>
    <col min="14866" max="14866" width="0.875" customWidth="1"/>
    <col min="15105" max="15105" width="1.25" customWidth="1"/>
    <col min="15106" max="15106" width="4.625" customWidth="1"/>
    <col min="15107" max="15107" width="4" customWidth="1"/>
    <col min="15108" max="15108" width="3.125" customWidth="1"/>
    <col min="15109" max="15109" width="9.375" customWidth="1"/>
    <col min="15110" max="15110" width="0.875" customWidth="1"/>
    <col min="15111" max="15111" width="8.875" customWidth="1"/>
    <col min="15112" max="15112" width="0.875" customWidth="1"/>
    <col min="15113" max="15113" width="8.875" customWidth="1"/>
    <col min="15114" max="15114" width="0.875" customWidth="1"/>
    <col min="15115" max="15115" width="8.375" customWidth="1"/>
    <col min="15116" max="15116" width="0.875" customWidth="1"/>
    <col min="15117" max="15117" width="8.875" customWidth="1"/>
    <col min="15118" max="15118" width="0.875" customWidth="1"/>
    <col min="15119" max="15119" width="8.375" customWidth="1"/>
    <col min="15120" max="15120" width="0.875" customWidth="1"/>
    <col min="15121" max="15121" width="8.375" customWidth="1"/>
    <col min="15122" max="15122" width="0.875" customWidth="1"/>
    <col min="15361" max="15361" width="1.25" customWidth="1"/>
    <col min="15362" max="15362" width="4.625" customWidth="1"/>
    <col min="15363" max="15363" width="4" customWidth="1"/>
    <col min="15364" max="15364" width="3.125" customWidth="1"/>
    <col min="15365" max="15365" width="9.375" customWidth="1"/>
    <col min="15366" max="15366" width="0.875" customWidth="1"/>
    <col min="15367" max="15367" width="8.875" customWidth="1"/>
    <col min="15368" max="15368" width="0.875" customWidth="1"/>
    <col min="15369" max="15369" width="8.875" customWidth="1"/>
    <col min="15370" max="15370" width="0.875" customWidth="1"/>
    <col min="15371" max="15371" width="8.375" customWidth="1"/>
    <col min="15372" max="15372" width="0.875" customWidth="1"/>
    <col min="15373" max="15373" width="8.875" customWidth="1"/>
    <col min="15374" max="15374" width="0.875" customWidth="1"/>
    <col min="15375" max="15375" width="8.375" customWidth="1"/>
    <col min="15376" max="15376" width="0.875" customWidth="1"/>
    <col min="15377" max="15377" width="8.375" customWidth="1"/>
    <col min="15378" max="15378" width="0.875" customWidth="1"/>
    <col min="15617" max="15617" width="1.25" customWidth="1"/>
    <col min="15618" max="15618" width="4.625" customWidth="1"/>
    <col min="15619" max="15619" width="4" customWidth="1"/>
    <col min="15620" max="15620" width="3.125" customWidth="1"/>
    <col min="15621" max="15621" width="9.375" customWidth="1"/>
    <col min="15622" max="15622" width="0.875" customWidth="1"/>
    <col min="15623" max="15623" width="8.875" customWidth="1"/>
    <col min="15624" max="15624" width="0.875" customWidth="1"/>
    <col min="15625" max="15625" width="8.875" customWidth="1"/>
    <col min="15626" max="15626" width="0.875" customWidth="1"/>
    <col min="15627" max="15627" width="8.375" customWidth="1"/>
    <col min="15628" max="15628" width="0.875" customWidth="1"/>
    <col min="15629" max="15629" width="8.875" customWidth="1"/>
    <col min="15630" max="15630" width="0.875" customWidth="1"/>
    <col min="15631" max="15631" width="8.375" customWidth="1"/>
    <col min="15632" max="15632" width="0.875" customWidth="1"/>
    <col min="15633" max="15633" width="8.375" customWidth="1"/>
    <col min="15634" max="15634" width="0.875" customWidth="1"/>
    <col min="15873" max="15873" width="1.25" customWidth="1"/>
    <col min="15874" max="15874" width="4.625" customWidth="1"/>
    <col min="15875" max="15875" width="4" customWidth="1"/>
    <col min="15876" max="15876" width="3.125" customWidth="1"/>
    <col min="15877" max="15877" width="9.375" customWidth="1"/>
    <col min="15878" max="15878" width="0.875" customWidth="1"/>
    <col min="15879" max="15879" width="8.875" customWidth="1"/>
    <col min="15880" max="15880" width="0.875" customWidth="1"/>
    <col min="15881" max="15881" width="8.875" customWidth="1"/>
    <col min="15882" max="15882" width="0.875" customWidth="1"/>
    <col min="15883" max="15883" width="8.375" customWidth="1"/>
    <col min="15884" max="15884" width="0.875" customWidth="1"/>
    <col min="15885" max="15885" width="8.875" customWidth="1"/>
    <col min="15886" max="15886" width="0.875" customWidth="1"/>
    <col min="15887" max="15887" width="8.375" customWidth="1"/>
    <col min="15888" max="15888" width="0.875" customWidth="1"/>
    <col min="15889" max="15889" width="8.375" customWidth="1"/>
    <col min="15890" max="15890" width="0.875" customWidth="1"/>
    <col min="16129" max="16129" width="1.25" customWidth="1"/>
    <col min="16130" max="16130" width="4.625" customWidth="1"/>
    <col min="16131" max="16131" width="4" customWidth="1"/>
    <col min="16132" max="16132" width="3.125" customWidth="1"/>
    <col min="16133" max="16133" width="9.375" customWidth="1"/>
    <col min="16134" max="16134" width="0.875" customWidth="1"/>
    <col min="16135" max="16135" width="8.875" customWidth="1"/>
    <col min="16136" max="16136" width="0.875" customWidth="1"/>
    <col min="16137" max="16137" width="8.875" customWidth="1"/>
    <col min="16138" max="16138" width="0.875" customWidth="1"/>
    <col min="16139" max="16139" width="8.375" customWidth="1"/>
    <col min="16140" max="16140" width="0.875" customWidth="1"/>
    <col min="16141" max="16141" width="8.875" customWidth="1"/>
    <col min="16142" max="16142" width="0.875" customWidth="1"/>
    <col min="16143" max="16143" width="8.375" customWidth="1"/>
    <col min="16144" max="16144" width="0.875" customWidth="1"/>
    <col min="16145" max="16145" width="8.375" customWidth="1"/>
    <col min="16146" max="16146" width="0.875" customWidth="1"/>
  </cols>
  <sheetData>
    <row r="1" spans="1:19" s="480" customFormat="1" ht="18" customHeight="1">
      <c r="A1" s="560" t="s">
        <v>546</v>
      </c>
      <c r="B1" s="406"/>
      <c r="C1" s="560"/>
      <c r="D1" s="560"/>
      <c r="E1" s="406"/>
      <c r="F1" s="406"/>
      <c r="G1" s="406"/>
      <c r="H1" s="406"/>
      <c r="I1" s="406"/>
      <c r="J1" s="406"/>
      <c r="K1" s="406"/>
      <c r="L1" s="406"/>
      <c r="M1" s="406"/>
      <c r="N1" s="406"/>
      <c r="O1" s="406"/>
      <c r="P1" s="406"/>
      <c r="Q1" s="406"/>
      <c r="R1" s="406"/>
    </row>
    <row r="2" spans="1:19" s="480" customFormat="1" ht="18" customHeight="1">
      <c r="A2" s="94"/>
      <c r="B2" s="344"/>
      <c r="C2" s="344"/>
      <c r="D2" s="344"/>
      <c r="E2" s="344"/>
      <c r="F2" s="344"/>
      <c r="G2" s="344"/>
      <c r="H2" s="344"/>
      <c r="I2" s="344"/>
      <c r="J2" s="344"/>
      <c r="K2" s="344"/>
      <c r="L2" s="656" t="s">
        <v>547</v>
      </c>
      <c r="M2" s="656"/>
      <c r="N2" s="656"/>
      <c r="O2" s="656"/>
      <c r="P2" s="656"/>
      <c r="Q2" s="656"/>
      <c r="R2" s="656"/>
      <c r="S2" s="484"/>
    </row>
    <row r="3" spans="1:19" s="563" customFormat="1" ht="3" customHeight="1">
      <c r="A3" s="142"/>
      <c r="B3" s="561"/>
      <c r="C3" s="561"/>
      <c r="D3" s="561"/>
      <c r="E3" s="851"/>
      <c r="F3" s="852"/>
      <c r="G3" s="561"/>
      <c r="H3" s="561"/>
      <c r="I3" s="707"/>
      <c r="J3" s="708"/>
      <c r="K3" s="708"/>
      <c r="L3" s="708"/>
      <c r="M3" s="708"/>
      <c r="N3" s="561"/>
      <c r="O3" s="851"/>
      <c r="P3" s="852"/>
      <c r="Q3" s="562"/>
      <c r="R3" s="562"/>
    </row>
    <row r="4" spans="1:19" s="565" customFormat="1" ht="24" customHeight="1">
      <c r="A4" s="126"/>
      <c r="B4" s="730" t="s">
        <v>548</v>
      </c>
      <c r="C4" s="730"/>
      <c r="D4" s="730"/>
      <c r="E4" s="774" t="s">
        <v>549</v>
      </c>
      <c r="F4" s="848"/>
      <c r="G4" s="849" t="s">
        <v>550</v>
      </c>
      <c r="H4" s="850"/>
      <c r="I4" s="711" t="s">
        <v>551</v>
      </c>
      <c r="J4" s="711"/>
      <c r="K4" s="711"/>
      <c r="L4" s="711"/>
      <c r="M4" s="711"/>
      <c r="N4" s="564"/>
      <c r="O4" s="849" t="s">
        <v>552</v>
      </c>
      <c r="P4" s="850"/>
      <c r="Q4" s="849" t="s">
        <v>553</v>
      </c>
      <c r="R4" s="846"/>
      <c r="S4" s="563"/>
    </row>
    <row r="5" spans="1:19" s="565" customFormat="1" ht="24" customHeight="1">
      <c r="A5" s="126"/>
      <c r="B5" s="730"/>
      <c r="C5" s="730"/>
      <c r="D5" s="730"/>
      <c r="E5" s="774"/>
      <c r="F5" s="848"/>
      <c r="G5" s="849"/>
      <c r="H5" s="850"/>
      <c r="I5" s="730" t="s">
        <v>419</v>
      </c>
      <c r="J5" s="848"/>
      <c r="K5" s="774" t="s">
        <v>554</v>
      </c>
      <c r="L5" s="848"/>
      <c r="M5" s="566" t="s">
        <v>555</v>
      </c>
      <c r="N5" s="559"/>
      <c r="O5" s="849"/>
      <c r="P5" s="850"/>
      <c r="Q5" s="849"/>
      <c r="R5" s="846"/>
      <c r="S5" s="563"/>
    </row>
    <row r="6" spans="1:19" s="565" customFormat="1" ht="3" customHeight="1">
      <c r="A6" s="145"/>
      <c r="B6" s="145"/>
      <c r="C6" s="145"/>
      <c r="D6" s="145"/>
      <c r="E6" s="144"/>
      <c r="F6" s="146"/>
      <c r="G6" s="567"/>
      <c r="H6" s="567"/>
      <c r="I6" s="853"/>
      <c r="J6" s="854"/>
      <c r="K6" s="853"/>
      <c r="L6" s="854"/>
      <c r="M6" s="567"/>
      <c r="N6" s="567"/>
      <c r="O6" s="853"/>
      <c r="P6" s="854"/>
      <c r="Q6" s="567"/>
      <c r="R6" s="567"/>
      <c r="S6" s="563"/>
    </row>
    <row r="7" spans="1:19" s="480" customFormat="1" ht="21" customHeight="1">
      <c r="A7" s="568"/>
      <c r="B7" s="211" t="s">
        <v>16</v>
      </c>
      <c r="C7" s="126">
        <v>12</v>
      </c>
      <c r="D7" s="127" t="s">
        <v>13</v>
      </c>
      <c r="E7" s="569">
        <v>39680</v>
      </c>
      <c r="F7" s="570"/>
      <c r="G7" s="571">
        <v>109.5</v>
      </c>
      <c r="H7" s="570"/>
      <c r="I7" s="570">
        <v>9753</v>
      </c>
      <c r="J7" s="570"/>
      <c r="K7" s="572">
        <v>2.6</v>
      </c>
      <c r="L7" s="570"/>
      <c r="M7" s="573">
        <v>3751.1538461538462</v>
      </c>
      <c r="N7" s="570"/>
      <c r="O7" s="96">
        <v>24.6</v>
      </c>
      <c r="P7" s="96"/>
      <c r="Q7" s="96">
        <v>2.4</v>
      </c>
      <c r="R7" s="574"/>
    </row>
    <row r="8" spans="1:19" s="480" customFormat="1" ht="21" customHeight="1">
      <c r="A8" s="568"/>
      <c r="B8" s="211"/>
      <c r="C8" s="126">
        <v>17</v>
      </c>
      <c r="D8" s="127"/>
      <c r="E8" s="569">
        <v>59802</v>
      </c>
      <c r="F8" s="570"/>
      <c r="G8" s="571">
        <v>372.01</v>
      </c>
      <c r="H8" s="570"/>
      <c r="I8" s="570">
        <v>9130</v>
      </c>
      <c r="J8" s="570"/>
      <c r="K8" s="572">
        <v>2.61</v>
      </c>
      <c r="L8" s="570"/>
      <c r="M8" s="573">
        <v>3498.1</v>
      </c>
      <c r="N8" s="570"/>
      <c r="O8" s="96">
        <v>15.3</v>
      </c>
      <c r="P8" s="96"/>
      <c r="Q8" s="96">
        <v>0.7</v>
      </c>
      <c r="R8" s="574"/>
    </row>
    <row r="9" spans="1:19" s="480" customFormat="1" ht="21" customHeight="1">
      <c r="A9" s="575"/>
      <c r="B9" s="576"/>
      <c r="C9" s="577">
        <v>22</v>
      </c>
      <c r="D9" s="578"/>
      <c r="E9" s="579">
        <v>56250</v>
      </c>
      <c r="F9" s="580"/>
      <c r="G9" s="581">
        <v>372.01</v>
      </c>
      <c r="H9" s="580"/>
      <c r="I9" s="582">
        <v>8498</v>
      </c>
      <c r="J9" s="580"/>
      <c r="K9" s="583">
        <v>2.5</v>
      </c>
      <c r="L9" s="580"/>
      <c r="M9" s="584">
        <v>3399.2</v>
      </c>
      <c r="N9" s="580"/>
      <c r="O9" s="585">
        <v>15.1</v>
      </c>
      <c r="P9" s="586"/>
      <c r="Q9" s="585">
        <v>0.7</v>
      </c>
      <c r="R9" s="587"/>
    </row>
    <row r="10" spans="1:19" s="480" customFormat="1" ht="18" customHeight="1">
      <c r="A10" s="94"/>
      <c r="B10" s="344"/>
      <c r="C10" s="344"/>
      <c r="D10" s="344"/>
      <c r="E10" s="344"/>
      <c r="F10" s="344"/>
      <c r="G10" s="344"/>
      <c r="H10" s="344"/>
      <c r="I10" s="344"/>
      <c r="J10" s="344"/>
      <c r="K10" s="344"/>
      <c r="L10" s="344"/>
      <c r="M10" s="344"/>
      <c r="N10" s="344"/>
      <c r="O10" s="656" t="s">
        <v>556</v>
      </c>
      <c r="P10" s="656"/>
      <c r="Q10" s="656"/>
      <c r="R10" s="656"/>
    </row>
    <row r="11" spans="1:19" s="480" customFormat="1" ht="18" customHeight="1">
      <c r="A11" s="484"/>
      <c r="G11" s="588"/>
    </row>
    <row r="12" spans="1:19" s="480" customFormat="1" ht="18" customHeight="1">
      <c r="A12" s="484"/>
      <c r="B12" s="639" t="s">
        <v>557</v>
      </c>
      <c r="G12" s="588"/>
    </row>
    <row r="13" spans="1:19" s="480" customFormat="1" ht="18" customHeight="1">
      <c r="A13" s="484"/>
      <c r="G13" s="588"/>
    </row>
    <row r="14" spans="1:19" s="480" customFormat="1" ht="18" customHeight="1">
      <c r="A14" s="484"/>
      <c r="G14" s="588"/>
    </row>
  </sheetData>
  <mergeCells count="16">
    <mergeCell ref="O10:R10"/>
    <mergeCell ref="L2:R2"/>
    <mergeCell ref="E3:F3"/>
    <mergeCell ref="I3:M3"/>
    <mergeCell ref="O3:P3"/>
    <mergeCell ref="Q4:R5"/>
    <mergeCell ref="I5:J5"/>
    <mergeCell ref="K5:L5"/>
    <mergeCell ref="I6:J6"/>
    <mergeCell ref="K6:L6"/>
    <mergeCell ref="O6:P6"/>
    <mergeCell ref="B4:D5"/>
    <mergeCell ref="E4:F5"/>
    <mergeCell ref="G4:H5"/>
    <mergeCell ref="I4:M4"/>
    <mergeCell ref="O4:P5"/>
  </mergeCells>
  <phoneticPr fontId="9"/>
  <dataValidations count="1">
    <dataValidation imeMode="off" allowBlank="1" showInputMessage="1" showErrorMessage="1" sqref="G11:G14 JC11:JC14 SY11:SY14 ACU11:ACU14 AMQ11:AMQ14 AWM11:AWM14 BGI11:BGI14 BQE11:BQE14 CAA11:CAA14 CJW11:CJW14 CTS11:CTS14 DDO11:DDO14 DNK11:DNK14 DXG11:DXG14 EHC11:EHC14 EQY11:EQY14 FAU11:FAU14 FKQ11:FKQ14 FUM11:FUM14 GEI11:GEI14 GOE11:GOE14 GYA11:GYA14 HHW11:HHW14 HRS11:HRS14 IBO11:IBO14 ILK11:ILK14 IVG11:IVG14 JFC11:JFC14 JOY11:JOY14 JYU11:JYU14 KIQ11:KIQ14 KSM11:KSM14 LCI11:LCI14 LME11:LME14 LWA11:LWA14 MFW11:MFW14 MPS11:MPS14 MZO11:MZO14 NJK11:NJK14 NTG11:NTG14 ODC11:ODC14 OMY11:OMY14 OWU11:OWU14 PGQ11:PGQ14 PQM11:PQM14 QAI11:QAI14 QKE11:QKE14 QUA11:QUA14 RDW11:RDW14 RNS11:RNS14 RXO11:RXO14 SHK11:SHK14 SRG11:SRG14 TBC11:TBC14 TKY11:TKY14 TUU11:TUU14 UEQ11:UEQ14 UOM11:UOM14 UYI11:UYI14 VIE11:VIE14 VSA11:VSA14 WBW11:WBW14 WLS11:WLS14 WVO11:WVO14 R7:R9 JN7:JN9 TJ7:TJ9 ADF7:ADF9 ANB7:ANB9 AWX7:AWX9 BGT7:BGT9 BQP7:BQP9 CAL7:CAL9 CKH7:CKH9 CUD7:CUD9 DDZ7:DDZ9 DNV7:DNV9 DXR7:DXR9 EHN7:EHN9 ERJ7:ERJ9 FBF7:FBF9 FLB7:FLB9 FUX7:FUX9 GET7:GET9 GOP7:GOP9 GYL7:GYL9 HIH7:HIH9 HSD7:HSD9 IBZ7:IBZ9 ILV7:ILV9 IVR7:IVR9 JFN7:JFN9 JPJ7:JPJ9 JZF7:JZF9 KJB7:KJB9 KSX7:KSX9 LCT7:LCT9 LMP7:LMP9 LWL7:LWL9 MGH7:MGH9 MQD7:MQD9 MZZ7:MZZ9 NJV7:NJV9 NTR7:NTR9 ODN7:ODN9 ONJ7:ONJ9 OXF7:OXF9 PHB7:PHB9 PQX7:PQX9 QAT7:QAT9 QKP7:QKP9 QUL7:QUL9 REH7:REH9 ROD7:ROD9 RXZ7:RXZ9 SHV7:SHV9 SRR7:SRR9 TBN7:TBN9 TLJ7:TLJ9 TVF7:TVF9 UFB7:UFB9 UOX7:UOX9 UYT7:UYT9 VIP7:VIP9 VSL7:VSL9 WCH7:WCH9 WMD7:WMD9 WVZ7:WVZ9 E7:N9 JA7:JJ9 SW7:TF9 ACS7:ADB9 AMO7:AMX9 AWK7:AWT9 BGG7:BGP9 BQC7:BQL9 BZY7:CAH9 CJU7:CKD9 CTQ7:CTZ9 DDM7:DDV9 DNI7:DNR9 DXE7:DXN9 EHA7:EHJ9 EQW7:ERF9 FAS7:FBB9 FKO7:FKX9 FUK7:FUT9 GEG7:GEP9 GOC7:GOL9 GXY7:GYH9 HHU7:HID9 HRQ7:HRZ9 IBM7:IBV9 ILI7:ILR9 IVE7:IVN9 JFA7:JFJ9 JOW7:JPF9 JYS7:JZB9 KIO7:KIX9 KSK7:KST9 LCG7:LCP9 LMC7:LML9 LVY7:LWH9 MFU7:MGD9 MPQ7:MPZ9 MZM7:MZV9 NJI7:NJR9 NTE7:NTN9 ODA7:ODJ9 OMW7:ONF9 OWS7:OXB9 PGO7:PGX9 PQK7:PQT9 QAG7:QAP9 QKC7:QKL9 QTY7:QUH9 RDU7:RED9 RNQ7:RNZ9 RXM7:RXV9 SHI7:SHR9 SRE7:SRN9 TBA7:TBJ9 TKW7:TLF9 TUS7:TVB9 UEO7:UEX9 UOK7:UOT9 UYG7:UYP9 VIC7:VIL9 VRY7:VSH9 WBU7:WCD9 WLQ7:WLZ9 WVM7:WVV9"/>
  </dataValidation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9"/>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
  <sheetViews>
    <sheetView showGridLines="0" workbookViewId="0">
      <selection activeCell="L25" sqref="L25"/>
    </sheetView>
  </sheetViews>
  <sheetFormatPr defaultRowHeight="13.5"/>
  <sheetData/>
  <phoneticPr fontId="9"/>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
  <sheetViews>
    <sheetView showGridLines="0" topLeftCell="A13" workbookViewId="0">
      <selection activeCell="V10" sqref="V10"/>
    </sheetView>
  </sheetViews>
  <sheetFormatPr defaultRowHeight="13.5"/>
  <cols>
    <col min="1" max="1" width="1.375" style="37" customWidth="1"/>
    <col min="2" max="2" width="5.625" style="37" customWidth="1"/>
    <col min="3" max="3" width="4.875" style="37" customWidth="1"/>
    <col min="4" max="4" width="1.375" style="37" customWidth="1"/>
    <col min="5" max="5" width="6.625" style="37" customWidth="1"/>
    <col min="6" max="6" width="1.625" style="37" customWidth="1"/>
    <col min="7" max="7" width="6.625" style="37" customWidth="1"/>
    <col min="8" max="8" width="1.625" style="37" customWidth="1"/>
    <col min="9" max="9" width="6.625" style="37" customWidth="1"/>
    <col min="10" max="10" width="1.625" style="37" customWidth="1"/>
    <col min="11" max="11" width="6.625" style="37" customWidth="1"/>
    <col min="12" max="12" width="1.625" style="37" customWidth="1"/>
    <col min="13" max="13" width="6.875" style="37" customWidth="1"/>
    <col min="14" max="14" width="1.625" style="37" customWidth="1"/>
    <col min="15" max="15" width="6.875" style="37" customWidth="1"/>
    <col min="16" max="16" width="1.625" style="37" customWidth="1"/>
    <col min="17" max="17" width="7.125" style="37" customWidth="1"/>
    <col min="18" max="18" width="2.5" style="37" customWidth="1"/>
    <col min="19" max="19" width="8.625" style="37" customWidth="1"/>
    <col min="20" max="20" width="1.375" style="37" customWidth="1"/>
    <col min="21" max="256" width="9" style="37"/>
    <col min="257" max="257" width="1.375" style="37" customWidth="1"/>
    <col min="258" max="258" width="5.625" style="37" customWidth="1"/>
    <col min="259" max="259" width="4.875" style="37" customWidth="1"/>
    <col min="260" max="260" width="1.375" style="37" customWidth="1"/>
    <col min="261" max="261" width="6.625" style="37" customWidth="1"/>
    <col min="262" max="262" width="1.625" style="37" customWidth="1"/>
    <col min="263" max="263" width="6.625" style="37" customWidth="1"/>
    <col min="264" max="264" width="1.625" style="37" customWidth="1"/>
    <col min="265" max="265" width="6.625" style="37" customWidth="1"/>
    <col min="266" max="266" width="1.625" style="37" customWidth="1"/>
    <col min="267" max="267" width="6.625" style="37" customWidth="1"/>
    <col min="268" max="268" width="1.625" style="37" customWidth="1"/>
    <col min="269" max="269" width="6.875" style="37" customWidth="1"/>
    <col min="270" max="270" width="1.625" style="37" customWidth="1"/>
    <col min="271" max="271" width="6.875" style="37" customWidth="1"/>
    <col min="272" max="272" width="1.625" style="37" customWidth="1"/>
    <col min="273" max="273" width="7.125" style="37" customWidth="1"/>
    <col min="274" max="274" width="2.5" style="37" customWidth="1"/>
    <col min="275" max="275" width="8.625" style="37" customWidth="1"/>
    <col min="276" max="276" width="1.375" style="37" customWidth="1"/>
    <col min="277" max="512" width="9" style="37"/>
    <col min="513" max="513" width="1.375" style="37" customWidth="1"/>
    <col min="514" max="514" width="5.625" style="37" customWidth="1"/>
    <col min="515" max="515" width="4.875" style="37" customWidth="1"/>
    <col min="516" max="516" width="1.375" style="37" customWidth="1"/>
    <col min="517" max="517" width="6.625" style="37" customWidth="1"/>
    <col min="518" max="518" width="1.625" style="37" customWidth="1"/>
    <col min="519" max="519" width="6.625" style="37" customWidth="1"/>
    <col min="520" max="520" width="1.625" style="37" customWidth="1"/>
    <col min="521" max="521" width="6.625" style="37" customWidth="1"/>
    <col min="522" max="522" width="1.625" style="37" customWidth="1"/>
    <col min="523" max="523" width="6.625" style="37" customWidth="1"/>
    <col min="524" max="524" width="1.625" style="37" customWidth="1"/>
    <col min="525" max="525" width="6.875" style="37" customWidth="1"/>
    <col min="526" max="526" width="1.625" style="37" customWidth="1"/>
    <col min="527" max="527" width="6.875" style="37" customWidth="1"/>
    <col min="528" max="528" width="1.625" style="37" customWidth="1"/>
    <col min="529" max="529" width="7.125" style="37" customWidth="1"/>
    <col min="530" max="530" width="2.5" style="37" customWidth="1"/>
    <col min="531" max="531" width="8.625" style="37" customWidth="1"/>
    <col min="532" max="532" width="1.375" style="37" customWidth="1"/>
    <col min="533" max="768" width="9" style="37"/>
    <col min="769" max="769" width="1.375" style="37" customWidth="1"/>
    <col min="770" max="770" width="5.625" style="37" customWidth="1"/>
    <col min="771" max="771" width="4.875" style="37" customWidth="1"/>
    <col min="772" max="772" width="1.375" style="37" customWidth="1"/>
    <col min="773" max="773" width="6.625" style="37" customWidth="1"/>
    <col min="774" max="774" width="1.625" style="37" customWidth="1"/>
    <col min="775" max="775" width="6.625" style="37" customWidth="1"/>
    <col min="776" max="776" width="1.625" style="37" customWidth="1"/>
    <col min="777" max="777" width="6.625" style="37" customWidth="1"/>
    <col min="778" max="778" width="1.625" style="37" customWidth="1"/>
    <col min="779" max="779" width="6.625" style="37" customWidth="1"/>
    <col min="780" max="780" width="1.625" style="37" customWidth="1"/>
    <col min="781" max="781" width="6.875" style="37" customWidth="1"/>
    <col min="782" max="782" width="1.625" style="37" customWidth="1"/>
    <col min="783" max="783" width="6.875" style="37" customWidth="1"/>
    <col min="784" max="784" width="1.625" style="37" customWidth="1"/>
    <col min="785" max="785" width="7.125" style="37" customWidth="1"/>
    <col min="786" max="786" width="2.5" style="37" customWidth="1"/>
    <col min="787" max="787" width="8.625" style="37" customWidth="1"/>
    <col min="788" max="788" width="1.375" style="37" customWidth="1"/>
    <col min="789" max="1024" width="9" style="37"/>
    <col min="1025" max="1025" width="1.375" style="37" customWidth="1"/>
    <col min="1026" max="1026" width="5.625" style="37" customWidth="1"/>
    <col min="1027" max="1027" width="4.875" style="37" customWidth="1"/>
    <col min="1028" max="1028" width="1.375" style="37" customWidth="1"/>
    <col min="1029" max="1029" width="6.625" style="37" customWidth="1"/>
    <col min="1030" max="1030" width="1.625" style="37" customWidth="1"/>
    <col min="1031" max="1031" width="6.625" style="37" customWidth="1"/>
    <col min="1032" max="1032" width="1.625" style="37" customWidth="1"/>
    <col min="1033" max="1033" width="6.625" style="37" customWidth="1"/>
    <col min="1034" max="1034" width="1.625" style="37" customWidth="1"/>
    <col min="1035" max="1035" width="6.625" style="37" customWidth="1"/>
    <col min="1036" max="1036" width="1.625" style="37" customWidth="1"/>
    <col min="1037" max="1037" width="6.875" style="37" customWidth="1"/>
    <col min="1038" max="1038" width="1.625" style="37" customWidth="1"/>
    <col min="1039" max="1039" width="6.875" style="37" customWidth="1"/>
    <col min="1040" max="1040" width="1.625" style="37" customWidth="1"/>
    <col min="1041" max="1041" width="7.125" style="37" customWidth="1"/>
    <col min="1042" max="1042" width="2.5" style="37" customWidth="1"/>
    <col min="1043" max="1043" width="8.625" style="37" customWidth="1"/>
    <col min="1044" max="1044" width="1.375" style="37" customWidth="1"/>
    <col min="1045" max="1280" width="9" style="37"/>
    <col min="1281" max="1281" width="1.375" style="37" customWidth="1"/>
    <col min="1282" max="1282" width="5.625" style="37" customWidth="1"/>
    <col min="1283" max="1283" width="4.875" style="37" customWidth="1"/>
    <col min="1284" max="1284" width="1.375" style="37" customWidth="1"/>
    <col min="1285" max="1285" width="6.625" style="37" customWidth="1"/>
    <col min="1286" max="1286" width="1.625" style="37" customWidth="1"/>
    <col min="1287" max="1287" width="6.625" style="37" customWidth="1"/>
    <col min="1288" max="1288" width="1.625" style="37" customWidth="1"/>
    <col min="1289" max="1289" width="6.625" style="37" customWidth="1"/>
    <col min="1290" max="1290" width="1.625" style="37" customWidth="1"/>
    <col min="1291" max="1291" width="6.625" style="37" customWidth="1"/>
    <col min="1292" max="1292" width="1.625" style="37" customWidth="1"/>
    <col min="1293" max="1293" width="6.875" style="37" customWidth="1"/>
    <col min="1294" max="1294" width="1.625" style="37" customWidth="1"/>
    <col min="1295" max="1295" width="6.875" style="37" customWidth="1"/>
    <col min="1296" max="1296" width="1.625" style="37" customWidth="1"/>
    <col min="1297" max="1297" width="7.125" style="37" customWidth="1"/>
    <col min="1298" max="1298" width="2.5" style="37" customWidth="1"/>
    <col min="1299" max="1299" width="8.625" style="37" customWidth="1"/>
    <col min="1300" max="1300" width="1.375" style="37" customWidth="1"/>
    <col min="1301" max="1536" width="9" style="37"/>
    <col min="1537" max="1537" width="1.375" style="37" customWidth="1"/>
    <col min="1538" max="1538" width="5.625" style="37" customWidth="1"/>
    <col min="1539" max="1539" width="4.875" style="37" customWidth="1"/>
    <col min="1540" max="1540" width="1.375" style="37" customWidth="1"/>
    <col min="1541" max="1541" width="6.625" style="37" customWidth="1"/>
    <col min="1542" max="1542" width="1.625" style="37" customWidth="1"/>
    <col min="1543" max="1543" width="6.625" style="37" customWidth="1"/>
    <col min="1544" max="1544" width="1.625" style="37" customWidth="1"/>
    <col min="1545" max="1545" width="6.625" style="37" customWidth="1"/>
    <col min="1546" max="1546" width="1.625" style="37" customWidth="1"/>
    <col min="1547" max="1547" width="6.625" style="37" customWidth="1"/>
    <col min="1548" max="1548" width="1.625" style="37" customWidth="1"/>
    <col min="1549" max="1549" width="6.875" style="37" customWidth="1"/>
    <col min="1550" max="1550" width="1.625" style="37" customWidth="1"/>
    <col min="1551" max="1551" width="6.875" style="37" customWidth="1"/>
    <col min="1552" max="1552" width="1.625" style="37" customWidth="1"/>
    <col min="1553" max="1553" width="7.125" style="37" customWidth="1"/>
    <col min="1554" max="1554" width="2.5" style="37" customWidth="1"/>
    <col min="1555" max="1555" width="8.625" style="37" customWidth="1"/>
    <col min="1556" max="1556" width="1.375" style="37" customWidth="1"/>
    <col min="1557" max="1792" width="9" style="37"/>
    <col min="1793" max="1793" width="1.375" style="37" customWidth="1"/>
    <col min="1794" max="1794" width="5.625" style="37" customWidth="1"/>
    <col min="1795" max="1795" width="4.875" style="37" customWidth="1"/>
    <col min="1796" max="1796" width="1.375" style="37" customWidth="1"/>
    <col min="1797" max="1797" width="6.625" style="37" customWidth="1"/>
    <col min="1798" max="1798" width="1.625" style="37" customWidth="1"/>
    <col min="1799" max="1799" width="6.625" style="37" customWidth="1"/>
    <col min="1800" max="1800" width="1.625" style="37" customWidth="1"/>
    <col min="1801" max="1801" width="6.625" style="37" customWidth="1"/>
    <col min="1802" max="1802" width="1.625" style="37" customWidth="1"/>
    <col min="1803" max="1803" width="6.625" style="37" customWidth="1"/>
    <col min="1804" max="1804" width="1.625" style="37" customWidth="1"/>
    <col min="1805" max="1805" width="6.875" style="37" customWidth="1"/>
    <col min="1806" max="1806" width="1.625" style="37" customWidth="1"/>
    <col min="1807" max="1807" width="6.875" style="37" customWidth="1"/>
    <col min="1808" max="1808" width="1.625" style="37" customWidth="1"/>
    <col min="1809" max="1809" width="7.125" style="37" customWidth="1"/>
    <col min="1810" max="1810" width="2.5" style="37" customWidth="1"/>
    <col min="1811" max="1811" width="8.625" style="37" customWidth="1"/>
    <col min="1812" max="1812" width="1.375" style="37" customWidth="1"/>
    <col min="1813" max="2048" width="9" style="37"/>
    <col min="2049" max="2049" width="1.375" style="37" customWidth="1"/>
    <col min="2050" max="2050" width="5.625" style="37" customWidth="1"/>
    <col min="2051" max="2051" width="4.875" style="37" customWidth="1"/>
    <col min="2052" max="2052" width="1.375" style="37" customWidth="1"/>
    <col min="2053" max="2053" width="6.625" style="37" customWidth="1"/>
    <col min="2054" max="2054" width="1.625" style="37" customWidth="1"/>
    <col min="2055" max="2055" width="6.625" style="37" customWidth="1"/>
    <col min="2056" max="2056" width="1.625" style="37" customWidth="1"/>
    <col min="2057" max="2057" width="6.625" style="37" customWidth="1"/>
    <col min="2058" max="2058" width="1.625" style="37" customWidth="1"/>
    <col min="2059" max="2059" width="6.625" style="37" customWidth="1"/>
    <col min="2060" max="2060" width="1.625" style="37" customWidth="1"/>
    <col min="2061" max="2061" width="6.875" style="37" customWidth="1"/>
    <col min="2062" max="2062" width="1.625" style="37" customWidth="1"/>
    <col min="2063" max="2063" width="6.875" style="37" customWidth="1"/>
    <col min="2064" max="2064" width="1.625" style="37" customWidth="1"/>
    <col min="2065" max="2065" width="7.125" style="37" customWidth="1"/>
    <col min="2066" max="2066" width="2.5" style="37" customWidth="1"/>
    <col min="2067" max="2067" width="8.625" style="37" customWidth="1"/>
    <col min="2068" max="2068" width="1.375" style="37" customWidth="1"/>
    <col min="2069" max="2304" width="9" style="37"/>
    <col min="2305" max="2305" width="1.375" style="37" customWidth="1"/>
    <col min="2306" max="2306" width="5.625" style="37" customWidth="1"/>
    <col min="2307" max="2307" width="4.875" style="37" customWidth="1"/>
    <col min="2308" max="2308" width="1.375" style="37" customWidth="1"/>
    <col min="2309" max="2309" width="6.625" style="37" customWidth="1"/>
    <col min="2310" max="2310" width="1.625" style="37" customWidth="1"/>
    <col min="2311" max="2311" width="6.625" style="37" customWidth="1"/>
    <col min="2312" max="2312" width="1.625" style="37" customWidth="1"/>
    <col min="2313" max="2313" width="6.625" style="37" customWidth="1"/>
    <col min="2314" max="2314" width="1.625" style="37" customWidth="1"/>
    <col min="2315" max="2315" width="6.625" style="37" customWidth="1"/>
    <col min="2316" max="2316" width="1.625" style="37" customWidth="1"/>
    <col min="2317" max="2317" width="6.875" style="37" customWidth="1"/>
    <col min="2318" max="2318" width="1.625" style="37" customWidth="1"/>
    <col min="2319" max="2319" width="6.875" style="37" customWidth="1"/>
    <col min="2320" max="2320" width="1.625" style="37" customWidth="1"/>
    <col min="2321" max="2321" width="7.125" style="37" customWidth="1"/>
    <col min="2322" max="2322" width="2.5" style="37" customWidth="1"/>
    <col min="2323" max="2323" width="8.625" style="37" customWidth="1"/>
    <col min="2324" max="2324" width="1.375" style="37" customWidth="1"/>
    <col min="2325" max="2560" width="9" style="37"/>
    <col min="2561" max="2561" width="1.375" style="37" customWidth="1"/>
    <col min="2562" max="2562" width="5.625" style="37" customWidth="1"/>
    <col min="2563" max="2563" width="4.875" style="37" customWidth="1"/>
    <col min="2564" max="2564" width="1.375" style="37" customWidth="1"/>
    <col min="2565" max="2565" width="6.625" style="37" customWidth="1"/>
    <col min="2566" max="2566" width="1.625" style="37" customWidth="1"/>
    <col min="2567" max="2567" width="6.625" style="37" customWidth="1"/>
    <col min="2568" max="2568" width="1.625" style="37" customWidth="1"/>
    <col min="2569" max="2569" width="6.625" style="37" customWidth="1"/>
    <col min="2570" max="2570" width="1.625" style="37" customWidth="1"/>
    <col min="2571" max="2571" width="6.625" style="37" customWidth="1"/>
    <col min="2572" max="2572" width="1.625" style="37" customWidth="1"/>
    <col min="2573" max="2573" width="6.875" style="37" customWidth="1"/>
    <col min="2574" max="2574" width="1.625" style="37" customWidth="1"/>
    <col min="2575" max="2575" width="6.875" style="37" customWidth="1"/>
    <col min="2576" max="2576" width="1.625" style="37" customWidth="1"/>
    <col min="2577" max="2577" width="7.125" style="37" customWidth="1"/>
    <col min="2578" max="2578" width="2.5" style="37" customWidth="1"/>
    <col min="2579" max="2579" width="8.625" style="37" customWidth="1"/>
    <col min="2580" max="2580" width="1.375" style="37" customWidth="1"/>
    <col min="2581" max="2816" width="9" style="37"/>
    <col min="2817" max="2817" width="1.375" style="37" customWidth="1"/>
    <col min="2818" max="2818" width="5.625" style="37" customWidth="1"/>
    <col min="2819" max="2819" width="4.875" style="37" customWidth="1"/>
    <col min="2820" max="2820" width="1.375" style="37" customWidth="1"/>
    <col min="2821" max="2821" width="6.625" style="37" customWidth="1"/>
    <col min="2822" max="2822" width="1.625" style="37" customWidth="1"/>
    <col min="2823" max="2823" width="6.625" style="37" customWidth="1"/>
    <col min="2824" max="2824" width="1.625" style="37" customWidth="1"/>
    <col min="2825" max="2825" width="6.625" style="37" customWidth="1"/>
    <col min="2826" max="2826" width="1.625" style="37" customWidth="1"/>
    <col min="2827" max="2827" width="6.625" style="37" customWidth="1"/>
    <col min="2828" max="2828" width="1.625" style="37" customWidth="1"/>
    <col min="2829" max="2829" width="6.875" style="37" customWidth="1"/>
    <col min="2830" max="2830" width="1.625" style="37" customWidth="1"/>
    <col min="2831" max="2831" width="6.875" style="37" customWidth="1"/>
    <col min="2832" max="2832" width="1.625" style="37" customWidth="1"/>
    <col min="2833" max="2833" width="7.125" style="37" customWidth="1"/>
    <col min="2834" max="2834" width="2.5" style="37" customWidth="1"/>
    <col min="2835" max="2835" width="8.625" style="37" customWidth="1"/>
    <col min="2836" max="2836" width="1.375" style="37" customWidth="1"/>
    <col min="2837" max="3072" width="9" style="37"/>
    <col min="3073" max="3073" width="1.375" style="37" customWidth="1"/>
    <col min="3074" max="3074" width="5.625" style="37" customWidth="1"/>
    <col min="3075" max="3075" width="4.875" style="37" customWidth="1"/>
    <col min="3076" max="3076" width="1.375" style="37" customWidth="1"/>
    <col min="3077" max="3077" width="6.625" style="37" customWidth="1"/>
    <col min="3078" max="3078" width="1.625" style="37" customWidth="1"/>
    <col min="3079" max="3079" width="6.625" style="37" customWidth="1"/>
    <col min="3080" max="3080" width="1.625" style="37" customWidth="1"/>
    <col min="3081" max="3081" width="6.625" style="37" customWidth="1"/>
    <col min="3082" max="3082" width="1.625" style="37" customWidth="1"/>
    <col min="3083" max="3083" width="6.625" style="37" customWidth="1"/>
    <col min="3084" max="3084" width="1.625" style="37" customWidth="1"/>
    <col min="3085" max="3085" width="6.875" style="37" customWidth="1"/>
    <col min="3086" max="3086" width="1.625" style="37" customWidth="1"/>
    <col min="3087" max="3087" width="6.875" style="37" customWidth="1"/>
    <col min="3088" max="3088" width="1.625" style="37" customWidth="1"/>
    <col min="3089" max="3089" width="7.125" style="37" customWidth="1"/>
    <col min="3090" max="3090" width="2.5" style="37" customWidth="1"/>
    <col min="3091" max="3091" width="8.625" style="37" customWidth="1"/>
    <col min="3092" max="3092" width="1.375" style="37" customWidth="1"/>
    <col min="3093" max="3328" width="9" style="37"/>
    <col min="3329" max="3329" width="1.375" style="37" customWidth="1"/>
    <col min="3330" max="3330" width="5.625" style="37" customWidth="1"/>
    <col min="3331" max="3331" width="4.875" style="37" customWidth="1"/>
    <col min="3332" max="3332" width="1.375" style="37" customWidth="1"/>
    <col min="3333" max="3333" width="6.625" style="37" customWidth="1"/>
    <col min="3334" max="3334" width="1.625" style="37" customWidth="1"/>
    <col min="3335" max="3335" width="6.625" style="37" customWidth="1"/>
    <col min="3336" max="3336" width="1.625" style="37" customWidth="1"/>
    <col min="3337" max="3337" width="6.625" style="37" customWidth="1"/>
    <col min="3338" max="3338" width="1.625" style="37" customWidth="1"/>
    <col min="3339" max="3339" width="6.625" style="37" customWidth="1"/>
    <col min="3340" max="3340" width="1.625" style="37" customWidth="1"/>
    <col min="3341" max="3341" width="6.875" style="37" customWidth="1"/>
    <col min="3342" max="3342" width="1.625" style="37" customWidth="1"/>
    <col min="3343" max="3343" width="6.875" style="37" customWidth="1"/>
    <col min="3344" max="3344" width="1.625" style="37" customWidth="1"/>
    <col min="3345" max="3345" width="7.125" style="37" customWidth="1"/>
    <col min="3346" max="3346" width="2.5" style="37" customWidth="1"/>
    <col min="3347" max="3347" width="8.625" style="37" customWidth="1"/>
    <col min="3348" max="3348" width="1.375" style="37" customWidth="1"/>
    <col min="3349" max="3584" width="9" style="37"/>
    <col min="3585" max="3585" width="1.375" style="37" customWidth="1"/>
    <col min="3586" max="3586" width="5.625" style="37" customWidth="1"/>
    <col min="3587" max="3587" width="4.875" style="37" customWidth="1"/>
    <col min="3588" max="3588" width="1.375" style="37" customWidth="1"/>
    <col min="3589" max="3589" width="6.625" style="37" customWidth="1"/>
    <col min="3590" max="3590" width="1.625" style="37" customWidth="1"/>
    <col min="3591" max="3591" width="6.625" style="37" customWidth="1"/>
    <col min="3592" max="3592" width="1.625" style="37" customWidth="1"/>
    <col min="3593" max="3593" width="6.625" style="37" customWidth="1"/>
    <col min="3594" max="3594" width="1.625" style="37" customWidth="1"/>
    <col min="3595" max="3595" width="6.625" style="37" customWidth="1"/>
    <col min="3596" max="3596" width="1.625" style="37" customWidth="1"/>
    <col min="3597" max="3597" width="6.875" style="37" customWidth="1"/>
    <col min="3598" max="3598" width="1.625" style="37" customWidth="1"/>
    <col min="3599" max="3599" width="6.875" style="37" customWidth="1"/>
    <col min="3600" max="3600" width="1.625" style="37" customWidth="1"/>
    <col min="3601" max="3601" width="7.125" style="37" customWidth="1"/>
    <col min="3602" max="3602" width="2.5" style="37" customWidth="1"/>
    <col min="3603" max="3603" width="8.625" style="37" customWidth="1"/>
    <col min="3604" max="3604" width="1.375" style="37" customWidth="1"/>
    <col min="3605" max="3840" width="9" style="37"/>
    <col min="3841" max="3841" width="1.375" style="37" customWidth="1"/>
    <col min="3842" max="3842" width="5.625" style="37" customWidth="1"/>
    <col min="3843" max="3843" width="4.875" style="37" customWidth="1"/>
    <col min="3844" max="3844" width="1.375" style="37" customWidth="1"/>
    <col min="3845" max="3845" width="6.625" style="37" customWidth="1"/>
    <col min="3846" max="3846" width="1.625" style="37" customWidth="1"/>
    <col min="3847" max="3847" width="6.625" style="37" customWidth="1"/>
    <col min="3848" max="3848" width="1.625" style="37" customWidth="1"/>
    <col min="3849" max="3849" width="6.625" style="37" customWidth="1"/>
    <col min="3850" max="3850" width="1.625" style="37" customWidth="1"/>
    <col min="3851" max="3851" width="6.625" style="37" customWidth="1"/>
    <col min="3852" max="3852" width="1.625" style="37" customWidth="1"/>
    <col min="3853" max="3853" width="6.875" style="37" customWidth="1"/>
    <col min="3854" max="3854" width="1.625" style="37" customWidth="1"/>
    <col min="3855" max="3855" width="6.875" style="37" customWidth="1"/>
    <col min="3856" max="3856" width="1.625" style="37" customWidth="1"/>
    <col min="3857" max="3857" width="7.125" style="37" customWidth="1"/>
    <col min="3858" max="3858" width="2.5" style="37" customWidth="1"/>
    <col min="3859" max="3859" width="8.625" style="37" customWidth="1"/>
    <col min="3860" max="3860" width="1.375" style="37" customWidth="1"/>
    <col min="3861" max="4096" width="9" style="37"/>
    <col min="4097" max="4097" width="1.375" style="37" customWidth="1"/>
    <col min="4098" max="4098" width="5.625" style="37" customWidth="1"/>
    <col min="4099" max="4099" width="4.875" style="37" customWidth="1"/>
    <col min="4100" max="4100" width="1.375" style="37" customWidth="1"/>
    <col min="4101" max="4101" width="6.625" style="37" customWidth="1"/>
    <col min="4102" max="4102" width="1.625" style="37" customWidth="1"/>
    <col min="4103" max="4103" width="6.625" style="37" customWidth="1"/>
    <col min="4104" max="4104" width="1.625" style="37" customWidth="1"/>
    <col min="4105" max="4105" width="6.625" style="37" customWidth="1"/>
    <col min="4106" max="4106" width="1.625" style="37" customWidth="1"/>
    <col min="4107" max="4107" width="6.625" style="37" customWidth="1"/>
    <col min="4108" max="4108" width="1.625" style="37" customWidth="1"/>
    <col min="4109" max="4109" width="6.875" style="37" customWidth="1"/>
    <col min="4110" max="4110" width="1.625" style="37" customWidth="1"/>
    <col min="4111" max="4111" width="6.875" style="37" customWidth="1"/>
    <col min="4112" max="4112" width="1.625" style="37" customWidth="1"/>
    <col min="4113" max="4113" width="7.125" style="37" customWidth="1"/>
    <col min="4114" max="4114" width="2.5" style="37" customWidth="1"/>
    <col min="4115" max="4115" width="8.625" style="37" customWidth="1"/>
    <col min="4116" max="4116" width="1.375" style="37" customWidth="1"/>
    <col min="4117" max="4352" width="9" style="37"/>
    <col min="4353" max="4353" width="1.375" style="37" customWidth="1"/>
    <col min="4354" max="4354" width="5.625" style="37" customWidth="1"/>
    <col min="4355" max="4355" width="4.875" style="37" customWidth="1"/>
    <col min="4356" max="4356" width="1.375" style="37" customWidth="1"/>
    <col min="4357" max="4357" width="6.625" style="37" customWidth="1"/>
    <col min="4358" max="4358" width="1.625" style="37" customWidth="1"/>
    <col min="4359" max="4359" width="6.625" style="37" customWidth="1"/>
    <col min="4360" max="4360" width="1.625" style="37" customWidth="1"/>
    <col min="4361" max="4361" width="6.625" style="37" customWidth="1"/>
    <col min="4362" max="4362" width="1.625" style="37" customWidth="1"/>
    <col min="4363" max="4363" width="6.625" style="37" customWidth="1"/>
    <col min="4364" max="4364" width="1.625" style="37" customWidth="1"/>
    <col min="4365" max="4365" width="6.875" style="37" customWidth="1"/>
    <col min="4366" max="4366" width="1.625" style="37" customWidth="1"/>
    <col min="4367" max="4367" width="6.875" style="37" customWidth="1"/>
    <col min="4368" max="4368" width="1.625" style="37" customWidth="1"/>
    <col min="4369" max="4369" width="7.125" style="37" customWidth="1"/>
    <col min="4370" max="4370" width="2.5" style="37" customWidth="1"/>
    <col min="4371" max="4371" width="8.625" style="37" customWidth="1"/>
    <col min="4372" max="4372" width="1.375" style="37" customWidth="1"/>
    <col min="4373" max="4608" width="9" style="37"/>
    <col min="4609" max="4609" width="1.375" style="37" customWidth="1"/>
    <col min="4610" max="4610" width="5.625" style="37" customWidth="1"/>
    <col min="4611" max="4611" width="4.875" style="37" customWidth="1"/>
    <col min="4612" max="4612" width="1.375" style="37" customWidth="1"/>
    <col min="4613" max="4613" width="6.625" style="37" customWidth="1"/>
    <col min="4614" max="4614" width="1.625" style="37" customWidth="1"/>
    <col min="4615" max="4615" width="6.625" style="37" customWidth="1"/>
    <col min="4616" max="4616" width="1.625" style="37" customWidth="1"/>
    <col min="4617" max="4617" width="6.625" style="37" customWidth="1"/>
    <col min="4618" max="4618" width="1.625" style="37" customWidth="1"/>
    <col min="4619" max="4619" width="6.625" style="37" customWidth="1"/>
    <col min="4620" max="4620" width="1.625" style="37" customWidth="1"/>
    <col min="4621" max="4621" width="6.875" style="37" customWidth="1"/>
    <col min="4622" max="4622" width="1.625" style="37" customWidth="1"/>
    <col min="4623" max="4623" width="6.875" style="37" customWidth="1"/>
    <col min="4624" max="4624" width="1.625" style="37" customWidth="1"/>
    <col min="4625" max="4625" width="7.125" style="37" customWidth="1"/>
    <col min="4626" max="4626" width="2.5" style="37" customWidth="1"/>
    <col min="4627" max="4627" width="8.625" style="37" customWidth="1"/>
    <col min="4628" max="4628" width="1.375" style="37" customWidth="1"/>
    <col min="4629" max="4864" width="9" style="37"/>
    <col min="4865" max="4865" width="1.375" style="37" customWidth="1"/>
    <col min="4866" max="4866" width="5.625" style="37" customWidth="1"/>
    <col min="4867" max="4867" width="4.875" style="37" customWidth="1"/>
    <col min="4868" max="4868" width="1.375" style="37" customWidth="1"/>
    <col min="4869" max="4869" width="6.625" style="37" customWidth="1"/>
    <col min="4870" max="4870" width="1.625" style="37" customWidth="1"/>
    <col min="4871" max="4871" width="6.625" style="37" customWidth="1"/>
    <col min="4872" max="4872" width="1.625" style="37" customWidth="1"/>
    <col min="4873" max="4873" width="6.625" style="37" customWidth="1"/>
    <col min="4874" max="4874" width="1.625" style="37" customWidth="1"/>
    <col min="4875" max="4875" width="6.625" style="37" customWidth="1"/>
    <col min="4876" max="4876" width="1.625" style="37" customWidth="1"/>
    <col min="4877" max="4877" width="6.875" style="37" customWidth="1"/>
    <col min="4878" max="4878" width="1.625" style="37" customWidth="1"/>
    <col min="4879" max="4879" width="6.875" style="37" customWidth="1"/>
    <col min="4880" max="4880" width="1.625" style="37" customWidth="1"/>
    <col min="4881" max="4881" width="7.125" style="37" customWidth="1"/>
    <col min="4882" max="4882" width="2.5" style="37" customWidth="1"/>
    <col min="4883" max="4883" width="8.625" style="37" customWidth="1"/>
    <col min="4884" max="4884" width="1.375" style="37" customWidth="1"/>
    <col min="4885" max="5120" width="9" style="37"/>
    <col min="5121" max="5121" width="1.375" style="37" customWidth="1"/>
    <col min="5122" max="5122" width="5.625" style="37" customWidth="1"/>
    <col min="5123" max="5123" width="4.875" style="37" customWidth="1"/>
    <col min="5124" max="5124" width="1.375" style="37" customWidth="1"/>
    <col min="5125" max="5125" width="6.625" style="37" customWidth="1"/>
    <col min="5126" max="5126" width="1.625" style="37" customWidth="1"/>
    <col min="5127" max="5127" width="6.625" style="37" customWidth="1"/>
    <col min="5128" max="5128" width="1.625" style="37" customWidth="1"/>
    <col min="5129" max="5129" width="6.625" style="37" customWidth="1"/>
    <col min="5130" max="5130" width="1.625" style="37" customWidth="1"/>
    <col min="5131" max="5131" width="6.625" style="37" customWidth="1"/>
    <col min="5132" max="5132" width="1.625" style="37" customWidth="1"/>
    <col min="5133" max="5133" width="6.875" style="37" customWidth="1"/>
    <col min="5134" max="5134" width="1.625" style="37" customWidth="1"/>
    <col min="5135" max="5135" width="6.875" style="37" customWidth="1"/>
    <col min="5136" max="5136" width="1.625" style="37" customWidth="1"/>
    <col min="5137" max="5137" width="7.125" style="37" customWidth="1"/>
    <col min="5138" max="5138" width="2.5" style="37" customWidth="1"/>
    <col min="5139" max="5139" width="8.625" style="37" customWidth="1"/>
    <col min="5140" max="5140" width="1.375" style="37" customWidth="1"/>
    <col min="5141" max="5376" width="9" style="37"/>
    <col min="5377" max="5377" width="1.375" style="37" customWidth="1"/>
    <col min="5378" max="5378" width="5.625" style="37" customWidth="1"/>
    <col min="5379" max="5379" width="4.875" style="37" customWidth="1"/>
    <col min="5380" max="5380" width="1.375" style="37" customWidth="1"/>
    <col min="5381" max="5381" width="6.625" style="37" customWidth="1"/>
    <col min="5382" max="5382" width="1.625" style="37" customWidth="1"/>
    <col min="5383" max="5383" width="6.625" style="37" customWidth="1"/>
    <col min="5384" max="5384" width="1.625" style="37" customWidth="1"/>
    <col min="5385" max="5385" width="6.625" style="37" customWidth="1"/>
    <col min="5386" max="5386" width="1.625" style="37" customWidth="1"/>
    <col min="5387" max="5387" width="6.625" style="37" customWidth="1"/>
    <col min="5388" max="5388" width="1.625" style="37" customWidth="1"/>
    <col min="5389" max="5389" width="6.875" style="37" customWidth="1"/>
    <col min="5390" max="5390" width="1.625" style="37" customWidth="1"/>
    <col min="5391" max="5391" width="6.875" style="37" customWidth="1"/>
    <col min="5392" max="5392" width="1.625" style="37" customWidth="1"/>
    <col min="5393" max="5393" width="7.125" style="37" customWidth="1"/>
    <col min="5394" max="5394" width="2.5" style="37" customWidth="1"/>
    <col min="5395" max="5395" width="8.625" style="37" customWidth="1"/>
    <col min="5396" max="5396" width="1.375" style="37" customWidth="1"/>
    <col min="5397" max="5632" width="9" style="37"/>
    <col min="5633" max="5633" width="1.375" style="37" customWidth="1"/>
    <col min="5634" max="5634" width="5.625" style="37" customWidth="1"/>
    <col min="5635" max="5635" width="4.875" style="37" customWidth="1"/>
    <col min="5636" max="5636" width="1.375" style="37" customWidth="1"/>
    <col min="5637" max="5637" width="6.625" style="37" customWidth="1"/>
    <col min="5638" max="5638" width="1.625" style="37" customWidth="1"/>
    <col min="5639" max="5639" width="6.625" style="37" customWidth="1"/>
    <col min="5640" max="5640" width="1.625" style="37" customWidth="1"/>
    <col min="5641" max="5641" width="6.625" style="37" customWidth="1"/>
    <col min="5642" max="5642" width="1.625" style="37" customWidth="1"/>
    <col min="5643" max="5643" width="6.625" style="37" customWidth="1"/>
    <col min="5644" max="5644" width="1.625" style="37" customWidth="1"/>
    <col min="5645" max="5645" width="6.875" style="37" customWidth="1"/>
    <col min="5646" max="5646" width="1.625" style="37" customWidth="1"/>
    <col min="5647" max="5647" width="6.875" style="37" customWidth="1"/>
    <col min="5648" max="5648" width="1.625" style="37" customWidth="1"/>
    <col min="5649" max="5649" width="7.125" style="37" customWidth="1"/>
    <col min="5650" max="5650" width="2.5" style="37" customWidth="1"/>
    <col min="5651" max="5651" width="8.625" style="37" customWidth="1"/>
    <col min="5652" max="5652" width="1.375" style="37" customWidth="1"/>
    <col min="5653" max="5888" width="9" style="37"/>
    <col min="5889" max="5889" width="1.375" style="37" customWidth="1"/>
    <col min="5890" max="5890" width="5.625" style="37" customWidth="1"/>
    <col min="5891" max="5891" width="4.875" style="37" customWidth="1"/>
    <col min="5892" max="5892" width="1.375" style="37" customWidth="1"/>
    <col min="5893" max="5893" width="6.625" style="37" customWidth="1"/>
    <col min="5894" max="5894" width="1.625" style="37" customWidth="1"/>
    <col min="5895" max="5895" width="6.625" style="37" customWidth="1"/>
    <col min="5896" max="5896" width="1.625" style="37" customWidth="1"/>
    <col min="5897" max="5897" width="6.625" style="37" customWidth="1"/>
    <col min="5898" max="5898" width="1.625" style="37" customWidth="1"/>
    <col min="5899" max="5899" width="6.625" style="37" customWidth="1"/>
    <col min="5900" max="5900" width="1.625" style="37" customWidth="1"/>
    <col min="5901" max="5901" width="6.875" style="37" customWidth="1"/>
    <col min="5902" max="5902" width="1.625" style="37" customWidth="1"/>
    <col min="5903" max="5903" width="6.875" style="37" customWidth="1"/>
    <col min="5904" max="5904" width="1.625" style="37" customWidth="1"/>
    <col min="5905" max="5905" width="7.125" style="37" customWidth="1"/>
    <col min="5906" max="5906" width="2.5" style="37" customWidth="1"/>
    <col min="5907" max="5907" width="8.625" style="37" customWidth="1"/>
    <col min="5908" max="5908" width="1.375" style="37" customWidth="1"/>
    <col min="5909" max="6144" width="9" style="37"/>
    <col min="6145" max="6145" width="1.375" style="37" customWidth="1"/>
    <col min="6146" max="6146" width="5.625" style="37" customWidth="1"/>
    <col min="6147" max="6147" width="4.875" style="37" customWidth="1"/>
    <col min="6148" max="6148" width="1.375" style="37" customWidth="1"/>
    <col min="6149" max="6149" width="6.625" style="37" customWidth="1"/>
    <col min="6150" max="6150" width="1.625" style="37" customWidth="1"/>
    <col min="6151" max="6151" width="6.625" style="37" customWidth="1"/>
    <col min="6152" max="6152" width="1.625" style="37" customWidth="1"/>
    <col min="6153" max="6153" width="6.625" style="37" customWidth="1"/>
    <col min="6154" max="6154" width="1.625" style="37" customWidth="1"/>
    <col min="6155" max="6155" width="6.625" style="37" customWidth="1"/>
    <col min="6156" max="6156" width="1.625" style="37" customWidth="1"/>
    <col min="6157" max="6157" width="6.875" style="37" customWidth="1"/>
    <col min="6158" max="6158" width="1.625" style="37" customWidth="1"/>
    <col min="6159" max="6159" width="6.875" style="37" customWidth="1"/>
    <col min="6160" max="6160" width="1.625" style="37" customWidth="1"/>
    <col min="6161" max="6161" width="7.125" style="37" customWidth="1"/>
    <col min="6162" max="6162" width="2.5" style="37" customWidth="1"/>
    <col min="6163" max="6163" width="8.625" style="37" customWidth="1"/>
    <col min="6164" max="6164" width="1.375" style="37" customWidth="1"/>
    <col min="6165" max="6400" width="9" style="37"/>
    <col min="6401" max="6401" width="1.375" style="37" customWidth="1"/>
    <col min="6402" max="6402" width="5.625" style="37" customWidth="1"/>
    <col min="6403" max="6403" width="4.875" style="37" customWidth="1"/>
    <col min="6404" max="6404" width="1.375" style="37" customWidth="1"/>
    <col min="6405" max="6405" width="6.625" style="37" customWidth="1"/>
    <col min="6406" max="6406" width="1.625" style="37" customWidth="1"/>
    <col min="6407" max="6407" width="6.625" style="37" customWidth="1"/>
    <col min="6408" max="6408" width="1.625" style="37" customWidth="1"/>
    <col min="6409" max="6409" width="6.625" style="37" customWidth="1"/>
    <col min="6410" max="6410" width="1.625" style="37" customWidth="1"/>
    <col min="6411" max="6411" width="6.625" style="37" customWidth="1"/>
    <col min="6412" max="6412" width="1.625" style="37" customWidth="1"/>
    <col min="6413" max="6413" width="6.875" style="37" customWidth="1"/>
    <col min="6414" max="6414" width="1.625" style="37" customWidth="1"/>
    <col min="6415" max="6415" width="6.875" style="37" customWidth="1"/>
    <col min="6416" max="6416" width="1.625" style="37" customWidth="1"/>
    <col min="6417" max="6417" width="7.125" style="37" customWidth="1"/>
    <col min="6418" max="6418" width="2.5" style="37" customWidth="1"/>
    <col min="6419" max="6419" width="8.625" style="37" customWidth="1"/>
    <col min="6420" max="6420" width="1.375" style="37" customWidth="1"/>
    <col min="6421" max="6656" width="9" style="37"/>
    <col min="6657" max="6657" width="1.375" style="37" customWidth="1"/>
    <col min="6658" max="6658" width="5.625" style="37" customWidth="1"/>
    <col min="6659" max="6659" width="4.875" style="37" customWidth="1"/>
    <col min="6660" max="6660" width="1.375" style="37" customWidth="1"/>
    <col min="6661" max="6661" width="6.625" style="37" customWidth="1"/>
    <col min="6662" max="6662" width="1.625" style="37" customWidth="1"/>
    <col min="6663" max="6663" width="6.625" style="37" customWidth="1"/>
    <col min="6664" max="6664" width="1.625" style="37" customWidth="1"/>
    <col min="6665" max="6665" width="6.625" style="37" customWidth="1"/>
    <col min="6666" max="6666" width="1.625" style="37" customWidth="1"/>
    <col min="6667" max="6667" width="6.625" style="37" customWidth="1"/>
    <col min="6668" max="6668" width="1.625" style="37" customWidth="1"/>
    <col min="6669" max="6669" width="6.875" style="37" customWidth="1"/>
    <col min="6670" max="6670" width="1.625" style="37" customWidth="1"/>
    <col min="6671" max="6671" width="6.875" style="37" customWidth="1"/>
    <col min="6672" max="6672" width="1.625" style="37" customWidth="1"/>
    <col min="6673" max="6673" width="7.125" style="37" customWidth="1"/>
    <col min="6674" max="6674" width="2.5" style="37" customWidth="1"/>
    <col min="6675" max="6675" width="8.625" style="37" customWidth="1"/>
    <col min="6676" max="6676" width="1.375" style="37" customWidth="1"/>
    <col min="6677" max="6912" width="9" style="37"/>
    <col min="6913" max="6913" width="1.375" style="37" customWidth="1"/>
    <col min="6914" max="6914" width="5.625" style="37" customWidth="1"/>
    <col min="6915" max="6915" width="4.875" style="37" customWidth="1"/>
    <col min="6916" max="6916" width="1.375" style="37" customWidth="1"/>
    <col min="6917" max="6917" width="6.625" style="37" customWidth="1"/>
    <col min="6918" max="6918" width="1.625" style="37" customWidth="1"/>
    <col min="6919" max="6919" width="6.625" style="37" customWidth="1"/>
    <col min="6920" max="6920" width="1.625" style="37" customWidth="1"/>
    <col min="6921" max="6921" width="6.625" style="37" customWidth="1"/>
    <col min="6922" max="6922" width="1.625" style="37" customWidth="1"/>
    <col min="6923" max="6923" width="6.625" style="37" customWidth="1"/>
    <col min="6924" max="6924" width="1.625" style="37" customWidth="1"/>
    <col min="6925" max="6925" width="6.875" style="37" customWidth="1"/>
    <col min="6926" max="6926" width="1.625" style="37" customWidth="1"/>
    <col min="6927" max="6927" width="6.875" style="37" customWidth="1"/>
    <col min="6928" max="6928" width="1.625" style="37" customWidth="1"/>
    <col min="6929" max="6929" width="7.125" style="37" customWidth="1"/>
    <col min="6930" max="6930" width="2.5" style="37" customWidth="1"/>
    <col min="6931" max="6931" width="8.625" style="37" customWidth="1"/>
    <col min="6932" max="6932" width="1.375" style="37" customWidth="1"/>
    <col min="6933" max="7168" width="9" style="37"/>
    <col min="7169" max="7169" width="1.375" style="37" customWidth="1"/>
    <col min="7170" max="7170" width="5.625" style="37" customWidth="1"/>
    <col min="7171" max="7171" width="4.875" style="37" customWidth="1"/>
    <col min="7172" max="7172" width="1.375" style="37" customWidth="1"/>
    <col min="7173" max="7173" width="6.625" style="37" customWidth="1"/>
    <col min="7174" max="7174" width="1.625" style="37" customWidth="1"/>
    <col min="7175" max="7175" width="6.625" style="37" customWidth="1"/>
    <col min="7176" max="7176" width="1.625" style="37" customWidth="1"/>
    <col min="7177" max="7177" width="6.625" style="37" customWidth="1"/>
    <col min="7178" max="7178" width="1.625" style="37" customWidth="1"/>
    <col min="7179" max="7179" width="6.625" style="37" customWidth="1"/>
    <col min="7180" max="7180" width="1.625" style="37" customWidth="1"/>
    <col min="7181" max="7181" width="6.875" style="37" customWidth="1"/>
    <col min="7182" max="7182" width="1.625" style="37" customWidth="1"/>
    <col min="7183" max="7183" width="6.875" style="37" customWidth="1"/>
    <col min="7184" max="7184" width="1.625" style="37" customWidth="1"/>
    <col min="7185" max="7185" width="7.125" style="37" customWidth="1"/>
    <col min="7186" max="7186" width="2.5" style="37" customWidth="1"/>
    <col min="7187" max="7187" width="8.625" style="37" customWidth="1"/>
    <col min="7188" max="7188" width="1.375" style="37" customWidth="1"/>
    <col min="7189" max="7424" width="9" style="37"/>
    <col min="7425" max="7425" width="1.375" style="37" customWidth="1"/>
    <col min="7426" max="7426" width="5.625" style="37" customWidth="1"/>
    <col min="7427" max="7427" width="4.875" style="37" customWidth="1"/>
    <col min="7428" max="7428" width="1.375" style="37" customWidth="1"/>
    <col min="7429" max="7429" width="6.625" style="37" customWidth="1"/>
    <col min="7430" max="7430" width="1.625" style="37" customWidth="1"/>
    <col min="7431" max="7431" width="6.625" style="37" customWidth="1"/>
    <col min="7432" max="7432" width="1.625" style="37" customWidth="1"/>
    <col min="7433" max="7433" width="6.625" style="37" customWidth="1"/>
    <col min="7434" max="7434" width="1.625" style="37" customWidth="1"/>
    <col min="7435" max="7435" width="6.625" style="37" customWidth="1"/>
    <col min="7436" max="7436" width="1.625" style="37" customWidth="1"/>
    <col min="7437" max="7437" width="6.875" style="37" customWidth="1"/>
    <col min="7438" max="7438" width="1.625" style="37" customWidth="1"/>
    <col min="7439" max="7439" width="6.875" style="37" customWidth="1"/>
    <col min="7440" max="7440" width="1.625" style="37" customWidth="1"/>
    <col min="7441" max="7441" width="7.125" style="37" customWidth="1"/>
    <col min="7442" max="7442" width="2.5" style="37" customWidth="1"/>
    <col min="7443" max="7443" width="8.625" style="37" customWidth="1"/>
    <col min="7444" max="7444" width="1.375" style="37" customWidth="1"/>
    <col min="7445" max="7680" width="9" style="37"/>
    <col min="7681" max="7681" width="1.375" style="37" customWidth="1"/>
    <col min="7682" max="7682" width="5.625" style="37" customWidth="1"/>
    <col min="7683" max="7683" width="4.875" style="37" customWidth="1"/>
    <col min="7684" max="7684" width="1.375" style="37" customWidth="1"/>
    <col min="7685" max="7685" width="6.625" style="37" customWidth="1"/>
    <col min="7686" max="7686" width="1.625" style="37" customWidth="1"/>
    <col min="7687" max="7687" width="6.625" style="37" customWidth="1"/>
    <col min="7688" max="7688" width="1.625" style="37" customWidth="1"/>
    <col min="7689" max="7689" width="6.625" style="37" customWidth="1"/>
    <col min="7690" max="7690" width="1.625" style="37" customWidth="1"/>
    <col min="7691" max="7691" width="6.625" style="37" customWidth="1"/>
    <col min="7692" max="7692" width="1.625" style="37" customWidth="1"/>
    <col min="7693" max="7693" width="6.875" style="37" customWidth="1"/>
    <col min="7694" max="7694" width="1.625" style="37" customWidth="1"/>
    <col min="7695" max="7695" width="6.875" style="37" customWidth="1"/>
    <col min="7696" max="7696" width="1.625" style="37" customWidth="1"/>
    <col min="7697" max="7697" width="7.125" style="37" customWidth="1"/>
    <col min="7698" max="7698" width="2.5" style="37" customWidth="1"/>
    <col min="7699" max="7699" width="8.625" style="37" customWidth="1"/>
    <col min="7700" max="7700" width="1.375" style="37" customWidth="1"/>
    <col min="7701" max="7936" width="9" style="37"/>
    <col min="7937" max="7937" width="1.375" style="37" customWidth="1"/>
    <col min="7938" max="7938" width="5.625" style="37" customWidth="1"/>
    <col min="7939" max="7939" width="4.875" style="37" customWidth="1"/>
    <col min="7940" max="7940" width="1.375" style="37" customWidth="1"/>
    <col min="7941" max="7941" width="6.625" style="37" customWidth="1"/>
    <col min="7942" max="7942" width="1.625" style="37" customWidth="1"/>
    <col min="7943" max="7943" width="6.625" style="37" customWidth="1"/>
    <col min="7944" max="7944" width="1.625" style="37" customWidth="1"/>
    <col min="7945" max="7945" width="6.625" style="37" customWidth="1"/>
    <col min="7946" max="7946" width="1.625" style="37" customWidth="1"/>
    <col min="7947" max="7947" width="6.625" style="37" customWidth="1"/>
    <col min="7948" max="7948" width="1.625" style="37" customWidth="1"/>
    <col min="7949" max="7949" width="6.875" style="37" customWidth="1"/>
    <col min="7950" max="7950" width="1.625" style="37" customWidth="1"/>
    <col min="7951" max="7951" width="6.875" style="37" customWidth="1"/>
    <col min="7952" max="7952" width="1.625" style="37" customWidth="1"/>
    <col min="7953" max="7953" width="7.125" style="37" customWidth="1"/>
    <col min="7954" max="7954" width="2.5" style="37" customWidth="1"/>
    <col min="7955" max="7955" width="8.625" style="37" customWidth="1"/>
    <col min="7956" max="7956" width="1.375" style="37" customWidth="1"/>
    <col min="7957" max="8192" width="9" style="37"/>
    <col min="8193" max="8193" width="1.375" style="37" customWidth="1"/>
    <col min="8194" max="8194" width="5.625" style="37" customWidth="1"/>
    <col min="8195" max="8195" width="4.875" style="37" customWidth="1"/>
    <col min="8196" max="8196" width="1.375" style="37" customWidth="1"/>
    <col min="8197" max="8197" width="6.625" style="37" customWidth="1"/>
    <col min="8198" max="8198" width="1.625" style="37" customWidth="1"/>
    <col min="8199" max="8199" width="6.625" style="37" customWidth="1"/>
    <col min="8200" max="8200" width="1.625" style="37" customWidth="1"/>
    <col min="8201" max="8201" width="6.625" style="37" customWidth="1"/>
    <col min="8202" max="8202" width="1.625" style="37" customWidth="1"/>
    <col min="8203" max="8203" width="6.625" style="37" customWidth="1"/>
    <col min="8204" max="8204" width="1.625" style="37" customWidth="1"/>
    <col min="8205" max="8205" width="6.875" style="37" customWidth="1"/>
    <col min="8206" max="8206" width="1.625" style="37" customWidth="1"/>
    <col min="8207" max="8207" width="6.875" style="37" customWidth="1"/>
    <col min="8208" max="8208" width="1.625" style="37" customWidth="1"/>
    <col min="8209" max="8209" width="7.125" style="37" customWidth="1"/>
    <col min="8210" max="8210" width="2.5" style="37" customWidth="1"/>
    <col min="8211" max="8211" width="8.625" style="37" customWidth="1"/>
    <col min="8212" max="8212" width="1.375" style="37" customWidth="1"/>
    <col min="8213" max="8448" width="9" style="37"/>
    <col min="8449" max="8449" width="1.375" style="37" customWidth="1"/>
    <col min="8450" max="8450" width="5.625" style="37" customWidth="1"/>
    <col min="8451" max="8451" width="4.875" style="37" customWidth="1"/>
    <col min="8452" max="8452" width="1.375" style="37" customWidth="1"/>
    <col min="8453" max="8453" width="6.625" style="37" customWidth="1"/>
    <col min="8454" max="8454" width="1.625" style="37" customWidth="1"/>
    <col min="8455" max="8455" width="6.625" style="37" customWidth="1"/>
    <col min="8456" max="8456" width="1.625" style="37" customWidth="1"/>
    <col min="8457" max="8457" width="6.625" style="37" customWidth="1"/>
    <col min="8458" max="8458" width="1.625" style="37" customWidth="1"/>
    <col min="8459" max="8459" width="6.625" style="37" customWidth="1"/>
    <col min="8460" max="8460" width="1.625" style="37" customWidth="1"/>
    <col min="8461" max="8461" width="6.875" style="37" customWidth="1"/>
    <col min="8462" max="8462" width="1.625" style="37" customWidth="1"/>
    <col min="8463" max="8463" width="6.875" style="37" customWidth="1"/>
    <col min="8464" max="8464" width="1.625" style="37" customWidth="1"/>
    <col min="8465" max="8465" width="7.125" style="37" customWidth="1"/>
    <col min="8466" max="8466" width="2.5" style="37" customWidth="1"/>
    <col min="8467" max="8467" width="8.625" style="37" customWidth="1"/>
    <col min="8468" max="8468" width="1.375" style="37" customWidth="1"/>
    <col min="8469" max="8704" width="9" style="37"/>
    <col min="8705" max="8705" width="1.375" style="37" customWidth="1"/>
    <col min="8706" max="8706" width="5.625" style="37" customWidth="1"/>
    <col min="8707" max="8707" width="4.875" style="37" customWidth="1"/>
    <col min="8708" max="8708" width="1.375" style="37" customWidth="1"/>
    <col min="8709" max="8709" width="6.625" style="37" customWidth="1"/>
    <col min="8710" max="8710" width="1.625" style="37" customWidth="1"/>
    <col min="8711" max="8711" width="6.625" style="37" customWidth="1"/>
    <col min="8712" max="8712" width="1.625" style="37" customWidth="1"/>
    <col min="8713" max="8713" width="6.625" style="37" customWidth="1"/>
    <col min="8714" max="8714" width="1.625" style="37" customWidth="1"/>
    <col min="8715" max="8715" width="6.625" style="37" customWidth="1"/>
    <col min="8716" max="8716" width="1.625" style="37" customWidth="1"/>
    <col min="8717" max="8717" width="6.875" style="37" customWidth="1"/>
    <col min="8718" max="8718" width="1.625" style="37" customWidth="1"/>
    <col min="8719" max="8719" width="6.875" style="37" customWidth="1"/>
    <col min="8720" max="8720" width="1.625" style="37" customWidth="1"/>
    <col min="8721" max="8721" width="7.125" style="37" customWidth="1"/>
    <col min="8722" max="8722" width="2.5" style="37" customWidth="1"/>
    <col min="8723" max="8723" width="8.625" style="37" customWidth="1"/>
    <col min="8724" max="8724" width="1.375" style="37" customWidth="1"/>
    <col min="8725" max="8960" width="9" style="37"/>
    <col min="8961" max="8961" width="1.375" style="37" customWidth="1"/>
    <col min="8962" max="8962" width="5.625" style="37" customWidth="1"/>
    <col min="8963" max="8963" width="4.875" style="37" customWidth="1"/>
    <col min="8964" max="8964" width="1.375" style="37" customWidth="1"/>
    <col min="8965" max="8965" width="6.625" style="37" customWidth="1"/>
    <col min="8966" max="8966" width="1.625" style="37" customWidth="1"/>
    <col min="8967" max="8967" width="6.625" style="37" customWidth="1"/>
    <col min="8968" max="8968" width="1.625" style="37" customWidth="1"/>
    <col min="8969" max="8969" width="6.625" style="37" customWidth="1"/>
    <col min="8970" max="8970" width="1.625" style="37" customWidth="1"/>
    <col min="8971" max="8971" width="6.625" style="37" customWidth="1"/>
    <col min="8972" max="8972" width="1.625" style="37" customWidth="1"/>
    <col min="8973" max="8973" width="6.875" style="37" customWidth="1"/>
    <col min="8974" max="8974" width="1.625" style="37" customWidth="1"/>
    <col min="8975" max="8975" width="6.875" style="37" customWidth="1"/>
    <col min="8976" max="8976" width="1.625" style="37" customWidth="1"/>
    <col min="8977" max="8977" width="7.125" style="37" customWidth="1"/>
    <col min="8978" max="8978" width="2.5" style="37" customWidth="1"/>
    <col min="8979" max="8979" width="8.625" style="37" customWidth="1"/>
    <col min="8980" max="8980" width="1.375" style="37" customWidth="1"/>
    <col min="8981" max="9216" width="9" style="37"/>
    <col min="9217" max="9217" width="1.375" style="37" customWidth="1"/>
    <col min="9218" max="9218" width="5.625" style="37" customWidth="1"/>
    <col min="9219" max="9219" width="4.875" style="37" customWidth="1"/>
    <col min="9220" max="9220" width="1.375" style="37" customWidth="1"/>
    <col min="9221" max="9221" width="6.625" style="37" customWidth="1"/>
    <col min="9222" max="9222" width="1.625" style="37" customWidth="1"/>
    <col min="9223" max="9223" width="6.625" style="37" customWidth="1"/>
    <col min="9224" max="9224" width="1.625" style="37" customWidth="1"/>
    <col min="9225" max="9225" width="6.625" style="37" customWidth="1"/>
    <col min="9226" max="9226" width="1.625" style="37" customWidth="1"/>
    <col min="9227" max="9227" width="6.625" style="37" customWidth="1"/>
    <col min="9228" max="9228" width="1.625" style="37" customWidth="1"/>
    <col min="9229" max="9229" width="6.875" style="37" customWidth="1"/>
    <col min="9230" max="9230" width="1.625" style="37" customWidth="1"/>
    <col min="9231" max="9231" width="6.875" style="37" customWidth="1"/>
    <col min="9232" max="9232" width="1.625" style="37" customWidth="1"/>
    <col min="9233" max="9233" width="7.125" style="37" customWidth="1"/>
    <col min="9234" max="9234" width="2.5" style="37" customWidth="1"/>
    <col min="9235" max="9235" width="8.625" style="37" customWidth="1"/>
    <col min="9236" max="9236" width="1.375" style="37" customWidth="1"/>
    <col min="9237" max="9472" width="9" style="37"/>
    <col min="9473" max="9473" width="1.375" style="37" customWidth="1"/>
    <col min="9474" max="9474" width="5.625" style="37" customWidth="1"/>
    <col min="9475" max="9475" width="4.875" style="37" customWidth="1"/>
    <col min="9476" max="9476" width="1.375" style="37" customWidth="1"/>
    <col min="9477" max="9477" width="6.625" style="37" customWidth="1"/>
    <col min="9478" max="9478" width="1.625" style="37" customWidth="1"/>
    <col min="9479" max="9479" width="6.625" style="37" customWidth="1"/>
    <col min="9480" max="9480" width="1.625" style="37" customWidth="1"/>
    <col min="9481" max="9481" width="6.625" style="37" customWidth="1"/>
    <col min="9482" max="9482" width="1.625" style="37" customWidth="1"/>
    <col min="9483" max="9483" width="6.625" style="37" customWidth="1"/>
    <col min="9484" max="9484" width="1.625" style="37" customWidth="1"/>
    <col min="9485" max="9485" width="6.875" style="37" customWidth="1"/>
    <col min="9486" max="9486" width="1.625" style="37" customWidth="1"/>
    <col min="9487" max="9487" width="6.875" style="37" customWidth="1"/>
    <col min="9488" max="9488" width="1.625" style="37" customWidth="1"/>
    <col min="9489" max="9489" width="7.125" style="37" customWidth="1"/>
    <col min="9490" max="9490" width="2.5" style="37" customWidth="1"/>
    <col min="9491" max="9491" width="8.625" style="37" customWidth="1"/>
    <col min="9492" max="9492" width="1.375" style="37" customWidth="1"/>
    <col min="9493" max="9728" width="9" style="37"/>
    <col min="9729" max="9729" width="1.375" style="37" customWidth="1"/>
    <col min="9730" max="9730" width="5.625" style="37" customWidth="1"/>
    <col min="9731" max="9731" width="4.875" style="37" customWidth="1"/>
    <col min="9732" max="9732" width="1.375" style="37" customWidth="1"/>
    <col min="9733" max="9733" width="6.625" style="37" customWidth="1"/>
    <col min="9734" max="9734" width="1.625" style="37" customWidth="1"/>
    <col min="9735" max="9735" width="6.625" style="37" customWidth="1"/>
    <col min="9736" max="9736" width="1.625" style="37" customWidth="1"/>
    <col min="9737" max="9737" width="6.625" style="37" customWidth="1"/>
    <col min="9738" max="9738" width="1.625" style="37" customWidth="1"/>
    <col min="9739" max="9739" width="6.625" style="37" customWidth="1"/>
    <col min="9740" max="9740" width="1.625" style="37" customWidth="1"/>
    <col min="9741" max="9741" width="6.875" style="37" customWidth="1"/>
    <col min="9742" max="9742" width="1.625" style="37" customWidth="1"/>
    <col min="9743" max="9743" width="6.875" style="37" customWidth="1"/>
    <col min="9744" max="9744" width="1.625" style="37" customWidth="1"/>
    <col min="9745" max="9745" width="7.125" style="37" customWidth="1"/>
    <col min="9746" max="9746" width="2.5" style="37" customWidth="1"/>
    <col min="9747" max="9747" width="8.625" style="37" customWidth="1"/>
    <col min="9748" max="9748" width="1.375" style="37" customWidth="1"/>
    <col min="9749" max="9984" width="9" style="37"/>
    <col min="9985" max="9985" width="1.375" style="37" customWidth="1"/>
    <col min="9986" max="9986" width="5.625" style="37" customWidth="1"/>
    <col min="9987" max="9987" width="4.875" style="37" customWidth="1"/>
    <col min="9988" max="9988" width="1.375" style="37" customWidth="1"/>
    <col min="9989" max="9989" width="6.625" style="37" customWidth="1"/>
    <col min="9990" max="9990" width="1.625" style="37" customWidth="1"/>
    <col min="9991" max="9991" width="6.625" style="37" customWidth="1"/>
    <col min="9992" max="9992" width="1.625" style="37" customWidth="1"/>
    <col min="9993" max="9993" width="6.625" style="37" customWidth="1"/>
    <col min="9994" max="9994" width="1.625" style="37" customWidth="1"/>
    <col min="9995" max="9995" width="6.625" style="37" customWidth="1"/>
    <col min="9996" max="9996" width="1.625" style="37" customWidth="1"/>
    <col min="9997" max="9997" width="6.875" style="37" customWidth="1"/>
    <col min="9998" max="9998" width="1.625" style="37" customWidth="1"/>
    <col min="9999" max="9999" width="6.875" style="37" customWidth="1"/>
    <col min="10000" max="10000" width="1.625" style="37" customWidth="1"/>
    <col min="10001" max="10001" width="7.125" style="37" customWidth="1"/>
    <col min="10002" max="10002" width="2.5" style="37" customWidth="1"/>
    <col min="10003" max="10003" width="8.625" style="37" customWidth="1"/>
    <col min="10004" max="10004" width="1.375" style="37" customWidth="1"/>
    <col min="10005" max="10240" width="9" style="37"/>
    <col min="10241" max="10241" width="1.375" style="37" customWidth="1"/>
    <col min="10242" max="10242" width="5.625" style="37" customWidth="1"/>
    <col min="10243" max="10243" width="4.875" style="37" customWidth="1"/>
    <col min="10244" max="10244" width="1.375" style="37" customWidth="1"/>
    <col min="10245" max="10245" width="6.625" style="37" customWidth="1"/>
    <col min="10246" max="10246" width="1.625" style="37" customWidth="1"/>
    <col min="10247" max="10247" width="6.625" style="37" customWidth="1"/>
    <col min="10248" max="10248" width="1.625" style="37" customWidth="1"/>
    <col min="10249" max="10249" width="6.625" style="37" customWidth="1"/>
    <col min="10250" max="10250" width="1.625" style="37" customWidth="1"/>
    <col min="10251" max="10251" width="6.625" style="37" customWidth="1"/>
    <col min="10252" max="10252" width="1.625" style="37" customWidth="1"/>
    <col min="10253" max="10253" width="6.875" style="37" customWidth="1"/>
    <col min="10254" max="10254" width="1.625" style="37" customWidth="1"/>
    <col min="10255" max="10255" width="6.875" style="37" customWidth="1"/>
    <col min="10256" max="10256" width="1.625" style="37" customWidth="1"/>
    <col min="10257" max="10257" width="7.125" style="37" customWidth="1"/>
    <col min="10258" max="10258" width="2.5" style="37" customWidth="1"/>
    <col min="10259" max="10259" width="8.625" style="37" customWidth="1"/>
    <col min="10260" max="10260" width="1.375" style="37" customWidth="1"/>
    <col min="10261" max="10496" width="9" style="37"/>
    <col min="10497" max="10497" width="1.375" style="37" customWidth="1"/>
    <col min="10498" max="10498" width="5.625" style="37" customWidth="1"/>
    <col min="10499" max="10499" width="4.875" style="37" customWidth="1"/>
    <col min="10500" max="10500" width="1.375" style="37" customWidth="1"/>
    <col min="10501" max="10501" width="6.625" style="37" customWidth="1"/>
    <col min="10502" max="10502" width="1.625" style="37" customWidth="1"/>
    <col min="10503" max="10503" width="6.625" style="37" customWidth="1"/>
    <col min="10504" max="10504" width="1.625" style="37" customWidth="1"/>
    <col min="10505" max="10505" width="6.625" style="37" customWidth="1"/>
    <col min="10506" max="10506" width="1.625" style="37" customWidth="1"/>
    <col min="10507" max="10507" width="6.625" style="37" customWidth="1"/>
    <col min="10508" max="10508" width="1.625" style="37" customWidth="1"/>
    <col min="10509" max="10509" width="6.875" style="37" customWidth="1"/>
    <col min="10510" max="10510" width="1.625" style="37" customWidth="1"/>
    <col min="10511" max="10511" width="6.875" style="37" customWidth="1"/>
    <col min="10512" max="10512" width="1.625" style="37" customWidth="1"/>
    <col min="10513" max="10513" width="7.125" style="37" customWidth="1"/>
    <col min="10514" max="10514" width="2.5" style="37" customWidth="1"/>
    <col min="10515" max="10515" width="8.625" style="37" customWidth="1"/>
    <col min="10516" max="10516" width="1.375" style="37" customWidth="1"/>
    <col min="10517" max="10752" width="9" style="37"/>
    <col min="10753" max="10753" width="1.375" style="37" customWidth="1"/>
    <col min="10754" max="10754" width="5.625" style="37" customWidth="1"/>
    <col min="10755" max="10755" width="4.875" style="37" customWidth="1"/>
    <col min="10756" max="10756" width="1.375" style="37" customWidth="1"/>
    <col min="10757" max="10757" width="6.625" style="37" customWidth="1"/>
    <col min="10758" max="10758" width="1.625" style="37" customWidth="1"/>
    <col min="10759" max="10759" width="6.625" style="37" customWidth="1"/>
    <col min="10760" max="10760" width="1.625" style="37" customWidth="1"/>
    <col min="10761" max="10761" width="6.625" style="37" customWidth="1"/>
    <col min="10762" max="10762" width="1.625" style="37" customWidth="1"/>
    <col min="10763" max="10763" width="6.625" style="37" customWidth="1"/>
    <col min="10764" max="10764" width="1.625" style="37" customWidth="1"/>
    <col min="10765" max="10765" width="6.875" style="37" customWidth="1"/>
    <col min="10766" max="10766" width="1.625" style="37" customWidth="1"/>
    <col min="10767" max="10767" width="6.875" style="37" customWidth="1"/>
    <col min="10768" max="10768" width="1.625" style="37" customWidth="1"/>
    <col min="10769" max="10769" width="7.125" style="37" customWidth="1"/>
    <col min="10770" max="10770" width="2.5" style="37" customWidth="1"/>
    <col min="10771" max="10771" width="8.625" style="37" customWidth="1"/>
    <col min="10772" max="10772" width="1.375" style="37" customWidth="1"/>
    <col min="10773" max="11008" width="9" style="37"/>
    <col min="11009" max="11009" width="1.375" style="37" customWidth="1"/>
    <col min="11010" max="11010" width="5.625" style="37" customWidth="1"/>
    <col min="11011" max="11011" width="4.875" style="37" customWidth="1"/>
    <col min="11012" max="11012" width="1.375" style="37" customWidth="1"/>
    <col min="11013" max="11013" width="6.625" style="37" customWidth="1"/>
    <col min="11014" max="11014" width="1.625" style="37" customWidth="1"/>
    <col min="11015" max="11015" width="6.625" style="37" customWidth="1"/>
    <col min="11016" max="11016" width="1.625" style="37" customWidth="1"/>
    <col min="11017" max="11017" width="6.625" style="37" customWidth="1"/>
    <col min="11018" max="11018" width="1.625" style="37" customWidth="1"/>
    <col min="11019" max="11019" width="6.625" style="37" customWidth="1"/>
    <col min="11020" max="11020" width="1.625" style="37" customWidth="1"/>
    <col min="11021" max="11021" width="6.875" style="37" customWidth="1"/>
    <col min="11022" max="11022" width="1.625" style="37" customWidth="1"/>
    <col min="11023" max="11023" width="6.875" style="37" customWidth="1"/>
    <col min="11024" max="11024" width="1.625" style="37" customWidth="1"/>
    <col min="11025" max="11025" width="7.125" style="37" customWidth="1"/>
    <col min="11026" max="11026" width="2.5" style="37" customWidth="1"/>
    <col min="11027" max="11027" width="8.625" style="37" customWidth="1"/>
    <col min="11028" max="11028" width="1.375" style="37" customWidth="1"/>
    <col min="11029" max="11264" width="9" style="37"/>
    <col min="11265" max="11265" width="1.375" style="37" customWidth="1"/>
    <col min="11266" max="11266" width="5.625" style="37" customWidth="1"/>
    <col min="11267" max="11267" width="4.875" style="37" customWidth="1"/>
    <col min="11268" max="11268" width="1.375" style="37" customWidth="1"/>
    <col min="11269" max="11269" width="6.625" style="37" customWidth="1"/>
    <col min="11270" max="11270" width="1.625" style="37" customWidth="1"/>
    <col min="11271" max="11271" width="6.625" style="37" customWidth="1"/>
    <col min="11272" max="11272" width="1.625" style="37" customWidth="1"/>
    <col min="11273" max="11273" width="6.625" style="37" customWidth="1"/>
    <col min="11274" max="11274" width="1.625" style="37" customWidth="1"/>
    <col min="11275" max="11275" width="6.625" style="37" customWidth="1"/>
    <col min="11276" max="11276" width="1.625" style="37" customWidth="1"/>
    <col min="11277" max="11277" width="6.875" style="37" customWidth="1"/>
    <col min="11278" max="11278" width="1.625" style="37" customWidth="1"/>
    <col min="11279" max="11279" width="6.875" style="37" customWidth="1"/>
    <col min="11280" max="11280" width="1.625" style="37" customWidth="1"/>
    <col min="11281" max="11281" width="7.125" style="37" customWidth="1"/>
    <col min="11282" max="11282" width="2.5" style="37" customWidth="1"/>
    <col min="11283" max="11283" width="8.625" style="37" customWidth="1"/>
    <col min="11284" max="11284" width="1.375" style="37" customWidth="1"/>
    <col min="11285" max="11520" width="9" style="37"/>
    <col min="11521" max="11521" width="1.375" style="37" customWidth="1"/>
    <col min="11522" max="11522" width="5.625" style="37" customWidth="1"/>
    <col min="11523" max="11523" width="4.875" style="37" customWidth="1"/>
    <col min="11524" max="11524" width="1.375" style="37" customWidth="1"/>
    <col min="11525" max="11525" width="6.625" style="37" customWidth="1"/>
    <col min="11526" max="11526" width="1.625" style="37" customWidth="1"/>
    <col min="11527" max="11527" width="6.625" style="37" customWidth="1"/>
    <col min="11528" max="11528" width="1.625" style="37" customWidth="1"/>
    <col min="11529" max="11529" width="6.625" style="37" customWidth="1"/>
    <col min="11530" max="11530" width="1.625" style="37" customWidth="1"/>
    <col min="11531" max="11531" width="6.625" style="37" customWidth="1"/>
    <col min="11532" max="11532" width="1.625" style="37" customWidth="1"/>
    <col min="11533" max="11533" width="6.875" style="37" customWidth="1"/>
    <col min="11534" max="11534" width="1.625" style="37" customWidth="1"/>
    <col min="11535" max="11535" width="6.875" style="37" customWidth="1"/>
    <col min="11536" max="11536" width="1.625" style="37" customWidth="1"/>
    <col min="11537" max="11537" width="7.125" style="37" customWidth="1"/>
    <col min="11538" max="11538" width="2.5" style="37" customWidth="1"/>
    <col min="11539" max="11539" width="8.625" style="37" customWidth="1"/>
    <col min="11540" max="11540" width="1.375" style="37" customWidth="1"/>
    <col min="11541" max="11776" width="9" style="37"/>
    <col min="11777" max="11777" width="1.375" style="37" customWidth="1"/>
    <col min="11778" max="11778" width="5.625" style="37" customWidth="1"/>
    <col min="11779" max="11779" width="4.875" style="37" customWidth="1"/>
    <col min="11780" max="11780" width="1.375" style="37" customWidth="1"/>
    <col min="11781" max="11781" width="6.625" style="37" customWidth="1"/>
    <col min="11782" max="11782" width="1.625" style="37" customWidth="1"/>
    <col min="11783" max="11783" width="6.625" style="37" customWidth="1"/>
    <col min="11784" max="11784" width="1.625" style="37" customWidth="1"/>
    <col min="11785" max="11785" width="6.625" style="37" customWidth="1"/>
    <col min="11786" max="11786" width="1.625" style="37" customWidth="1"/>
    <col min="11787" max="11787" width="6.625" style="37" customWidth="1"/>
    <col min="11788" max="11788" width="1.625" style="37" customWidth="1"/>
    <col min="11789" max="11789" width="6.875" style="37" customWidth="1"/>
    <col min="11790" max="11790" width="1.625" style="37" customWidth="1"/>
    <col min="11791" max="11791" width="6.875" style="37" customWidth="1"/>
    <col min="11792" max="11792" width="1.625" style="37" customWidth="1"/>
    <col min="11793" max="11793" width="7.125" style="37" customWidth="1"/>
    <col min="11794" max="11794" width="2.5" style="37" customWidth="1"/>
    <col min="11795" max="11795" width="8.625" style="37" customWidth="1"/>
    <col min="11796" max="11796" width="1.375" style="37" customWidth="1"/>
    <col min="11797" max="12032" width="9" style="37"/>
    <col min="12033" max="12033" width="1.375" style="37" customWidth="1"/>
    <col min="12034" max="12034" width="5.625" style="37" customWidth="1"/>
    <col min="12035" max="12035" width="4.875" style="37" customWidth="1"/>
    <col min="12036" max="12036" width="1.375" style="37" customWidth="1"/>
    <col min="12037" max="12037" width="6.625" style="37" customWidth="1"/>
    <col min="12038" max="12038" width="1.625" style="37" customWidth="1"/>
    <col min="12039" max="12039" width="6.625" style="37" customWidth="1"/>
    <col min="12040" max="12040" width="1.625" style="37" customWidth="1"/>
    <col min="12041" max="12041" width="6.625" style="37" customWidth="1"/>
    <col min="12042" max="12042" width="1.625" style="37" customWidth="1"/>
    <col min="12043" max="12043" width="6.625" style="37" customWidth="1"/>
    <col min="12044" max="12044" width="1.625" style="37" customWidth="1"/>
    <col min="12045" max="12045" width="6.875" style="37" customWidth="1"/>
    <col min="12046" max="12046" width="1.625" style="37" customWidth="1"/>
    <col min="12047" max="12047" width="6.875" style="37" customWidth="1"/>
    <col min="12048" max="12048" width="1.625" style="37" customWidth="1"/>
    <col min="12049" max="12049" width="7.125" style="37" customWidth="1"/>
    <col min="12050" max="12050" width="2.5" style="37" customWidth="1"/>
    <col min="12051" max="12051" width="8.625" style="37" customWidth="1"/>
    <col min="12052" max="12052" width="1.375" style="37" customWidth="1"/>
    <col min="12053" max="12288" width="9" style="37"/>
    <col min="12289" max="12289" width="1.375" style="37" customWidth="1"/>
    <col min="12290" max="12290" width="5.625" style="37" customWidth="1"/>
    <col min="12291" max="12291" width="4.875" style="37" customWidth="1"/>
    <col min="12292" max="12292" width="1.375" style="37" customWidth="1"/>
    <col min="12293" max="12293" width="6.625" style="37" customWidth="1"/>
    <col min="12294" max="12294" width="1.625" style="37" customWidth="1"/>
    <col min="12295" max="12295" width="6.625" style="37" customWidth="1"/>
    <col min="12296" max="12296" width="1.625" style="37" customWidth="1"/>
    <col min="12297" max="12297" width="6.625" style="37" customWidth="1"/>
    <col min="12298" max="12298" width="1.625" style="37" customWidth="1"/>
    <col min="12299" max="12299" width="6.625" style="37" customWidth="1"/>
    <col min="12300" max="12300" width="1.625" style="37" customWidth="1"/>
    <col min="12301" max="12301" width="6.875" style="37" customWidth="1"/>
    <col min="12302" max="12302" width="1.625" style="37" customWidth="1"/>
    <col min="12303" max="12303" width="6.875" style="37" customWidth="1"/>
    <col min="12304" max="12304" width="1.625" style="37" customWidth="1"/>
    <col min="12305" max="12305" width="7.125" style="37" customWidth="1"/>
    <col min="12306" max="12306" width="2.5" style="37" customWidth="1"/>
    <col min="12307" max="12307" width="8.625" style="37" customWidth="1"/>
    <col min="12308" max="12308" width="1.375" style="37" customWidth="1"/>
    <col min="12309" max="12544" width="9" style="37"/>
    <col min="12545" max="12545" width="1.375" style="37" customWidth="1"/>
    <col min="12546" max="12546" width="5.625" style="37" customWidth="1"/>
    <col min="12547" max="12547" width="4.875" style="37" customWidth="1"/>
    <col min="12548" max="12548" width="1.375" style="37" customWidth="1"/>
    <col min="12549" max="12549" width="6.625" style="37" customWidth="1"/>
    <col min="12550" max="12550" width="1.625" style="37" customWidth="1"/>
    <col min="12551" max="12551" width="6.625" style="37" customWidth="1"/>
    <col min="12552" max="12552" width="1.625" style="37" customWidth="1"/>
    <col min="12553" max="12553" width="6.625" style="37" customWidth="1"/>
    <col min="12554" max="12554" width="1.625" style="37" customWidth="1"/>
    <col min="12555" max="12555" width="6.625" style="37" customWidth="1"/>
    <col min="12556" max="12556" width="1.625" style="37" customWidth="1"/>
    <col min="12557" max="12557" width="6.875" style="37" customWidth="1"/>
    <col min="12558" max="12558" width="1.625" style="37" customWidth="1"/>
    <col min="12559" max="12559" width="6.875" style="37" customWidth="1"/>
    <col min="12560" max="12560" width="1.625" style="37" customWidth="1"/>
    <col min="12561" max="12561" width="7.125" style="37" customWidth="1"/>
    <col min="12562" max="12562" width="2.5" style="37" customWidth="1"/>
    <col min="12563" max="12563" width="8.625" style="37" customWidth="1"/>
    <col min="12564" max="12564" width="1.375" style="37" customWidth="1"/>
    <col min="12565" max="12800" width="9" style="37"/>
    <col min="12801" max="12801" width="1.375" style="37" customWidth="1"/>
    <col min="12802" max="12802" width="5.625" style="37" customWidth="1"/>
    <col min="12803" max="12803" width="4.875" style="37" customWidth="1"/>
    <col min="12804" max="12804" width="1.375" style="37" customWidth="1"/>
    <col min="12805" max="12805" width="6.625" style="37" customWidth="1"/>
    <col min="12806" max="12806" width="1.625" style="37" customWidth="1"/>
    <col min="12807" max="12807" width="6.625" style="37" customWidth="1"/>
    <col min="12808" max="12808" width="1.625" style="37" customWidth="1"/>
    <col min="12809" max="12809" width="6.625" style="37" customWidth="1"/>
    <col min="12810" max="12810" width="1.625" style="37" customWidth="1"/>
    <col min="12811" max="12811" width="6.625" style="37" customWidth="1"/>
    <col min="12812" max="12812" width="1.625" style="37" customWidth="1"/>
    <col min="12813" max="12813" width="6.875" style="37" customWidth="1"/>
    <col min="12814" max="12814" width="1.625" style="37" customWidth="1"/>
    <col min="12815" max="12815" width="6.875" style="37" customWidth="1"/>
    <col min="12816" max="12816" width="1.625" style="37" customWidth="1"/>
    <col min="12817" max="12817" width="7.125" style="37" customWidth="1"/>
    <col min="12818" max="12818" width="2.5" style="37" customWidth="1"/>
    <col min="12819" max="12819" width="8.625" style="37" customWidth="1"/>
    <col min="12820" max="12820" width="1.375" style="37" customWidth="1"/>
    <col min="12821" max="13056" width="9" style="37"/>
    <col min="13057" max="13057" width="1.375" style="37" customWidth="1"/>
    <col min="13058" max="13058" width="5.625" style="37" customWidth="1"/>
    <col min="13059" max="13059" width="4.875" style="37" customWidth="1"/>
    <col min="13060" max="13060" width="1.375" style="37" customWidth="1"/>
    <col min="13061" max="13061" width="6.625" style="37" customWidth="1"/>
    <col min="13062" max="13062" width="1.625" style="37" customWidth="1"/>
    <col min="13063" max="13063" width="6.625" style="37" customWidth="1"/>
    <col min="13064" max="13064" width="1.625" style="37" customWidth="1"/>
    <col min="13065" max="13065" width="6.625" style="37" customWidth="1"/>
    <col min="13066" max="13066" width="1.625" style="37" customWidth="1"/>
    <col min="13067" max="13067" width="6.625" style="37" customWidth="1"/>
    <col min="13068" max="13068" width="1.625" style="37" customWidth="1"/>
    <col min="13069" max="13069" width="6.875" style="37" customWidth="1"/>
    <col min="13070" max="13070" width="1.625" style="37" customWidth="1"/>
    <col min="13071" max="13071" width="6.875" style="37" customWidth="1"/>
    <col min="13072" max="13072" width="1.625" style="37" customWidth="1"/>
    <col min="13073" max="13073" width="7.125" style="37" customWidth="1"/>
    <col min="13074" max="13074" width="2.5" style="37" customWidth="1"/>
    <col min="13075" max="13075" width="8.625" style="37" customWidth="1"/>
    <col min="13076" max="13076" width="1.375" style="37" customWidth="1"/>
    <col min="13077" max="13312" width="9" style="37"/>
    <col min="13313" max="13313" width="1.375" style="37" customWidth="1"/>
    <col min="13314" max="13314" width="5.625" style="37" customWidth="1"/>
    <col min="13315" max="13315" width="4.875" style="37" customWidth="1"/>
    <col min="13316" max="13316" width="1.375" style="37" customWidth="1"/>
    <col min="13317" max="13317" width="6.625" style="37" customWidth="1"/>
    <col min="13318" max="13318" width="1.625" style="37" customWidth="1"/>
    <col min="13319" max="13319" width="6.625" style="37" customWidth="1"/>
    <col min="13320" max="13320" width="1.625" style="37" customWidth="1"/>
    <col min="13321" max="13321" width="6.625" style="37" customWidth="1"/>
    <col min="13322" max="13322" width="1.625" style="37" customWidth="1"/>
    <col min="13323" max="13323" width="6.625" style="37" customWidth="1"/>
    <col min="13324" max="13324" width="1.625" style="37" customWidth="1"/>
    <col min="13325" max="13325" width="6.875" style="37" customWidth="1"/>
    <col min="13326" max="13326" width="1.625" style="37" customWidth="1"/>
    <col min="13327" max="13327" width="6.875" style="37" customWidth="1"/>
    <col min="13328" max="13328" width="1.625" style="37" customWidth="1"/>
    <col min="13329" max="13329" width="7.125" style="37" customWidth="1"/>
    <col min="13330" max="13330" width="2.5" style="37" customWidth="1"/>
    <col min="13331" max="13331" width="8.625" style="37" customWidth="1"/>
    <col min="13332" max="13332" width="1.375" style="37" customWidth="1"/>
    <col min="13333" max="13568" width="9" style="37"/>
    <col min="13569" max="13569" width="1.375" style="37" customWidth="1"/>
    <col min="13570" max="13570" width="5.625" style="37" customWidth="1"/>
    <col min="13571" max="13571" width="4.875" style="37" customWidth="1"/>
    <col min="13572" max="13572" width="1.375" style="37" customWidth="1"/>
    <col min="13573" max="13573" width="6.625" style="37" customWidth="1"/>
    <col min="13574" max="13574" width="1.625" style="37" customWidth="1"/>
    <col min="13575" max="13575" width="6.625" style="37" customWidth="1"/>
    <col min="13576" max="13576" width="1.625" style="37" customWidth="1"/>
    <col min="13577" max="13577" width="6.625" style="37" customWidth="1"/>
    <col min="13578" max="13578" width="1.625" style="37" customWidth="1"/>
    <col min="13579" max="13579" width="6.625" style="37" customWidth="1"/>
    <col min="13580" max="13580" width="1.625" style="37" customWidth="1"/>
    <col min="13581" max="13581" width="6.875" style="37" customWidth="1"/>
    <col min="13582" max="13582" width="1.625" style="37" customWidth="1"/>
    <col min="13583" max="13583" width="6.875" style="37" customWidth="1"/>
    <col min="13584" max="13584" width="1.625" style="37" customWidth="1"/>
    <col min="13585" max="13585" width="7.125" style="37" customWidth="1"/>
    <col min="13586" max="13586" width="2.5" style="37" customWidth="1"/>
    <col min="13587" max="13587" width="8.625" style="37" customWidth="1"/>
    <col min="13588" max="13588" width="1.375" style="37" customWidth="1"/>
    <col min="13589" max="13824" width="9" style="37"/>
    <col min="13825" max="13825" width="1.375" style="37" customWidth="1"/>
    <col min="13826" max="13826" width="5.625" style="37" customWidth="1"/>
    <col min="13827" max="13827" width="4.875" style="37" customWidth="1"/>
    <col min="13828" max="13828" width="1.375" style="37" customWidth="1"/>
    <col min="13829" max="13829" width="6.625" style="37" customWidth="1"/>
    <col min="13830" max="13830" width="1.625" style="37" customWidth="1"/>
    <col min="13831" max="13831" width="6.625" style="37" customWidth="1"/>
    <col min="13832" max="13832" width="1.625" style="37" customWidth="1"/>
    <col min="13833" max="13833" width="6.625" style="37" customWidth="1"/>
    <col min="13834" max="13834" width="1.625" style="37" customWidth="1"/>
    <col min="13835" max="13835" width="6.625" style="37" customWidth="1"/>
    <col min="13836" max="13836" width="1.625" style="37" customWidth="1"/>
    <col min="13837" max="13837" width="6.875" style="37" customWidth="1"/>
    <col min="13838" max="13838" width="1.625" style="37" customWidth="1"/>
    <col min="13839" max="13839" width="6.875" style="37" customWidth="1"/>
    <col min="13840" max="13840" width="1.625" style="37" customWidth="1"/>
    <col min="13841" max="13841" width="7.125" style="37" customWidth="1"/>
    <col min="13842" max="13842" width="2.5" style="37" customWidth="1"/>
    <col min="13843" max="13843" width="8.625" style="37" customWidth="1"/>
    <col min="13844" max="13844" width="1.375" style="37" customWidth="1"/>
    <col min="13845" max="14080" width="9" style="37"/>
    <col min="14081" max="14081" width="1.375" style="37" customWidth="1"/>
    <col min="14082" max="14082" width="5.625" style="37" customWidth="1"/>
    <col min="14083" max="14083" width="4.875" style="37" customWidth="1"/>
    <col min="14084" max="14084" width="1.375" style="37" customWidth="1"/>
    <col min="14085" max="14085" width="6.625" style="37" customWidth="1"/>
    <col min="14086" max="14086" width="1.625" style="37" customWidth="1"/>
    <col min="14087" max="14087" width="6.625" style="37" customWidth="1"/>
    <col min="14088" max="14088" width="1.625" style="37" customWidth="1"/>
    <col min="14089" max="14089" width="6.625" style="37" customWidth="1"/>
    <col min="14090" max="14090" width="1.625" style="37" customWidth="1"/>
    <col min="14091" max="14091" width="6.625" style="37" customWidth="1"/>
    <col min="14092" max="14092" width="1.625" style="37" customWidth="1"/>
    <col min="14093" max="14093" width="6.875" style="37" customWidth="1"/>
    <col min="14094" max="14094" width="1.625" style="37" customWidth="1"/>
    <col min="14095" max="14095" width="6.875" style="37" customWidth="1"/>
    <col min="14096" max="14096" width="1.625" style="37" customWidth="1"/>
    <col min="14097" max="14097" width="7.125" style="37" customWidth="1"/>
    <col min="14098" max="14098" width="2.5" style="37" customWidth="1"/>
    <col min="14099" max="14099" width="8.625" style="37" customWidth="1"/>
    <col min="14100" max="14100" width="1.375" style="37" customWidth="1"/>
    <col min="14101" max="14336" width="9" style="37"/>
    <col min="14337" max="14337" width="1.375" style="37" customWidth="1"/>
    <col min="14338" max="14338" width="5.625" style="37" customWidth="1"/>
    <col min="14339" max="14339" width="4.875" style="37" customWidth="1"/>
    <col min="14340" max="14340" width="1.375" style="37" customWidth="1"/>
    <col min="14341" max="14341" width="6.625" style="37" customWidth="1"/>
    <col min="14342" max="14342" width="1.625" style="37" customWidth="1"/>
    <col min="14343" max="14343" width="6.625" style="37" customWidth="1"/>
    <col min="14344" max="14344" width="1.625" style="37" customWidth="1"/>
    <col min="14345" max="14345" width="6.625" style="37" customWidth="1"/>
    <col min="14346" max="14346" width="1.625" style="37" customWidth="1"/>
    <col min="14347" max="14347" width="6.625" style="37" customWidth="1"/>
    <col min="14348" max="14348" width="1.625" style="37" customWidth="1"/>
    <col min="14349" max="14349" width="6.875" style="37" customWidth="1"/>
    <col min="14350" max="14350" width="1.625" style="37" customWidth="1"/>
    <col min="14351" max="14351" width="6.875" style="37" customWidth="1"/>
    <col min="14352" max="14352" width="1.625" style="37" customWidth="1"/>
    <col min="14353" max="14353" width="7.125" style="37" customWidth="1"/>
    <col min="14354" max="14354" width="2.5" style="37" customWidth="1"/>
    <col min="14355" max="14355" width="8.625" style="37" customWidth="1"/>
    <col min="14356" max="14356" width="1.375" style="37" customWidth="1"/>
    <col min="14357" max="14592" width="9" style="37"/>
    <col min="14593" max="14593" width="1.375" style="37" customWidth="1"/>
    <col min="14594" max="14594" width="5.625" style="37" customWidth="1"/>
    <col min="14595" max="14595" width="4.875" style="37" customWidth="1"/>
    <col min="14596" max="14596" width="1.375" style="37" customWidth="1"/>
    <col min="14597" max="14597" width="6.625" style="37" customWidth="1"/>
    <col min="14598" max="14598" width="1.625" style="37" customWidth="1"/>
    <col min="14599" max="14599" width="6.625" style="37" customWidth="1"/>
    <col min="14600" max="14600" width="1.625" style="37" customWidth="1"/>
    <col min="14601" max="14601" width="6.625" style="37" customWidth="1"/>
    <col min="14602" max="14602" width="1.625" style="37" customWidth="1"/>
    <col min="14603" max="14603" width="6.625" style="37" customWidth="1"/>
    <col min="14604" max="14604" width="1.625" style="37" customWidth="1"/>
    <col min="14605" max="14605" width="6.875" style="37" customWidth="1"/>
    <col min="14606" max="14606" width="1.625" style="37" customWidth="1"/>
    <col min="14607" max="14607" width="6.875" style="37" customWidth="1"/>
    <col min="14608" max="14608" width="1.625" style="37" customWidth="1"/>
    <col min="14609" max="14609" width="7.125" style="37" customWidth="1"/>
    <col min="14610" max="14610" width="2.5" style="37" customWidth="1"/>
    <col min="14611" max="14611" width="8.625" style="37" customWidth="1"/>
    <col min="14612" max="14612" width="1.375" style="37" customWidth="1"/>
    <col min="14613" max="14848" width="9" style="37"/>
    <col min="14849" max="14849" width="1.375" style="37" customWidth="1"/>
    <col min="14850" max="14850" width="5.625" style="37" customWidth="1"/>
    <col min="14851" max="14851" width="4.875" style="37" customWidth="1"/>
    <col min="14852" max="14852" width="1.375" style="37" customWidth="1"/>
    <col min="14853" max="14853" width="6.625" style="37" customWidth="1"/>
    <col min="14854" max="14854" width="1.625" style="37" customWidth="1"/>
    <col min="14855" max="14855" width="6.625" style="37" customWidth="1"/>
    <col min="14856" max="14856" width="1.625" style="37" customWidth="1"/>
    <col min="14857" max="14857" width="6.625" style="37" customWidth="1"/>
    <col min="14858" max="14858" width="1.625" style="37" customWidth="1"/>
    <col min="14859" max="14859" width="6.625" style="37" customWidth="1"/>
    <col min="14860" max="14860" width="1.625" style="37" customWidth="1"/>
    <col min="14861" max="14861" width="6.875" style="37" customWidth="1"/>
    <col min="14862" max="14862" width="1.625" style="37" customWidth="1"/>
    <col min="14863" max="14863" width="6.875" style="37" customWidth="1"/>
    <col min="14864" max="14864" width="1.625" style="37" customWidth="1"/>
    <col min="14865" max="14865" width="7.125" style="37" customWidth="1"/>
    <col min="14866" max="14866" width="2.5" style="37" customWidth="1"/>
    <col min="14867" max="14867" width="8.625" style="37" customWidth="1"/>
    <col min="14868" max="14868" width="1.375" style="37" customWidth="1"/>
    <col min="14869" max="15104" width="9" style="37"/>
    <col min="15105" max="15105" width="1.375" style="37" customWidth="1"/>
    <col min="15106" max="15106" width="5.625" style="37" customWidth="1"/>
    <col min="15107" max="15107" width="4.875" style="37" customWidth="1"/>
    <col min="15108" max="15108" width="1.375" style="37" customWidth="1"/>
    <col min="15109" max="15109" width="6.625" style="37" customWidth="1"/>
    <col min="15110" max="15110" width="1.625" style="37" customWidth="1"/>
    <col min="15111" max="15111" width="6.625" style="37" customWidth="1"/>
    <col min="15112" max="15112" width="1.625" style="37" customWidth="1"/>
    <col min="15113" max="15113" width="6.625" style="37" customWidth="1"/>
    <col min="15114" max="15114" width="1.625" style="37" customWidth="1"/>
    <col min="15115" max="15115" width="6.625" style="37" customWidth="1"/>
    <col min="15116" max="15116" width="1.625" style="37" customWidth="1"/>
    <col min="15117" max="15117" width="6.875" style="37" customWidth="1"/>
    <col min="15118" max="15118" width="1.625" style="37" customWidth="1"/>
    <col min="15119" max="15119" width="6.875" style="37" customWidth="1"/>
    <col min="15120" max="15120" width="1.625" style="37" customWidth="1"/>
    <col min="15121" max="15121" width="7.125" style="37" customWidth="1"/>
    <col min="15122" max="15122" width="2.5" style="37" customWidth="1"/>
    <col min="15123" max="15123" width="8.625" style="37" customWidth="1"/>
    <col min="15124" max="15124" width="1.375" style="37" customWidth="1"/>
    <col min="15125" max="15360" width="9" style="37"/>
    <col min="15361" max="15361" width="1.375" style="37" customWidth="1"/>
    <col min="15362" max="15362" width="5.625" style="37" customWidth="1"/>
    <col min="15363" max="15363" width="4.875" style="37" customWidth="1"/>
    <col min="15364" max="15364" width="1.375" style="37" customWidth="1"/>
    <col min="15365" max="15365" width="6.625" style="37" customWidth="1"/>
    <col min="15366" max="15366" width="1.625" style="37" customWidth="1"/>
    <col min="15367" max="15367" width="6.625" style="37" customWidth="1"/>
    <col min="15368" max="15368" width="1.625" style="37" customWidth="1"/>
    <col min="15369" max="15369" width="6.625" style="37" customWidth="1"/>
    <col min="15370" max="15370" width="1.625" style="37" customWidth="1"/>
    <col min="15371" max="15371" width="6.625" style="37" customWidth="1"/>
    <col min="15372" max="15372" width="1.625" style="37" customWidth="1"/>
    <col min="15373" max="15373" width="6.875" style="37" customWidth="1"/>
    <col min="15374" max="15374" width="1.625" style="37" customWidth="1"/>
    <col min="15375" max="15375" width="6.875" style="37" customWidth="1"/>
    <col min="15376" max="15376" width="1.625" style="37" customWidth="1"/>
    <col min="15377" max="15377" width="7.125" style="37" customWidth="1"/>
    <col min="15378" max="15378" width="2.5" style="37" customWidth="1"/>
    <col min="15379" max="15379" width="8.625" style="37" customWidth="1"/>
    <col min="15380" max="15380" width="1.375" style="37" customWidth="1"/>
    <col min="15381" max="15616" width="9" style="37"/>
    <col min="15617" max="15617" width="1.375" style="37" customWidth="1"/>
    <col min="15618" max="15618" width="5.625" style="37" customWidth="1"/>
    <col min="15619" max="15619" width="4.875" style="37" customWidth="1"/>
    <col min="15620" max="15620" width="1.375" style="37" customWidth="1"/>
    <col min="15621" max="15621" width="6.625" style="37" customWidth="1"/>
    <col min="15622" max="15622" width="1.625" style="37" customWidth="1"/>
    <col min="15623" max="15623" width="6.625" style="37" customWidth="1"/>
    <col min="15624" max="15624" width="1.625" style="37" customWidth="1"/>
    <col min="15625" max="15625" width="6.625" style="37" customWidth="1"/>
    <col min="15626" max="15626" width="1.625" style="37" customWidth="1"/>
    <col min="15627" max="15627" width="6.625" style="37" customWidth="1"/>
    <col min="15628" max="15628" width="1.625" style="37" customWidth="1"/>
    <col min="15629" max="15629" width="6.875" style="37" customWidth="1"/>
    <col min="15630" max="15630" width="1.625" style="37" customWidth="1"/>
    <col min="15631" max="15631" width="6.875" style="37" customWidth="1"/>
    <col min="15632" max="15632" width="1.625" style="37" customWidth="1"/>
    <col min="15633" max="15633" width="7.125" style="37" customWidth="1"/>
    <col min="15634" max="15634" width="2.5" style="37" customWidth="1"/>
    <col min="15635" max="15635" width="8.625" style="37" customWidth="1"/>
    <col min="15636" max="15636" width="1.375" style="37" customWidth="1"/>
    <col min="15637" max="15872" width="9" style="37"/>
    <col min="15873" max="15873" width="1.375" style="37" customWidth="1"/>
    <col min="15874" max="15874" width="5.625" style="37" customWidth="1"/>
    <col min="15875" max="15875" width="4.875" style="37" customWidth="1"/>
    <col min="15876" max="15876" width="1.375" style="37" customWidth="1"/>
    <col min="15877" max="15877" width="6.625" style="37" customWidth="1"/>
    <col min="15878" max="15878" width="1.625" style="37" customWidth="1"/>
    <col min="15879" max="15879" width="6.625" style="37" customWidth="1"/>
    <col min="15880" max="15880" width="1.625" style="37" customWidth="1"/>
    <col min="15881" max="15881" width="6.625" style="37" customWidth="1"/>
    <col min="15882" max="15882" width="1.625" style="37" customWidth="1"/>
    <col min="15883" max="15883" width="6.625" style="37" customWidth="1"/>
    <col min="15884" max="15884" width="1.625" style="37" customWidth="1"/>
    <col min="15885" max="15885" width="6.875" style="37" customWidth="1"/>
    <col min="15886" max="15886" width="1.625" style="37" customWidth="1"/>
    <col min="15887" max="15887" width="6.875" style="37" customWidth="1"/>
    <col min="15888" max="15888" width="1.625" style="37" customWidth="1"/>
    <col min="15889" max="15889" width="7.125" style="37" customWidth="1"/>
    <col min="15890" max="15890" width="2.5" style="37" customWidth="1"/>
    <col min="15891" max="15891" width="8.625" style="37" customWidth="1"/>
    <col min="15892" max="15892" width="1.375" style="37" customWidth="1"/>
    <col min="15893" max="16128" width="9" style="37"/>
    <col min="16129" max="16129" width="1.375" style="37" customWidth="1"/>
    <col min="16130" max="16130" width="5.625" style="37" customWidth="1"/>
    <col min="16131" max="16131" width="4.875" style="37" customWidth="1"/>
    <col min="16132" max="16132" width="1.375" style="37" customWidth="1"/>
    <col min="16133" max="16133" width="6.625" style="37" customWidth="1"/>
    <col min="16134" max="16134" width="1.625" style="37" customWidth="1"/>
    <col min="16135" max="16135" width="6.625" style="37" customWidth="1"/>
    <col min="16136" max="16136" width="1.625" style="37" customWidth="1"/>
    <col min="16137" max="16137" width="6.625" style="37" customWidth="1"/>
    <col min="16138" max="16138" width="1.625" style="37" customWidth="1"/>
    <col min="16139" max="16139" width="6.625" style="37" customWidth="1"/>
    <col min="16140" max="16140" width="1.625" style="37" customWidth="1"/>
    <col min="16141" max="16141" width="6.875" style="37" customWidth="1"/>
    <col min="16142" max="16142" width="1.625" style="37" customWidth="1"/>
    <col min="16143" max="16143" width="6.875" style="37" customWidth="1"/>
    <col min="16144" max="16144" width="1.625" style="37" customWidth="1"/>
    <col min="16145" max="16145" width="7.125" style="37" customWidth="1"/>
    <col min="16146" max="16146" width="2.5" style="37" customWidth="1"/>
    <col min="16147" max="16147" width="8.625" style="37" customWidth="1"/>
    <col min="16148" max="16148" width="1.375" style="37" customWidth="1"/>
    <col min="16149" max="16384" width="9" style="37"/>
  </cols>
  <sheetData>
    <row r="1" spans="1:22" ht="18" customHeight="1">
      <c r="A1" s="655" t="s">
        <v>24</v>
      </c>
      <c r="B1" s="655"/>
      <c r="C1" s="655"/>
      <c r="D1" s="655"/>
      <c r="E1" s="655"/>
      <c r="F1" s="655"/>
      <c r="G1" s="655"/>
      <c r="H1" s="655"/>
      <c r="J1" s="38"/>
      <c r="L1" s="38"/>
      <c r="N1" s="656"/>
      <c r="O1" s="656"/>
      <c r="P1" s="656"/>
      <c r="Q1" s="656"/>
      <c r="R1" s="656"/>
      <c r="S1" s="656"/>
      <c r="T1" s="656"/>
    </row>
    <row r="2" spans="1:22" ht="18" customHeight="1">
      <c r="G2" s="39"/>
      <c r="T2" s="40" t="s">
        <v>562</v>
      </c>
      <c r="U2" s="41"/>
    </row>
    <row r="3" spans="1:22" s="43" customFormat="1" ht="22.5" customHeight="1">
      <c r="A3" s="657" t="s">
        <v>25</v>
      </c>
      <c r="B3" s="657"/>
      <c r="C3" s="657"/>
      <c r="D3" s="658"/>
      <c r="E3" s="661" t="s">
        <v>3</v>
      </c>
      <c r="F3" s="658"/>
      <c r="G3" s="663" t="s">
        <v>4</v>
      </c>
      <c r="H3" s="664"/>
      <c r="I3" s="664"/>
      <c r="J3" s="664"/>
      <c r="K3" s="664"/>
      <c r="L3" s="665"/>
      <c r="M3" s="666" t="s">
        <v>26</v>
      </c>
      <c r="N3" s="667"/>
      <c r="O3" s="670" t="s">
        <v>5</v>
      </c>
      <c r="P3" s="671"/>
      <c r="Q3" s="666" t="s">
        <v>27</v>
      </c>
      <c r="R3" s="658"/>
      <c r="S3" s="666" t="s">
        <v>28</v>
      </c>
      <c r="T3" s="672"/>
      <c r="U3" s="42"/>
    </row>
    <row r="4" spans="1:22" s="43" customFormat="1" ht="22.5" customHeight="1">
      <c r="A4" s="659"/>
      <c r="B4" s="659"/>
      <c r="C4" s="659"/>
      <c r="D4" s="660"/>
      <c r="E4" s="662"/>
      <c r="F4" s="660"/>
      <c r="G4" s="674" t="s">
        <v>8</v>
      </c>
      <c r="H4" s="675"/>
      <c r="I4" s="674" t="s">
        <v>9</v>
      </c>
      <c r="J4" s="675"/>
      <c r="K4" s="674" t="s">
        <v>10</v>
      </c>
      <c r="L4" s="675"/>
      <c r="M4" s="668"/>
      <c r="N4" s="669"/>
      <c r="O4" s="677" t="s">
        <v>11</v>
      </c>
      <c r="P4" s="678"/>
      <c r="Q4" s="662"/>
      <c r="R4" s="660"/>
      <c r="S4" s="668"/>
      <c r="T4" s="673"/>
      <c r="U4" s="42"/>
    </row>
    <row r="5" spans="1:22" s="43" customFormat="1" ht="21" customHeight="1">
      <c r="A5" s="679" t="s">
        <v>29</v>
      </c>
      <c r="B5" s="679"/>
      <c r="C5" s="679"/>
      <c r="D5" s="44"/>
      <c r="E5" s="45">
        <v>19882</v>
      </c>
      <c r="F5" s="46"/>
      <c r="G5" s="47">
        <f>G7+G18+G24+G30</f>
        <v>52959</v>
      </c>
      <c r="H5" s="46"/>
      <c r="I5" s="47">
        <f>I7+I18+I24+I30</f>
        <v>25696</v>
      </c>
      <c r="J5" s="46"/>
      <c r="K5" s="47">
        <f>K7+K18+K24+K30</f>
        <v>27263</v>
      </c>
      <c r="L5" s="46"/>
      <c r="M5" s="48">
        <f>ROUND(I5/K5*100,0)</f>
        <v>94</v>
      </c>
      <c r="N5" s="49"/>
      <c r="O5" s="50">
        <f>ROUND(G5/E5,1)</f>
        <v>2.7</v>
      </c>
      <c r="P5" s="51"/>
      <c r="Q5" s="52">
        <v>372.01</v>
      </c>
      <c r="R5" s="53" t="s">
        <v>30</v>
      </c>
      <c r="S5" s="54">
        <f>ROUND(G5/Q5,1)</f>
        <v>142.4</v>
      </c>
      <c r="T5" s="51"/>
      <c r="U5" s="42"/>
      <c r="V5" s="55"/>
    </row>
    <row r="6" spans="1:22" s="42" customFormat="1" ht="6" customHeight="1">
      <c r="A6" s="680"/>
      <c r="B6" s="680"/>
      <c r="C6" s="680"/>
      <c r="D6" s="56"/>
      <c r="E6" s="57"/>
      <c r="F6" s="58"/>
      <c r="G6" s="57"/>
      <c r="H6" s="58"/>
      <c r="I6" s="57"/>
      <c r="J6" s="58"/>
      <c r="K6" s="57"/>
      <c r="L6" s="58"/>
      <c r="M6" s="59"/>
      <c r="N6" s="60"/>
      <c r="O6" s="61"/>
      <c r="P6" s="62"/>
      <c r="Q6" s="63"/>
      <c r="R6" s="62"/>
      <c r="S6" s="64"/>
      <c r="T6" s="62"/>
    </row>
    <row r="7" spans="1:22" s="42" customFormat="1" ht="21" customHeight="1">
      <c r="A7" s="676" t="s">
        <v>31</v>
      </c>
      <c r="B7" s="676"/>
      <c r="C7" s="676"/>
      <c r="D7" s="56"/>
      <c r="E7" s="57">
        <v>13120</v>
      </c>
      <c r="F7" s="58"/>
      <c r="G7" s="57">
        <v>34699</v>
      </c>
      <c r="H7" s="58"/>
      <c r="I7" s="57">
        <v>16875</v>
      </c>
      <c r="J7" s="58"/>
      <c r="K7" s="57">
        <v>17824</v>
      </c>
      <c r="L7" s="58"/>
      <c r="M7" s="59">
        <f t="shared" ref="M7:M16" si="0">ROUND(I7/K7*100,0)</f>
        <v>95</v>
      </c>
      <c r="N7" s="60"/>
      <c r="O7" s="61">
        <f t="shared" ref="O7:O16" si="1">ROUND(G7/E7,1)</f>
        <v>2.6</v>
      </c>
      <c r="P7" s="62"/>
      <c r="Q7" s="63">
        <f>SUM(Q8:Q16)</f>
        <v>109.50000000000001</v>
      </c>
      <c r="R7" s="62"/>
      <c r="S7" s="54">
        <f t="shared" ref="S7:S16" si="2">ROUND(G7/Q7,1)</f>
        <v>316.89999999999998</v>
      </c>
      <c r="T7" s="62"/>
    </row>
    <row r="8" spans="1:22" s="42" customFormat="1" ht="24" customHeight="1">
      <c r="A8" s="65"/>
      <c r="B8" s="676" t="s">
        <v>32</v>
      </c>
      <c r="C8" s="676"/>
      <c r="D8" s="66"/>
      <c r="E8" s="57">
        <v>3364</v>
      </c>
      <c r="F8" s="58"/>
      <c r="G8" s="57">
        <v>8332</v>
      </c>
      <c r="H8" s="58"/>
      <c r="I8" s="57">
        <v>4011</v>
      </c>
      <c r="J8" s="58"/>
      <c r="K8" s="57">
        <v>4321</v>
      </c>
      <c r="L8" s="58"/>
      <c r="M8" s="59">
        <f t="shared" si="0"/>
        <v>93</v>
      </c>
      <c r="N8" s="59"/>
      <c r="O8" s="61">
        <f t="shared" si="1"/>
        <v>2.5</v>
      </c>
      <c r="P8" s="59"/>
      <c r="Q8" s="67">
        <v>2.83</v>
      </c>
      <c r="R8" s="59"/>
      <c r="S8" s="54">
        <f t="shared" si="2"/>
        <v>2944.2</v>
      </c>
      <c r="T8" s="64"/>
    </row>
    <row r="9" spans="1:22" s="42" customFormat="1" ht="24" customHeight="1">
      <c r="A9" s="65"/>
      <c r="B9" s="676" t="s">
        <v>33</v>
      </c>
      <c r="C9" s="676"/>
      <c r="D9" s="66"/>
      <c r="E9" s="59">
        <v>1685</v>
      </c>
      <c r="F9" s="59"/>
      <c r="G9" s="57">
        <v>4980</v>
      </c>
      <c r="H9" s="59"/>
      <c r="I9" s="59">
        <v>2415</v>
      </c>
      <c r="J9" s="59"/>
      <c r="K9" s="59">
        <v>2565</v>
      </c>
      <c r="L9" s="59"/>
      <c r="M9" s="59">
        <f t="shared" si="0"/>
        <v>94</v>
      </c>
      <c r="N9" s="59"/>
      <c r="O9" s="61">
        <f t="shared" si="1"/>
        <v>3</v>
      </c>
      <c r="P9" s="59"/>
      <c r="Q9" s="67">
        <v>14.27</v>
      </c>
      <c r="R9" s="59"/>
      <c r="S9" s="54">
        <f t="shared" si="2"/>
        <v>349</v>
      </c>
      <c r="T9" s="64"/>
    </row>
    <row r="10" spans="1:22" s="42" customFormat="1" ht="24" customHeight="1">
      <c r="A10" s="65"/>
      <c r="B10" s="676" t="s">
        <v>34</v>
      </c>
      <c r="C10" s="676"/>
      <c r="D10" s="66"/>
      <c r="E10" s="59">
        <v>700</v>
      </c>
      <c r="F10" s="59"/>
      <c r="G10" s="57">
        <v>2041</v>
      </c>
      <c r="H10" s="59"/>
      <c r="I10" s="59">
        <v>997</v>
      </c>
      <c r="J10" s="59"/>
      <c r="K10" s="59">
        <v>1044</v>
      </c>
      <c r="L10" s="59"/>
      <c r="M10" s="59">
        <f t="shared" si="0"/>
        <v>95</v>
      </c>
      <c r="N10" s="59"/>
      <c r="O10" s="61">
        <f t="shared" si="1"/>
        <v>2.9</v>
      </c>
      <c r="P10" s="59"/>
      <c r="Q10" s="67">
        <v>6.31</v>
      </c>
      <c r="R10" s="59"/>
      <c r="S10" s="54">
        <f t="shared" si="2"/>
        <v>323.5</v>
      </c>
      <c r="T10" s="64"/>
    </row>
    <row r="11" spans="1:22" s="42" customFormat="1" ht="24" customHeight="1">
      <c r="A11" s="65"/>
      <c r="B11" s="676" t="s">
        <v>35</v>
      </c>
      <c r="C11" s="676"/>
      <c r="D11" s="66"/>
      <c r="E11" s="59">
        <v>675</v>
      </c>
      <c r="F11" s="59"/>
      <c r="G11" s="57">
        <v>1903</v>
      </c>
      <c r="H11" s="59"/>
      <c r="I11" s="59">
        <v>936</v>
      </c>
      <c r="J11" s="59"/>
      <c r="K11" s="59">
        <v>967</v>
      </c>
      <c r="L11" s="59"/>
      <c r="M11" s="59">
        <f t="shared" si="0"/>
        <v>97</v>
      </c>
      <c r="N11" s="59"/>
      <c r="O11" s="61">
        <f t="shared" si="1"/>
        <v>2.8</v>
      </c>
      <c r="P11" s="59"/>
      <c r="Q11" s="67">
        <v>7.59</v>
      </c>
      <c r="R11" s="59"/>
      <c r="S11" s="54">
        <f t="shared" si="2"/>
        <v>250.7</v>
      </c>
      <c r="T11" s="64"/>
    </row>
    <row r="12" spans="1:22" s="42" customFormat="1" ht="24" customHeight="1">
      <c r="A12" s="65"/>
      <c r="B12" s="676" t="s">
        <v>36</v>
      </c>
      <c r="C12" s="676"/>
      <c r="D12" s="66"/>
      <c r="E12" s="59">
        <v>1682</v>
      </c>
      <c r="F12" s="59"/>
      <c r="G12" s="57">
        <v>4614</v>
      </c>
      <c r="H12" s="59"/>
      <c r="I12" s="59">
        <v>2215</v>
      </c>
      <c r="J12" s="59"/>
      <c r="K12" s="59">
        <v>2399</v>
      </c>
      <c r="L12" s="59"/>
      <c r="M12" s="59">
        <f t="shared" si="0"/>
        <v>92</v>
      </c>
      <c r="N12" s="59"/>
      <c r="O12" s="61">
        <f t="shared" si="1"/>
        <v>2.7</v>
      </c>
      <c r="P12" s="59"/>
      <c r="Q12" s="67">
        <v>8.1999999999999993</v>
      </c>
      <c r="R12" s="59"/>
      <c r="S12" s="54">
        <f t="shared" si="2"/>
        <v>562.70000000000005</v>
      </c>
      <c r="T12" s="64"/>
    </row>
    <row r="13" spans="1:22" s="42" customFormat="1" ht="24" customHeight="1">
      <c r="A13" s="65"/>
      <c r="B13" s="676" t="s">
        <v>37</v>
      </c>
      <c r="C13" s="676"/>
      <c r="D13" s="66"/>
      <c r="E13" s="59">
        <v>1965</v>
      </c>
      <c r="F13" s="59"/>
      <c r="G13" s="57">
        <v>4884</v>
      </c>
      <c r="H13" s="59"/>
      <c r="I13" s="59">
        <v>2378</v>
      </c>
      <c r="J13" s="59"/>
      <c r="K13" s="59">
        <v>2506</v>
      </c>
      <c r="L13" s="59"/>
      <c r="M13" s="59">
        <f t="shared" si="0"/>
        <v>95</v>
      </c>
      <c r="N13" s="59"/>
      <c r="O13" s="61">
        <f t="shared" si="1"/>
        <v>2.5</v>
      </c>
      <c r="P13" s="59"/>
      <c r="Q13" s="67">
        <v>21.46</v>
      </c>
      <c r="R13" s="59"/>
      <c r="S13" s="54">
        <f t="shared" si="2"/>
        <v>227.6</v>
      </c>
      <c r="T13" s="64"/>
    </row>
    <row r="14" spans="1:22" s="42" customFormat="1" ht="24" customHeight="1">
      <c r="A14" s="65"/>
      <c r="B14" s="676" t="s">
        <v>38</v>
      </c>
      <c r="C14" s="676"/>
      <c r="D14" s="66"/>
      <c r="E14" s="59">
        <v>581</v>
      </c>
      <c r="F14" s="59"/>
      <c r="G14" s="57">
        <v>1569</v>
      </c>
      <c r="H14" s="59"/>
      <c r="I14" s="59">
        <v>793</v>
      </c>
      <c r="J14" s="59"/>
      <c r="K14" s="59">
        <v>776</v>
      </c>
      <c r="L14" s="59"/>
      <c r="M14" s="59">
        <f t="shared" si="0"/>
        <v>102</v>
      </c>
      <c r="N14" s="59"/>
      <c r="O14" s="61">
        <f t="shared" si="1"/>
        <v>2.7</v>
      </c>
      <c r="P14" s="59"/>
      <c r="Q14" s="67">
        <v>14.36</v>
      </c>
      <c r="R14" s="59"/>
      <c r="S14" s="54">
        <f t="shared" si="2"/>
        <v>109.3</v>
      </c>
      <c r="T14" s="64"/>
    </row>
    <row r="15" spans="1:22" s="42" customFormat="1" ht="24" customHeight="1">
      <c r="A15" s="65"/>
      <c r="B15" s="676" t="s">
        <v>39</v>
      </c>
      <c r="C15" s="676"/>
      <c r="D15" s="66"/>
      <c r="E15" s="59">
        <v>1980</v>
      </c>
      <c r="F15" s="59"/>
      <c r="G15" s="57">
        <v>5208</v>
      </c>
      <c r="H15" s="59"/>
      <c r="I15" s="59">
        <v>2550</v>
      </c>
      <c r="J15" s="59"/>
      <c r="K15" s="59">
        <v>2658</v>
      </c>
      <c r="L15" s="59"/>
      <c r="M15" s="59">
        <f t="shared" si="0"/>
        <v>96</v>
      </c>
      <c r="N15" s="59"/>
      <c r="O15" s="61">
        <f t="shared" si="1"/>
        <v>2.6</v>
      </c>
      <c r="P15" s="59"/>
      <c r="Q15" s="67">
        <v>15.59</v>
      </c>
      <c r="R15" s="59"/>
      <c r="S15" s="54">
        <f t="shared" si="2"/>
        <v>334.1</v>
      </c>
      <c r="T15" s="64"/>
    </row>
    <row r="16" spans="1:22" s="42" customFormat="1" ht="24" customHeight="1">
      <c r="A16" s="65"/>
      <c r="B16" s="676" t="s">
        <v>40</v>
      </c>
      <c r="C16" s="676"/>
      <c r="D16" s="65"/>
      <c r="E16" s="68">
        <v>488</v>
      </c>
      <c r="F16" s="59"/>
      <c r="G16" s="57">
        <v>1168</v>
      </c>
      <c r="H16" s="59"/>
      <c r="I16" s="59">
        <v>580</v>
      </c>
      <c r="J16" s="59"/>
      <c r="K16" s="59">
        <v>588</v>
      </c>
      <c r="L16" s="59"/>
      <c r="M16" s="59">
        <f t="shared" si="0"/>
        <v>99</v>
      </c>
      <c r="N16" s="59"/>
      <c r="O16" s="61">
        <f t="shared" si="1"/>
        <v>2.4</v>
      </c>
      <c r="P16" s="59"/>
      <c r="Q16" s="67">
        <v>18.89</v>
      </c>
      <c r="R16" s="59"/>
      <c r="S16" s="54">
        <f t="shared" si="2"/>
        <v>61.8</v>
      </c>
      <c r="T16" s="64"/>
    </row>
    <row r="17" spans="1:20" s="42" customFormat="1" ht="6" customHeight="1">
      <c r="A17" s="680"/>
      <c r="B17" s="680"/>
      <c r="C17" s="680"/>
      <c r="D17" s="56"/>
      <c r="E17" s="57"/>
      <c r="F17" s="58"/>
      <c r="G17" s="57"/>
      <c r="H17" s="58"/>
      <c r="I17" s="57"/>
      <c r="J17" s="58"/>
      <c r="K17" s="57"/>
      <c r="L17" s="58"/>
      <c r="M17" s="59"/>
      <c r="N17" s="60"/>
      <c r="O17" s="61"/>
      <c r="P17" s="62"/>
      <c r="Q17" s="69"/>
      <c r="R17" s="62"/>
      <c r="S17" s="54"/>
      <c r="T17" s="62"/>
    </row>
    <row r="18" spans="1:20" s="42" customFormat="1" ht="24" customHeight="1">
      <c r="A18" s="676" t="s">
        <v>41</v>
      </c>
      <c r="B18" s="676"/>
      <c r="C18" s="676"/>
      <c r="D18" s="58"/>
      <c r="E18" s="70">
        <v>3640</v>
      </c>
      <c r="F18" s="57"/>
      <c r="G18" s="57">
        <v>10175</v>
      </c>
      <c r="H18" s="57"/>
      <c r="I18" s="57">
        <v>4885</v>
      </c>
      <c r="J18" s="57"/>
      <c r="K18" s="57">
        <v>5290</v>
      </c>
      <c r="L18" s="59"/>
      <c r="M18" s="59">
        <f>ROUND(I18/K18*100,0)</f>
        <v>92</v>
      </c>
      <c r="N18" s="59"/>
      <c r="O18" s="61">
        <f>ROUND(G18/E18,1)</f>
        <v>2.8</v>
      </c>
      <c r="P18" s="59"/>
      <c r="Q18" s="67">
        <v>61.64</v>
      </c>
      <c r="R18" s="59"/>
      <c r="S18" s="54">
        <f>ROUND(G18/Q18,1)</f>
        <v>165.1</v>
      </c>
      <c r="T18" s="64"/>
    </row>
    <row r="19" spans="1:20" s="42" customFormat="1" ht="24" customHeight="1">
      <c r="A19" s="58"/>
      <c r="B19" s="676" t="s">
        <v>42</v>
      </c>
      <c r="C19" s="676"/>
      <c r="D19" s="58"/>
      <c r="E19" s="68">
        <v>1454</v>
      </c>
      <c r="F19" s="59"/>
      <c r="G19" s="59">
        <v>4242</v>
      </c>
      <c r="H19" s="59"/>
      <c r="I19" s="59">
        <v>2051</v>
      </c>
      <c r="J19" s="59"/>
      <c r="K19" s="59">
        <v>2191</v>
      </c>
      <c r="L19" s="59"/>
      <c r="M19" s="59">
        <f>ROUND(I19/K19*100,0)</f>
        <v>94</v>
      </c>
      <c r="N19" s="59"/>
      <c r="O19" s="61">
        <f>ROUND(G19/E19,1)</f>
        <v>2.9</v>
      </c>
      <c r="P19" s="59"/>
      <c r="Q19" s="71" t="s">
        <v>43</v>
      </c>
      <c r="R19" s="71" t="s">
        <v>43</v>
      </c>
      <c r="S19" s="71" t="s">
        <v>43</v>
      </c>
      <c r="T19" s="64"/>
    </row>
    <row r="20" spans="1:20" s="42" customFormat="1" ht="24" customHeight="1">
      <c r="A20" s="58"/>
      <c r="B20" s="676" t="s">
        <v>44</v>
      </c>
      <c r="C20" s="676"/>
      <c r="D20" s="58"/>
      <c r="E20" s="68">
        <v>747</v>
      </c>
      <c r="F20" s="59"/>
      <c r="G20" s="59">
        <v>2024</v>
      </c>
      <c r="H20" s="59"/>
      <c r="I20" s="59">
        <v>973</v>
      </c>
      <c r="J20" s="59"/>
      <c r="K20" s="59">
        <v>1051</v>
      </c>
      <c r="L20" s="59"/>
      <c r="M20" s="59">
        <f>ROUND(I20/K20*100,0)</f>
        <v>93</v>
      </c>
      <c r="N20" s="59"/>
      <c r="O20" s="61">
        <f>ROUND(G20/E20,1)</f>
        <v>2.7</v>
      </c>
      <c r="P20" s="59"/>
      <c r="Q20" s="71" t="s">
        <v>43</v>
      </c>
      <c r="R20" s="71" t="s">
        <v>43</v>
      </c>
      <c r="S20" s="71" t="s">
        <v>43</v>
      </c>
      <c r="T20" s="64"/>
    </row>
    <row r="21" spans="1:20" s="42" customFormat="1" ht="24" customHeight="1">
      <c r="A21" s="58"/>
      <c r="B21" s="676" t="s">
        <v>45</v>
      </c>
      <c r="C21" s="676"/>
      <c r="D21" s="58"/>
      <c r="E21" s="68">
        <v>917</v>
      </c>
      <c r="F21" s="59"/>
      <c r="G21" s="59">
        <v>2698</v>
      </c>
      <c r="H21" s="59"/>
      <c r="I21" s="72">
        <v>1264</v>
      </c>
      <c r="J21" s="59"/>
      <c r="K21" s="59">
        <v>1434</v>
      </c>
      <c r="L21" s="59"/>
      <c r="M21" s="59">
        <f>ROUND(I21/K21*100,0)</f>
        <v>88</v>
      </c>
      <c r="N21" s="59"/>
      <c r="O21" s="61">
        <f>ROUND(G21/E21,1)</f>
        <v>2.9</v>
      </c>
      <c r="P21" s="59"/>
      <c r="Q21" s="71" t="s">
        <v>43</v>
      </c>
      <c r="R21" s="71" t="s">
        <v>43</v>
      </c>
      <c r="S21" s="71" t="s">
        <v>43</v>
      </c>
      <c r="T21" s="64"/>
    </row>
    <row r="22" spans="1:20" s="42" customFormat="1" ht="24" customHeight="1">
      <c r="A22" s="58"/>
      <c r="B22" s="676" t="s">
        <v>46</v>
      </c>
      <c r="C22" s="676"/>
      <c r="D22" s="58"/>
      <c r="E22" s="68">
        <v>522</v>
      </c>
      <c r="F22" s="59"/>
      <c r="G22" s="59">
        <v>1211</v>
      </c>
      <c r="H22" s="59"/>
      <c r="I22" s="59">
        <v>597</v>
      </c>
      <c r="J22" s="59"/>
      <c r="K22" s="59">
        <v>614</v>
      </c>
      <c r="L22" s="59"/>
      <c r="M22" s="59">
        <f>ROUND(I22/K22*100,0)</f>
        <v>97</v>
      </c>
      <c r="N22" s="59"/>
      <c r="O22" s="61">
        <f>ROUND(G22/E22,1)</f>
        <v>2.2999999999999998</v>
      </c>
      <c r="P22" s="59"/>
      <c r="Q22" s="71" t="s">
        <v>43</v>
      </c>
      <c r="R22" s="71" t="s">
        <v>43</v>
      </c>
      <c r="S22" s="71" t="s">
        <v>43</v>
      </c>
      <c r="T22" s="64"/>
    </row>
    <row r="23" spans="1:20" s="42" customFormat="1" ht="6" customHeight="1">
      <c r="A23" s="680"/>
      <c r="B23" s="680"/>
      <c r="C23" s="680"/>
      <c r="D23" s="56"/>
      <c r="E23" s="57"/>
      <c r="F23" s="58"/>
      <c r="G23" s="57"/>
      <c r="H23" s="58"/>
      <c r="I23" s="57"/>
      <c r="J23" s="58"/>
      <c r="K23" s="57"/>
      <c r="L23" s="58"/>
      <c r="M23" s="59"/>
      <c r="N23" s="60"/>
      <c r="O23" s="61"/>
      <c r="P23" s="62"/>
      <c r="Q23" s="69"/>
      <c r="R23" s="62"/>
      <c r="S23" s="54"/>
      <c r="T23" s="62"/>
    </row>
    <row r="24" spans="1:20" s="42" customFormat="1" ht="24" customHeight="1">
      <c r="A24" s="676" t="s">
        <v>47</v>
      </c>
      <c r="B24" s="676"/>
      <c r="C24" s="676"/>
      <c r="D24" s="58"/>
      <c r="E24" s="68">
        <v>1858</v>
      </c>
      <c r="F24" s="59"/>
      <c r="G24" s="59">
        <v>4704</v>
      </c>
      <c r="H24" s="59"/>
      <c r="I24" s="59">
        <v>2305</v>
      </c>
      <c r="J24" s="59"/>
      <c r="K24" s="59">
        <v>2399</v>
      </c>
      <c r="L24" s="59"/>
      <c r="M24" s="59">
        <f>ROUND(I24/K24*100,0)</f>
        <v>96</v>
      </c>
      <c r="N24" s="59"/>
      <c r="O24" s="61">
        <f>ROUND(G24/E24,1)</f>
        <v>2.5</v>
      </c>
      <c r="P24" s="59"/>
      <c r="Q24" s="67">
        <v>80.92</v>
      </c>
      <c r="R24" s="59"/>
      <c r="S24" s="54">
        <f>ROUND(G24/Q24,1)</f>
        <v>58.1</v>
      </c>
      <c r="T24" s="64"/>
    </row>
    <row r="25" spans="1:20" s="42" customFormat="1" ht="24" customHeight="1">
      <c r="A25" s="58"/>
      <c r="B25" s="676" t="s">
        <v>48</v>
      </c>
      <c r="C25" s="676"/>
      <c r="D25" s="58"/>
      <c r="E25" s="68">
        <v>639</v>
      </c>
      <c r="F25" s="59"/>
      <c r="G25" s="59">
        <v>1716</v>
      </c>
      <c r="H25" s="59"/>
      <c r="I25" s="59">
        <v>854</v>
      </c>
      <c r="J25" s="59"/>
      <c r="K25" s="59">
        <v>862</v>
      </c>
      <c r="L25" s="59"/>
      <c r="M25" s="59">
        <f>ROUND(I25/K25*100,0)</f>
        <v>99</v>
      </c>
      <c r="N25" s="59"/>
      <c r="O25" s="61">
        <f>ROUND(G25/E25,1)</f>
        <v>2.7</v>
      </c>
      <c r="P25" s="59"/>
      <c r="Q25" s="71" t="s">
        <v>49</v>
      </c>
      <c r="R25" s="71" t="s">
        <v>49</v>
      </c>
      <c r="S25" s="71" t="s">
        <v>49</v>
      </c>
      <c r="T25" s="64"/>
    </row>
    <row r="26" spans="1:20" s="42" customFormat="1" ht="24" customHeight="1">
      <c r="A26" s="58"/>
      <c r="B26" s="676" t="s">
        <v>50</v>
      </c>
      <c r="C26" s="676"/>
      <c r="D26" s="58"/>
      <c r="E26" s="68">
        <v>620</v>
      </c>
      <c r="F26" s="59"/>
      <c r="G26" s="59">
        <v>1589</v>
      </c>
      <c r="H26" s="59"/>
      <c r="I26" s="59">
        <v>768</v>
      </c>
      <c r="J26" s="59"/>
      <c r="K26" s="59">
        <v>821</v>
      </c>
      <c r="L26" s="59"/>
      <c r="M26" s="59">
        <f>ROUND(I26/K26*100,0)</f>
        <v>94</v>
      </c>
      <c r="N26" s="59"/>
      <c r="O26" s="61">
        <f>ROUND(G26/E26,1)</f>
        <v>2.6</v>
      </c>
      <c r="P26" s="59"/>
      <c r="Q26" s="71" t="s">
        <v>49</v>
      </c>
      <c r="R26" s="71" t="s">
        <v>49</v>
      </c>
      <c r="S26" s="71" t="s">
        <v>49</v>
      </c>
      <c r="T26" s="64"/>
    </row>
    <row r="27" spans="1:20" s="42" customFormat="1" ht="24" customHeight="1">
      <c r="A27" s="58"/>
      <c r="B27" s="676" t="s">
        <v>51</v>
      </c>
      <c r="C27" s="676"/>
      <c r="D27" s="58"/>
      <c r="E27" s="68">
        <v>370</v>
      </c>
      <c r="F27" s="59"/>
      <c r="G27" s="59">
        <v>845</v>
      </c>
      <c r="H27" s="59"/>
      <c r="I27" s="59">
        <v>408</v>
      </c>
      <c r="J27" s="59"/>
      <c r="K27" s="59">
        <v>437</v>
      </c>
      <c r="L27" s="59"/>
      <c r="M27" s="59">
        <f>ROUND(I27/K27*100,0)</f>
        <v>93</v>
      </c>
      <c r="N27" s="59"/>
      <c r="O27" s="61">
        <f>ROUND(G27/E27,1)</f>
        <v>2.2999999999999998</v>
      </c>
      <c r="P27" s="59"/>
      <c r="Q27" s="71" t="s">
        <v>49</v>
      </c>
      <c r="R27" s="71" t="s">
        <v>49</v>
      </c>
      <c r="S27" s="71" t="s">
        <v>49</v>
      </c>
      <c r="T27" s="64"/>
    </row>
    <row r="28" spans="1:20" s="42" customFormat="1" ht="24" customHeight="1">
      <c r="A28" s="58"/>
      <c r="B28" s="676" t="s">
        <v>52</v>
      </c>
      <c r="C28" s="676"/>
      <c r="D28" s="58"/>
      <c r="E28" s="68">
        <v>229</v>
      </c>
      <c r="F28" s="59"/>
      <c r="G28" s="59">
        <v>554</v>
      </c>
      <c r="H28" s="59"/>
      <c r="I28" s="59">
        <v>275</v>
      </c>
      <c r="J28" s="59"/>
      <c r="K28" s="59">
        <v>279</v>
      </c>
      <c r="L28" s="59"/>
      <c r="M28" s="59">
        <f>ROUND(I28/K28*100,0)</f>
        <v>99</v>
      </c>
      <c r="N28" s="59"/>
      <c r="O28" s="61">
        <f>ROUND(G28/E28,1)</f>
        <v>2.4</v>
      </c>
      <c r="P28" s="59"/>
      <c r="Q28" s="71" t="s">
        <v>49</v>
      </c>
      <c r="R28" s="71" t="s">
        <v>49</v>
      </c>
      <c r="S28" s="71" t="s">
        <v>49</v>
      </c>
      <c r="T28" s="64"/>
    </row>
    <row r="29" spans="1:20" s="42" customFormat="1" ht="6" customHeight="1">
      <c r="A29" s="680"/>
      <c r="B29" s="680"/>
      <c r="C29" s="680"/>
      <c r="D29" s="56"/>
      <c r="E29" s="57"/>
      <c r="F29" s="58"/>
      <c r="G29" s="57"/>
      <c r="H29" s="58"/>
      <c r="I29" s="57"/>
      <c r="J29" s="58"/>
      <c r="K29" s="57"/>
      <c r="L29" s="58"/>
      <c r="M29" s="59"/>
      <c r="N29" s="60"/>
      <c r="O29" s="61"/>
      <c r="P29" s="62"/>
      <c r="Q29" s="69"/>
      <c r="R29" s="69"/>
      <c r="S29" s="69"/>
      <c r="T29" s="62"/>
    </row>
    <row r="30" spans="1:20" s="42" customFormat="1" ht="24" customHeight="1">
      <c r="A30" s="676" t="s">
        <v>53</v>
      </c>
      <c r="B30" s="676"/>
      <c r="C30" s="676"/>
      <c r="D30" s="58"/>
      <c r="E30" s="68">
        <v>1264</v>
      </c>
      <c r="F30" s="59"/>
      <c r="G30" s="59">
        <v>3381</v>
      </c>
      <c r="H30" s="59"/>
      <c r="I30" s="59">
        <v>1631</v>
      </c>
      <c r="J30" s="59"/>
      <c r="K30" s="59">
        <v>1750</v>
      </c>
      <c r="L30" s="59"/>
      <c r="M30" s="59">
        <f>ROUND(I30/K30*100,0)</f>
        <v>93</v>
      </c>
      <c r="N30" s="59"/>
      <c r="O30" s="61">
        <f>ROUND(G30/E30,1)</f>
        <v>2.7</v>
      </c>
      <c r="P30" s="59"/>
      <c r="Q30" s="67">
        <v>119.95</v>
      </c>
      <c r="R30" s="59"/>
      <c r="S30" s="54">
        <f>ROUND(G30/Q30,1)</f>
        <v>28.2</v>
      </c>
      <c r="T30" s="64"/>
    </row>
    <row r="31" spans="1:20" s="43" customFormat="1" ht="24" customHeight="1">
      <c r="A31" s="58"/>
      <c r="B31" s="676" t="s">
        <v>54</v>
      </c>
      <c r="C31" s="676"/>
      <c r="D31" s="58"/>
      <c r="E31" s="68">
        <v>774</v>
      </c>
      <c r="F31" s="59"/>
      <c r="G31" s="59">
        <v>2154</v>
      </c>
      <c r="H31" s="59"/>
      <c r="I31" s="59">
        <v>1053</v>
      </c>
      <c r="J31" s="59"/>
      <c r="K31" s="59">
        <v>1101</v>
      </c>
      <c r="L31" s="59"/>
      <c r="M31" s="59">
        <f>ROUND(I31/K31*100,0)</f>
        <v>96</v>
      </c>
      <c r="N31" s="59"/>
      <c r="O31" s="61">
        <f>ROUND(G31/E31,1)</f>
        <v>2.8</v>
      </c>
      <c r="P31" s="59"/>
      <c r="Q31" s="71" t="s">
        <v>55</v>
      </c>
      <c r="R31" s="71" t="s">
        <v>55</v>
      </c>
      <c r="S31" s="71" t="s">
        <v>55</v>
      </c>
      <c r="T31" s="64"/>
    </row>
    <row r="32" spans="1:20" s="43" customFormat="1" ht="24" customHeight="1">
      <c r="A32" s="73"/>
      <c r="B32" s="681" t="s">
        <v>56</v>
      </c>
      <c r="C32" s="681"/>
      <c r="D32" s="73"/>
      <c r="E32" s="74">
        <v>490</v>
      </c>
      <c r="F32" s="75"/>
      <c r="G32" s="75">
        <v>1227</v>
      </c>
      <c r="H32" s="75"/>
      <c r="I32" s="75">
        <v>578</v>
      </c>
      <c r="J32" s="75"/>
      <c r="K32" s="75">
        <v>649</v>
      </c>
      <c r="L32" s="75"/>
      <c r="M32" s="75">
        <f>ROUND(I32/K32*100,0)</f>
        <v>89</v>
      </c>
      <c r="N32" s="75"/>
      <c r="O32" s="76">
        <f>ROUND(G32/E32,1)</f>
        <v>2.5</v>
      </c>
      <c r="P32" s="75"/>
      <c r="Q32" s="77" t="s">
        <v>55</v>
      </c>
      <c r="R32" s="77" t="s">
        <v>55</v>
      </c>
      <c r="S32" s="77" t="s">
        <v>55</v>
      </c>
      <c r="T32" s="78"/>
    </row>
    <row r="33" spans="1:20" s="43" customFormat="1" ht="18" customHeight="1">
      <c r="A33" s="79"/>
      <c r="B33" s="79"/>
      <c r="C33" s="79"/>
      <c r="D33" s="79"/>
      <c r="M33" s="80"/>
      <c r="O33" s="42"/>
      <c r="P33" s="42"/>
      <c r="Q33" s="42"/>
      <c r="R33" s="42"/>
      <c r="S33" s="42"/>
      <c r="T33" s="81" t="s">
        <v>57</v>
      </c>
    </row>
    <row r="34" spans="1:20" ht="25.5" customHeight="1">
      <c r="A34" s="682" t="s">
        <v>58</v>
      </c>
      <c r="B34" s="682"/>
      <c r="C34" s="682"/>
      <c r="D34" s="682"/>
      <c r="E34" s="682"/>
      <c r="F34" s="682"/>
      <c r="G34" s="682"/>
      <c r="H34" s="682"/>
      <c r="I34" s="682"/>
      <c r="J34" s="682"/>
      <c r="K34" s="682"/>
      <c r="L34" s="682"/>
      <c r="M34" s="682"/>
      <c r="N34" s="682"/>
      <c r="O34" s="682"/>
      <c r="P34" s="82"/>
      <c r="Q34" s="82"/>
      <c r="R34" s="82"/>
      <c r="S34" s="82"/>
    </row>
    <row r="35" spans="1:20">
      <c r="A35" s="37" t="s">
        <v>59</v>
      </c>
    </row>
    <row r="36" spans="1:20">
      <c r="A36" s="37" t="s">
        <v>59</v>
      </c>
      <c r="B36" s="83" t="s">
        <v>561</v>
      </c>
    </row>
    <row r="37" spans="1:20">
      <c r="B37" s="83" t="s">
        <v>60</v>
      </c>
      <c r="C37" s="83"/>
      <c r="D37" s="83"/>
      <c r="E37" s="83"/>
      <c r="F37" s="83"/>
      <c r="G37" s="83"/>
    </row>
  </sheetData>
  <mergeCells count="42">
    <mergeCell ref="B32:C32"/>
    <mergeCell ref="A34:O34"/>
    <mergeCell ref="B26:C26"/>
    <mergeCell ref="B27:C27"/>
    <mergeCell ref="B28:C28"/>
    <mergeCell ref="A29:C29"/>
    <mergeCell ref="A30:C30"/>
    <mergeCell ref="B31:C31"/>
    <mergeCell ref="B25:C25"/>
    <mergeCell ref="B14:C14"/>
    <mergeCell ref="B15:C15"/>
    <mergeCell ref="B16:C16"/>
    <mergeCell ref="A17:C17"/>
    <mergeCell ref="A18:C18"/>
    <mergeCell ref="B19:C19"/>
    <mergeCell ref="B20:C20"/>
    <mergeCell ref="B21:C21"/>
    <mergeCell ref="B22:C22"/>
    <mergeCell ref="A23:C23"/>
    <mergeCell ref="A24:C24"/>
    <mergeCell ref="B13:C13"/>
    <mergeCell ref="I4:J4"/>
    <mergeCell ref="K4:L4"/>
    <mergeCell ref="O4:P4"/>
    <mergeCell ref="A5:C5"/>
    <mergeCell ref="A6:C6"/>
    <mergeCell ref="A7:C7"/>
    <mergeCell ref="B8:C8"/>
    <mergeCell ref="B9:C9"/>
    <mergeCell ref="B10:C10"/>
    <mergeCell ref="B11:C11"/>
    <mergeCell ref="B12:C12"/>
    <mergeCell ref="A1:H1"/>
    <mergeCell ref="N1:T1"/>
    <mergeCell ref="A3:D4"/>
    <mergeCell ref="E3:F4"/>
    <mergeCell ref="G3:L3"/>
    <mergeCell ref="M3:N4"/>
    <mergeCell ref="O3:P3"/>
    <mergeCell ref="Q3:R4"/>
    <mergeCell ref="S3:T4"/>
    <mergeCell ref="G4:H4"/>
  </mergeCells>
  <phoneticPr fontId="9"/>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V10"/>
  <sheetViews>
    <sheetView showGridLines="0" workbookViewId="0">
      <selection activeCell="M18" sqref="M18"/>
    </sheetView>
  </sheetViews>
  <sheetFormatPr defaultRowHeight="13.5"/>
  <cols>
    <col min="1" max="2" width="4.25" style="85" customWidth="1"/>
    <col min="3" max="3" width="2.625" style="85" customWidth="1"/>
    <col min="4" max="4" width="1.375" style="85" customWidth="1"/>
    <col min="5" max="5" width="6.125" style="85" customWidth="1"/>
    <col min="6" max="6" width="1.625" style="85" customWidth="1"/>
    <col min="7" max="7" width="6.125" style="85" customWidth="1"/>
    <col min="8" max="8" width="1.375" style="85" customWidth="1"/>
    <col min="9" max="9" width="6.125" style="85" customWidth="1"/>
    <col min="10" max="10" width="1.375" style="85" customWidth="1"/>
    <col min="11" max="11" width="6.125" style="85" customWidth="1"/>
    <col min="12" max="12" width="1.375" style="85" customWidth="1"/>
    <col min="13" max="13" width="6.125" style="85" customWidth="1"/>
    <col min="14" max="14" width="1.375" style="85" customWidth="1"/>
    <col min="15" max="15" width="6.125" style="85" customWidth="1"/>
    <col min="16" max="16" width="1.375" style="85" customWidth="1"/>
    <col min="17" max="17" width="6.125" style="85" customWidth="1"/>
    <col min="18" max="18" width="1.375" style="85" customWidth="1"/>
    <col min="19" max="19" width="6.125" style="85" customWidth="1"/>
    <col min="20" max="20" width="1.375" style="85" customWidth="1"/>
    <col min="21" max="21" width="6.125" style="85" customWidth="1"/>
    <col min="22" max="22" width="1.375" style="85" customWidth="1"/>
    <col min="23" max="256" width="9" style="85"/>
    <col min="257" max="257" width="4.25" style="85" customWidth="1"/>
    <col min="258" max="258" width="4.5" style="85" customWidth="1"/>
    <col min="259" max="259" width="2.625" style="85" customWidth="1"/>
    <col min="260" max="260" width="1.375" style="85" customWidth="1"/>
    <col min="261" max="261" width="6.125" style="85" customWidth="1"/>
    <col min="262" max="262" width="1.375" style="85" customWidth="1"/>
    <col min="263" max="263" width="6.125" style="85" customWidth="1"/>
    <col min="264" max="264" width="1.375" style="85" customWidth="1"/>
    <col min="265" max="265" width="6.125" style="85" customWidth="1"/>
    <col min="266" max="266" width="1.375" style="85" customWidth="1"/>
    <col min="267" max="267" width="6.125" style="85" customWidth="1"/>
    <col min="268" max="268" width="1.375" style="85" customWidth="1"/>
    <col min="269" max="269" width="6.125" style="85" customWidth="1"/>
    <col min="270" max="270" width="1.375" style="85" customWidth="1"/>
    <col min="271" max="271" width="6.125" style="85" customWidth="1"/>
    <col min="272" max="272" width="1.375" style="85" customWidth="1"/>
    <col min="273" max="273" width="6.125" style="85" customWidth="1"/>
    <col min="274" max="274" width="1.375" style="85" customWidth="1"/>
    <col min="275" max="275" width="6.125" style="85" customWidth="1"/>
    <col min="276" max="276" width="1.375" style="85" customWidth="1"/>
    <col min="277" max="277" width="6.125" style="85" customWidth="1"/>
    <col min="278" max="278" width="1.375" style="85" customWidth="1"/>
    <col min="279" max="512" width="9" style="85"/>
    <col min="513" max="513" width="4.25" style="85" customWidth="1"/>
    <col min="514" max="514" width="4.5" style="85" customWidth="1"/>
    <col min="515" max="515" width="2.625" style="85" customWidth="1"/>
    <col min="516" max="516" width="1.375" style="85" customWidth="1"/>
    <col min="517" max="517" width="6.125" style="85" customWidth="1"/>
    <col min="518" max="518" width="1.375" style="85" customWidth="1"/>
    <col min="519" max="519" width="6.125" style="85" customWidth="1"/>
    <col min="520" max="520" width="1.375" style="85" customWidth="1"/>
    <col min="521" max="521" width="6.125" style="85" customWidth="1"/>
    <col min="522" max="522" width="1.375" style="85" customWidth="1"/>
    <col min="523" max="523" width="6.125" style="85" customWidth="1"/>
    <col min="524" max="524" width="1.375" style="85" customWidth="1"/>
    <col min="525" max="525" width="6.125" style="85" customWidth="1"/>
    <col min="526" max="526" width="1.375" style="85" customWidth="1"/>
    <col min="527" max="527" width="6.125" style="85" customWidth="1"/>
    <col min="528" max="528" width="1.375" style="85" customWidth="1"/>
    <col min="529" max="529" width="6.125" style="85" customWidth="1"/>
    <col min="530" max="530" width="1.375" style="85" customWidth="1"/>
    <col min="531" max="531" width="6.125" style="85" customWidth="1"/>
    <col min="532" max="532" width="1.375" style="85" customWidth="1"/>
    <col min="533" max="533" width="6.125" style="85" customWidth="1"/>
    <col min="534" max="534" width="1.375" style="85" customWidth="1"/>
    <col min="535" max="768" width="9" style="85"/>
    <col min="769" max="769" width="4.25" style="85" customWidth="1"/>
    <col min="770" max="770" width="4.5" style="85" customWidth="1"/>
    <col min="771" max="771" width="2.625" style="85" customWidth="1"/>
    <col min="772" max="772" width="1.375" style="85" customWidth="1"/>
    <col min="773" max="773" width="6.125" style="85" customWidth="1"/>
    <col min="774" max="774" width="1.375" style="85" customWidth="1"/>
    <col min="775" max="775" width="6.125" style="85" customWidth="1"/>
    <col min="776" max="776" width="1.375" style="85" customWidth="1"/>
    <col min="777" max="777" width="6.125" style="85" customWidth="1"/>
    <col min="778" max="778" width="1.375" style="85" customWidth="1"/>
    <col min="779" max="779" width="6.125" style="85" customWidth="1"/>
    <col min="780" max="780" width="1.375" style="85" customWidth="1"/>
    <col min="781" max="781" width="6.125" style="85" customWidth="1"/>
    <col min="782" max="782" width="1.375" style="85" customWidth="1"/>
    <col min="783" max="783" width="6.125" style="85" customWidth="1"/>
    <col min="784" max="784" width="1.375" style="85" customWidth="1"/>
    <col min="785" max="785" width="6.125" style="85" customWidth="1"/>
    <col min="786" max="786" width="1.375" style="85" customWidth="1"/>
    <col min="787" max="787" width="6.125" style="85" customWidth="1"/>
    <col min="788" max="788" width="1.375" style="85" customWidth="1"/>
    <col min="789" max="789" width="6.125" style="85" customWidth="1"/>
    <col min="790" max="790" width="1.375" style="85" customWidth="1"/>
    <col min="791" max="1024" width="9" style="85"/>
    <col min="1025" max="1025" width="4.25" style="85" customWidth="1"/>
    <col min="1026" max="1026" width="4.5" style="85" customWidth="1"/>
    <col min="1027" max="1027" width="2.625" style="85" customWidth="1"/>
    <col min="1028" max="1028" width="1.375" style="85" customWidth="1"/>
    <col min="1029" max="1029" width="6.125" style="85" customWidth="1"/>
    <col min="1030" max="1030" width="1.375" style="85" customWidth="1"/>
    <col min="1031" max="1031" width="6.125" style="85" customWidth="1"/>
    <col min="1032" max="1032" width="1.375" style="85" customWidth="1"/>
    <col min="1033" max="1033" width="6.125" style="85" customWidth="1"/>
    <col min="1034" max="1034" width="1.375" style="85" customWidth="1"/>
    <col min="1035" max="1035" width="6.125" style="85" customWidth="1"/>
    <col min="1036" max="1036" width="1.375" style="85" customWidth="1"/>
    <col min="1037" max="1037" width="6.125" style="85" customWidth="1"/>
    <col min="1038" max="1038" width="1.375" style="85" customWidth="1"/>
    <col min="1039" max="1039" width="6.125" style="85" customWidth="1"/>
    <col min="1040" max="1040" width="1.375" style="85" customWidth="1"/>
    <col min="1041" max="1041" width="6.125" style="85" customWidth="1"/>
    <col min="1042" max="1042" width="1.375" style="85" customWidth="1"/>
    <col min="1043" max="1043" width="6.125" style="85" customWidth="1"/>
    <col min="1044" max="1044" width="1.375" style="85" customWidth="1"/>
    <col min="1045" max="1045" width="6.125" style="85" customWidth="1"/>
    <col min="1046" max="1046" width="1.375" style="85" customWidth="1"/>
    <col min="1047" max="1280" width="9" style="85"/>
    <col min="1281" max="1281" width="4.25" style="85" customWidth="1"/>
    <col min="1282" max="1282" width="4.5" style="85" customWidth="1"/>
    <col min="1283" max="1283" width="2.625" style="85" customWidth="1"/>
    <col min="1284" max="1284" width="1.375" style="85" customWidth="1"/>
    <col min="1285" max="1285" width="6.125" style="85" customWidth="1"/>
    <col min="1286" max="1286" width="1.375" style="85" customWidth="1"/>
    <col min="1287" max="1287" width="6.125" style="85" customWidth="1"/>
    <col min="1288" max="1288" width="1.375" style="85" customWidth="1"/>
    <col min="1289" max="1289" width="6.125" style="85" customWidth="1"/>
    <col min="1290" max="1290" width="1.375" style="85" customWidth="1"/>
    <col min="1291" max="1291" width="6.125" style="85" customWidth="1"/>
    <col min="1292" max="1292" width="1.375" style="85" customWidth="1"/>
    <col min="1293" max="1293" width="6.125" style="85" customWidth="1"/>
    <col min="1294" max="1294" width="1.375" style="85" customWidth="1"/>
    <col min="1295" max="1295" width="6.125" style="85" customWidth="1"/>
    <col min="1296" max="1296" width="1.375" style="85" customWidth="1"/>
    <col min="1297" max="1297" width="6.125" style="85" customWidth="1"/>
    <col min="1298" max="1298" width="1.375" style="85" customWidth="1"/>
    <col min="1299" max="1299" width="6.125" style="85" customWidth="1"/>
    <col min="1300" max="1300" width="1.375" style="85" customWidth="1"/>
    <col min="1301" max="1301" width="6.125" style="85" customWidth="1"/>
    <col min="1302" max="1302" width="1.375" style="85" customWidth="1"/>
    <col min="1303" max="1536" width="9" style="85"/>
    <col min="1537" max="1537" width="4.25" style="85" customWidth="1"/>
    <col min="1538" max="1538" width="4.5" style="85" customWidth="1"/>
    <col min="1539" max="1539" width="2.625" style="85" customWidth="1"/>
    <col min="1540" max="1540" width="1.375" style="85" customWidth="1"/>
    <col min="1541" max="1541" width="6.125" style="85" customWidth="1"/>
    <col min="1542" max="1542" width="1.375" style="85" customWidth="1"/>
    <col min="1543" max="1543" width="6.125" style="85" customWidth="1"/>
    <col min="1544" max="1544" width="1.375" style="85" customWidth="1"/>
    <col min="1545" max="1545" width="6.125" style="85" customWidth="1"/>
    <col min="1546" max="1546" width="1.375" style="85" customWidth="1"/>
    <col min="1547" max="1547" width="6.125" style="85" customWidth="1"/>
    <col min="1548" max="1548" width="1.375" style="85" customWidth="1"/>
    <col min="1549" max="1549" width="6.125" style="85" customWidth="1"/>
    <col min="1550" max="1550" width="1.375" style="85" customWidth="1"/>
    <col min="1551" max="1551" width="6.125" style="85" customWidth="1"/>
    <col min="1552" max="1552" width="1.375" style="85" customWidth="1"/>
    <col min="1553" max="1553" width="6.125" style="85" customWidth="1"/>
    <col min="1554" max="1554" width="1.375" style="85" customWidth="1"/>
    <col min="1555" max="1555" width="6.125" style="85" customWidth="1"/>
    <col min="1556" max="1556" width="1.375" style="85" customWidth="1"/>
    <col min="1557" max="1557" width="6.125" style="85" customWidth="1"/>
    <col min="1558" max="1558" width="1.375" style="85" customWidth="1"/>
    <col min="1559" max="1792" width="9" style="85"/>
    <col min="1793" max="1793" width="4.25" style="85" customWidth="1"/>
    <col min="1794" max="1794" width="4.5" style="85" customWidth="1"/>
    <col min="1795" max="1795" width="2.625" style="85" customWidth="1"/>
    <col min="1796" max="1796" width="1.375" style="85" customWidth="1"/>
    <col min="1797" max="1797" width="6.125" style="85" customWidth="1"/>
    <col min="1798" max="1798" width="1.375" style="85" customWidth="1"/>
    <col min="1799" max="1799" width="6.125" style="85" customWidth="1"/>
    <col min="1800" max="1800" width="1.375" style="85" customWidth="1"/>
    <col min="1801" max="1801" width="6.125" style="85" customWidth="1"/>
    <col min="1802" max="1802" width="1.375" style="85" customWidth="1"/>
    <col min="1803" max="1803" width="6.125" style="85" customWidth="1"/>
    <col min="1804" max="1804" width="1.375" style="85" customWidth="1"/>
    <col min="1805" max="1805" width="6.125" style="85" customWidth="1"/>
    <col min="1806" max="1806" width="1.375" style="85" customWidth="1"/>
    <col min="1807" max="1807" width="6.125" style="85" customWidth="1"/>
    <col min="1808" max="1808" width="1.375" style="85" customWidth="1"/>
    <col min="1809" max="1809" width="6.125" style="85" customWidth="1"/>
    <col min="1810" max="1810" width="1.375" style="85" customWidth="1"/>
    <col min="1811" max="1811" width="6.125" style="85" customWidth="1"/>
    <col min="1812" max="1812" width="1.375" style="85" customWidth="1"/>
    <col min="1813" max="1813" width="6.125" style="85" customWidth="1"/>
    <col min="1814" max="1814" width="1.375" style="85" customWidth="1"/>
    <col min="1815" max="2048" width="9" style="85"/>
    <col min="2049" max="2049" width="4.25" style="85" customWidth="1"/>
    <col min="2050" max="2050" width="4.5" style="85" customWidth="1"/>
    <col min="2051" max="2051" width="2.625" style="85" customWidth="1"/>
    <col min="2052" max="2052" width="1.375" style="85" customWidth="1"/>
    <col min="2053" max="2053" width="6.125" style="85" customWidth="1"/>
    <col min="2054" max="2054" width="1.375" style="85" customWidth="1"/>
    <col min="2055" max="2055" width="6.125" style="85" customWidth="1"/>
    <col min="2056" max="2056" width="1.375" style="85" customWidth="1"/>
    <col min="2057" max="2057" width="6.125" style="85" customWidth="1"/>
    <col min="2058" max="2058" width="1.375" style="85" customWidth="1"/>
    <col min="2059" max="2059" width="6.125" style="85" customWidth="1"/>
    <col min="2060" max="2060" width="1.375" style="85" customWidth="1"/>
    <col min="2061" max="2061" width="6.125" style="85" customWidth="1"/>
    <col min="2062" max="2062" width="1.375" style="85" customWidth="1"/>
    <col min="2063" max="2063" width="6.125" style="85" customWidth="1"/>
    <col min="2064" max="2064" width="1.375" style="85" customWidth="1"/>
    <col min="2065" max="2065" width="6.125" style="85" customWidth="1"/>
    <col min="2066" max="2066" width="1.375" style="85" customWidth="1"/>
    <col min="2067" max="2067" width="6.125" style="85" customWidth="1"/>
    <col min="2068" max="2068" width="1.375" style="85" customWidth="1"/>
    <col min="2069" max="2069" width="6.125" style="85" customWidth="1"/>
    <col min="2070" max="2070" width="1.375" style="85" customWidth="1"/>
    <col min="2071" max="2304" width="9" style="85"/>
    <col min="2305" max="2305" width="4.25" style="85" customWidth="1"/>
    <col min="2306" max="2306" width="4.5" style="85" customWidth="1"/>
    <col min="2307" max="2307" width="2.625" style="85" customWidth="1"/>
    <col min="2308" max="2308" width="1.375" style="85" customWidth="1"/>
    <col min="2309" max="2309" width="6.125" style="85" customWidth="1"/>
    <col min="2310" max="2310" width="1.375" style="85" customWidth="1"/>
    <col min="2311" max="2311" width="6.125" style="85" customWidth="1"/>
    <col min="2312" max="2312" width="1.375" style="85" customWidth="1"/>
    <col min="2313" max="2313" width="6.125" style="85" customWidth="1"/>
    <col min="2314" max="2314" width="1.375" style="85" customWidth="1"/>
    <col min="2315" max="2315" width="6.125" style="85" customWidth="1"/>
    <col min="2316" max="2316" width="1.375" style="85" customWidth="1"/>
    <col min="2317" max="2317" width="6.125" style="85" customWidth="1"/>
    <col min="2318" max="2318" width="1.375" style="85" customWidth="1"/>
    <col min="2319" max="2319" width="6.125" style="85" customWidth="1"/>
    <col min="2320" max="2320" width="1.375" style="85" customWidth="1"/>
    <col min="2321" max="2321" width="6.125" style="85" customWidth="1"/>
    <col min="2322" max="2322" width="1.375" style="85" customWidth="1"/>
    <col min="2323" max="2323" width="6.125" style="85" customWidth="1"/>
    <col min="2324" max="2324" width="1.375" style="85" customWidth="1"/>
    <col min="2325" max="2325" width="6.125" style="85" customWidth="1"/>
    <col min="2326" max="2326" width="1.375" style="85" customWidth="1"/>
    <col min="2327" max="2560" width="9" style="85"/>
    <col min="2561" max="2561" width="4.25" style="85" customWidth="1"/>
    <col min="2562" max="2562" width="4.5" style="85" customWidth="1"/>
    <col min="2563" max="2563" width="2.625" style="85" customWidth="1"/>
    <col min="2564" max="2564" width="1.375" style="85" customWidth="1"/>
    <col min="2565" max="2565" width="6.125" style="85" customWidth="1"/>
    <col min="2566" max="2566" width="1.375" style="85" customWidth="1"/>
    <col min="2567" max="2567" width="6.125" style="85" customWidth="1"/>
    <col min="2568" max="2568" width="1.375" style="85" customWidth="1"/>
    <col min="2569" max="2569" width="6.125" style="85" customWidth="1"/>
    <col min="2570" max="2570" width="1.375" style="85" customWidth="1"/>
    <col min="2571" max="2571" width="6.125" style="85" customWidth="1"/>
    <col min="2572" max="2572" width="1.375" style="85" customWidth="1"/>
    <col min="2573" max="2573" width="6.125" style="85" customWidth="1"/>
    <col min="2574" max="2574" width="1.375" style="85" customWidth="1"/>
    <col min="2575" max="2575" width="6.125" style="85" customWidth="1"/>
    <col min="2576" max="2576" width="1.375" style="85" customWidth="1"/>
    <col min="2577" max="2577" width="6.125" style="85" customWidth="1"/>
    <col min="2578" max="2578" width="1.375" style="85" customWidth="1"/>
    <col min="2579" max="2579" width="6.125" style="85" customWidth="1"/>
    <col min="2580" max="2580" width="1.375" style="85" customWidth="1"/>
    <col min="2581" max="2581" width="6.125" style="85" customWidth="1"/>
    <col min="2582" max="2582" width="1.375" style="85" customWidth="1"/>
    <col min="2583" max="2816" width="9" style="85"/>
    <col min="2817" max="2817" width="4.25" style="85" customWidth="1"/>
    <col min="2818" max="2818" width="4.5" style="85" customWidth="1"/>
    <col min="2819" max="2819" width="2.625" style="85" customWidth="1"/>
    <col min="2820" max="2820" width="1.375" style="85" customWidth="1"/>
    <col min="2821" max="2821" width="6.125" style="85" customWidth="1"/>
    <col min="2822" max="2822" width="1.375" style="85" customWidth="1"/>
    <col min="2823" max="2823" width="6.125" style="85" customWidth="1"/>
    <col min="2824" max="2824" width="1.375" style="85" customWidth="1"/>
    <col min="2825" max="2825" width="6.125" style="85" customWidth="1"/>
    <col min="2826" max="2826" width="1.375" style="85" customWidth="1"/>
    <col min="2827" max="2827" width="6.125" style="85" customWidth="1"/>
    <col min="2828" max="2828" width="1.375" style="85" customWidth="1"/>
    <col min="2829" max="2829" width="6.125" style="85" customWidth="1"/>
    <col min="2830" max="2830" width="1.375" style="85" customWidth="1"/>
    <col min="2831" max="2831" width="6.125" style="85" customWidth="1"/>
    <col min="2832" max="2832" width="1.375" style="85" customWidth="1"/>
    <col min="2833" max="2833" width="6.125" style="85" customWidth="1"/>
    <col min="2834" max="2834" width="1.375" style="85" customWidth="1"/>
    <col min="2835" max="2835" width="6.125" style="85" customWidth="1"/>
    <col min="2836" max="2836" width="1.375" style="85" customWidth="1"/>
    <col min="2837" max="2837" width="6.125" style="85" customWidth="1"/>
    <col min="2838" max="2838" width="1.375" style="85" customWidth="1"/>
    <col min="2839" max="3072" width="9" style="85"/>
    <col min="3073" max="3073" width="4.25" style="85" customWidth="1"/>
    <col min="3074" max="3074" width="4.5" style="85" customWidth="1"/>
    <col min="3075" max="3075" width="2.625" style="85" customWidth="1"/>
    <col min="3076" max="3076" width="1.375" style="85" customWidth="1"/>
    <col min="3077" max="3077" width="6.125" style="85" customWidth="1"/>
    <col min="3078" max="3078" width="1.375" style="85" customWidth="1"/>
    <col min="3079" max="3079" width="6.125" style="85" customWidth="1"/>
    <col min="3080" max="3080" width="1.375" style="85" customWidth="1"/>
    <col min="3081" max="3081" width="6.125" style="85" customWidth="1"/>
    <col min="3082" max="3082" width="1.375" style="85" customWidth="1"/>
    <col min="3083" max="3083" width="6.125" style="85" customWidth="1"/>
    <col min="3084" max="3084" width="1.375" style="85" customWidth="1"/>
    <col min="3085" max="3085" width="6.125" style="85" customWidth="1"/>
    <col min="3086" max="3086" width="1.375" style="85" customWidth="1"/>
    <col min="3087" max="3087" width="6.125" style="85" customWidth="1"/>
    <col min="3088" max="3088" width="1.375" style="85" customWidth="1"/>
    <col min="3089" max="3089" width="6.125" style="85" customWidth="1"/>
    <col min="3090" max="3090" width="1.375" style="85" customWidth="1"/>
    <col min="3091" max="3091" width="6.125" style="85" customWidth="1"/>
    <col min="3092" max="3092" width="1.375" style="85" customWidth="1"/>
    <col min="3093" max="3093" width="6.125" style="85" customWidth="1"/>
    <col min="3094" max="3094" width="1.375" style="85" customWidth="1"/>
    <col min="3095" max="3328" width="9" style="85"/>
    <col min="3329" max="3329" width="4.25" style="85" customWidth="1"/>
    <col min="3330" max="3330" width="4.5" style="85" customWidth="1"/>
    <col min="3331" max="3331" width="2.625" style="85" customWidth="1"/>
    <col min="3332" max="3332" width="1.375" style="85" customWidth="1"/>
    <col min="3333" max="3333" width="6.125" style="85" customWidth="1"/>
    <col min="3334" max="3334" width="1.375" style="85" customWidth="1"/>
    <col min="3335" max="3335" width="6.125" style="85" customWidth="1"/>
    <col min="3336" max="3336" width="1.375" style="85" customWidth="1"/>
    <col min="3337" max="3337" width="6.125" style="85" customWidth="1"/>
    <col min="3338" max="3338" width="1.375" style="85" customWidth="1"/>
    <col min="3339" max="3339" width="6.125" style="85" customWidth="1"/>
    <col min="3340" max="3340" width="1.375" style="85" customWidth="1"/>
    <col min="3341" max="3341" width="6.125" style="85" customWidth="1"/>
    <col min="3342" max="3342" width="1.375" style="85" customWidth="1"/>
    <col min="3343" max="3343" width="6.125" style="85" customWidth="1"/>
    <col min="3344" max="3344" width="1.375" style="85" customWidth="1"/>
    <col min="3345" max="3345" width="6.125" style="85" customWidth="1"/>
    <col min="3346" max="3346" width="1.375" style="85" customWidth="1"/>
    <col min="3347" max="3347" width="6.125" style="85" customWidth="1"/>
    <col min="3348" max="3348" width="1.375" style="85" customWidth="1"/>
    <col min="3349" max="3349" width="6.125" style="85" customWidth="1"/>
    <col min="3350" max="3350" width="1.375" style="85" customWidth="1"/>
    <col min="3351" max="3584" width="9" style="85"/>
    <col min="3585" max="3585" width="4.25" style="85" customWidth="1"/>
    <col min="3586" max="3586" width="4.5" style="85" customWidth="1"/>
    <col min="3587" max="3587" width="2.625" style="85" customWidth="1"/>
    <col min="3588" max="3588" width="1.375" style="85" customWidth="1"/>
    <col min="3589" max="3589" width="6.125" style="85" customWidth="1"/>
    <col min="3590" max="3590" width="1.375" style="85" customWidth="1"/>
    <col min="3591" max="3591" width="6.125" style="85" customWidth="1"/>
    <col min="3592" max="3592" width="1.375" style="85" customWidth="1"/>
    <col min="3593" max="3593" width="6.125" style="85" customWidth="1"/>
    <col min="3594" max="3594" width="1.375" style="85" customWidth="1"/>
    <col min="3595" max="3595" width="6.125" style="85" customWidth="1"/>
    <col min="3596" max="3596" width="1.375" style="85" customWidth="1"/>
    <col min="3597" max="3597" width="6.125" style="85" customWidth="1"/>
    <col min="3598" max="3598" width="1.375" style="85" customWidth="1"/>
    <col min="3599" max="3599" width="6.125" style="85" customWidth="1"/>
    <col min="3600" max="3600" width="1.375" style="85" customWidth="1"/>
    <col min="3601" max="3601" width="6.125" style="85" customWidth="1"/>
    <col min="3602" max="3602" width="1.375" style="85" customWidth="1"/>
    <col min="3603" max="3603" width="6.125" style="85" customWidth="1"/>
    <col min="3604" max="3604" width="1.375" style="85" customWidth="1"/>
    <col min="3605" max="3605" width="6.125" style="85" customWidth="1"/>
    <col min="3606" max="3606" width="1.375" style="85" customWidth="1"/>
    <col min="3607" max="3840" width="9" style="85"/>
    <col min="3841" max="3841" width="4.25" style="85" customWidth="1"/>
    <col min="3842" max="3842" width="4.5" style="85" customWidth="1"/>
    <col min="3843" max="3843" width="2.625" style="85" customWidth="1"/>
    <col min="3844" max="3844" width="1.375" style="85" customWidth="1"/>
    <col min="3845" max="3845" width="6.125" style="85" customWidth="1"/>
    <col min="3846" max="3846" width="1.375" style="85" customWidth="1"/>
    <col min="3847" max="3847" width="6.125" style="85" customWidth="1"/>
    <col min="3848" max="3848" width="1.375" style="85" customWidth="1"/>
    <col min="3849" max="3849" width="6.125" style="85" customWidth="1"/>
    <col min="3850" max="3850" width="1.375" style="85" customWidth="1"/>
    <col min="3851" max="3851" width="6.125" style="85" customWidth="1"/>
    <col min="3852" max="3852" width="1.375" style="85" customWidth="1"/>
    <col min="3853" max="3853" width="6.125" style="85" customWidth="1"/>
    <col min="3854" max="3854" width="1.375" style="85" customWidth="1"/>
    <col min="3855" max="3855" width="6.125" style="85" customWidth="1"/>
    <col min="3856" max="3856" width="1.375" style="85" customWidth="1"/>
    <col min="3857" max="3857" width="6.125" style="85" customWidth="1"/>
    <col min="3858" max="3858" width="1.375" style="85" customWidth="1"/>
    <col min="3859" max="3859" width="6.125" style="85" customWidth="1"/>
    <col min="3860" max="3860" width="1.375" style="85" customWidth="1"/>
    <col min="3861" max="3861" width="6.125" style="85" customWidth="1"/>
    <col min="3862" max="3862" width="1.375" style="85" customWidth="1"/>
    <col min="3863" max="4096" width="9" style="85"/>
    <col min="4097" max="4097" width="4.25" style="85" customWidth="1"/>
    <col min="4098" max="4098" width="4.5" style="85" customWidth="1"/>
    <col min="4099" max="4099" width="2.625" style="85" customWidth="1"/>
    <col min="4100" max="4100" width="1.375" style="85" customWidth="1"/>
    <col min="4101" max="4101" width="6.125" style="85" customWidth="1"/>
    <col min="4102" max="4102" width="1.375" style="85" customWidth="1"/>
    <col min="4103" max="4103" width="6.125" style="85" customWidth="1"/>
    <col min="4104" max="4104" width="1.375" style="85" customWidth="1"/>
    <col min="4105" max="4105" width="6.125" style="85" customWidth="1"/>
    <col min="4106" max="4106" width="1.375" style="85" customWidth="1"/>
    <col min="4107" max="4107" width="6.125" style="85" customWidth="1"/>
    <col min="4108" max="4108" width="1.375" style="85" customWidth="1"/>
    <col min="4109" max="4109" width="6.125" style="85" customWidth="1"/>
    <col min="4110" max="4110" width="1.375" style="85" customWidth="1"/>
    <col min="4111" max="4111" width="6.125" style="85" customWidth="1"/>
    <col min="4112" max="4112" width="1.375" style="85" customWidth="1"/>
    <col min="4113" max="4113" width="6.125" style="85" customWidth="1"/>
    <col min="4114" max="4114" width="1.375" style="85" customWidth="1"/>
    <col min="4115" max="4115" width="6.125" style="85" customWidth="1"/>
    <col min="4116" max="4116" width="1.375" style="85" customWidth="1"/>
    <col min="4117" max="4117" width="6.125" style="85" customWidth="1"/>
    <col min="4118" max="4118" width="1.375" style="85" customWidth="1"/>
    <col min="4119" max="4352" width="9" style="85"/>
    <col min="4353" max="4353" width="4.25" style="85" customWidth="1"/>
    <col min="4354" max="4354" width="4.5" style="85" customWidth="1"/>
    <col min="4355" max="4355" width="2.625" style="85" customWidth="1"/>
    <col min="4356" max="4356" width="1.375" style="85" customWidth="1"/>
    <col min="4357" max="4357" width="6.125" style="85" customWidth="1"/>
    <col min="4358" max="4358" width="1.375" style="85" customWidth="1"/>
    <col min="4359" max="4359" width="6.125" style="85" customWidth="1"/>
    <col min="4360" max="4360" width="1.375" style="85" customWidth="1"/>
    <col min="4361" max="4361" width="6.125" style="85" customWidth="1"/>
    <col min="4362" max="4362" width="1.375" style="85" customWidth="1"/>
    <col min="4363" max="4363" width="6.125" style="85" customWidth="1"/>
    <col min="4364" max="4364" width="1.375" style="85" customWidth="1"/>
    <col min="4365" max="4365" width="6.125" style="85" customWidth="1"/>
    <col min="4366" max="4366" width="1.375" style="85" customWidth="1"/>
    <col min="4367" max="4367" width="6.125" style="85" customWidth="1"/>
    <col min="4368" max="4368" width="1.375" style="85" customWidth="1"/>
    <col min="4369" max="4369" width="6.125" style="85" customWidth="1"/>
    <col min="4370" max="4370" width="1.375" style="85" customWidth="1"/>
    <col min="4371" max="4371" width="6.125" style="85" customWidth="1"/>
    <col min="4372" max="4372" width="1.375" style="85" customWidth="1"/>
    <col min="4373" max="4373" width="6.125" style="85" customWidth="1"/>
    <col min="4374" max="4374" width="1.375" style="85" customWidth="1"/>
    <col min="4375" max="4608" width="9" style="85"/>
    <col min="4609" max="4609" width="4.25" style="85" customWidth="1"/>
    <col min="4610" max="4610" width="4.5" style="85" customWidth="1"/>
    <col min="4611" max="4611" width="2.625" style="85" customWidth="1"/>
    <col min="4612" max="4612" width="1.375" style="85" customWidth="1"/>
    <col min="4613" max="4613" width="6.125" style="85" customWidth="1"/>
    <col min="4614" max="4614" width="1.375" style="85" customWidth="1"/>
    <col min="4615" max="4615" width="6.125" style="85" customWidth="1"/>
    <col min="4616" max="4616" width="1.375" style="85" customWidth="1"/>
    <col min="4617" max="4617" width="6.125" style="85" customWidth="1"/>
    <col min="4618" max="4618" width="1.375" style="85" customWidth="1"/>
    <col min="4619" max="4619" width="6.125" style="85" customWidth="1"/>
    <col min="4620" max="4620" width="1.375" style="85" customWidth="1"/>
    <col min="4621" max="4621" width="6.125" style="85" customWidth="1"/>
    <col min="4622" max="4622" width="1.375" style="85" customWidth="1"/>
    <col min="4623" max="4623" width="6.125" style="85" customWidth="1"/>
    <col min="4624" max="4624" width="1.375" style="85" customWidth="1"/>
    <col min="4625" max="4625" width="6.125" style="85" customWidth="1"/>
    <col min="4626" max="4626" width="1.375" style="85" customWidth="1"/>
    <col min="4627" max="4627" width="6.125" style="85" customWidth="1"/>
    <col min="4628" max="4628" width="1.375" style="85" customWidth="1"/>
    <col min="4629" max="4629" width="6.125" style="85" customWidth="1"/>
    <col min="4630" max="4630" width="1.375" style="85" customWidth="1"/>
    <col min="4631" max="4864" width="9" style="85"/>
    <col min="4865" max="4865" width="4.25" style="85" customWidth="1"/>
    <col min="4866" max="4866" width="4.5" style="85" customWidth="1"/>
    <col min="4867" max="4867" width="2.625" style="85" customWidth="1"/>
    <col min="4868" max="4868" width="1.375" style="85" customWidth="1"/>
    <col min="4869" max="4869" width="6.125" style="85" customWidth="1"/>
    <col min="4870" max="4870" width="1.375" style="85" customWidth="1"/>
    <col min="4871" max="4871" width="6.125" style="85" customWidth="1"/>
    <col min="4872" max="4872" width="1.375" style="85" customWidth="1"/>
    <col min="4873" max="4873" width="6.125" style="85" customWidth="1"/>
    <col min="4874" max="4874" width="1.375" style="85" customWidth="1"/>
    <col min="4875" max="4875" width="6.125" style="85" customWidth="1"/>
    <col min="4876" max="4876" width="1.375" style="85" customWidth="1"/>
    <col min="4877" max="4877" width="6.125" style="85" customWidth="1"/>
    <col min="4878" max="4878" width="1.375" style="85" customWidth="1"/>
    <col min="4879" max="4879" width="6.125" style="85" customWidth="1"/>
    <col min="4880" max="4880" width="1.375" style="85" customWidth="1"/>
    <col min="4881" max="4881" width="6.125" style="85" customWidth="1"/>
    <col min="4882" max="4882" width="1.375" style="85" customWidth="1"/>
    <col min="4883" max="4883" width="6.125" style="85" customWidth="1"/>
    <col min="4884" max="4884" width="1.375" style="85" customWidth="1"/>
    <col min="4885" max="4885" width="6.125" style="85" customWidth="1"/>
    <col min="4886" max="4886" width="1.375" style="85" customWidth="1"/>
    <col min="4887" max="5120" width="9" style="85"/>
    <col min="5121" max="5121" width="4.25" style="85" customWidth="1"/>
    <col min="5122" max="5122" width="4.5" style="85" customWidth="1"/>
    <col min="5123" max="5123" width="2.625" style="85" customWidth="1"/>
    <col min="5124" max="5124" width="1.375" style="85" customWidth="1"/>
    <col min="5125" max="5125" width="6.125" style="85" customWidth="1"/>
    <col min="5126" max="5126" width="1.375" style="85" customWidth="1"/>
    <col min="5127" max="5127" width="6.125" style="85" customWidth="1"/>
    <col min="5128" max="5128" width="1.375" style="85" customWidth="1"/>
    <col min="5129" max="5129" width="6.125" style="85" customWidth="1"/>
    <col min="5130" max="5130" width="1.375" style="85" customWidth="1"/>
    <col min="5131" max="5131" width="6.125" style="85" customWidth="1"/>
    <col min="5132" max="5132" width="1.375" style="85" customWidth="1"/>
    <col min="5133" max="5133" width="6.125" style="85" customWidth="1"/>
    <col min="5134" max="5134" width="1.375" style="85" customWidth="1"/>
    <col min="5135" max="5135" width="6.125" style="85" customWidth="1"/>
    <col min="5136" max="5136" width="1.375" style="85" customWidth="1"/>
    <col min="5137" max="5137" width="6.125" style="85" customWidth="1"/>
    <col min="5138" max="5138" width="1.375" style="85" customWidth="1"/>
    <col min="5139" max="5139" width="6.125" style="85" customWidth="1"/>
    <col min="5140" max="5140" width="1.375" style="85" customWidth="1"/>
    <col min="5141" max="5141" width="6.125" style="85" customWidth="1"/>
    <col min="5142" max="5142" width="1.375" style="85" customWidth="1"/>
    <col min="5143" max="5376" width="9" style="85"/>
    <col min="5377" max="5377" width="4.25" style="85" customWidth="1"/>
    <col min="5378" max="5378" width="4.5" style="85" customWidth="1"/>
    <col min="5379" max="5379" width="2.625" style="85" customWidth="1"/>
    <col min="5380" max="5380" width="1.375" style="85" customWidth="1"/>
    <col min="5381" max="5381" width="6.125" style="85" customWidth="1"/>
    <col min="5382" max="5382" width="1.375" style="85" customWidth="1"/>
    <col min="5383" max="5383" width="6.125" style="85" customWidth="1"/>
    <col min="5384" max="5384" width="1.375" style="85" customWidth="1"/>
    <col min="5385" max="5385" width="6.125" style="85" customWidth="1"/>
    <col min="5386" max="5386" width="1.375" style="85" customWidth="1"/>
    <col min="5387" max="5387" width="6.125" style="85" customWidth="1"/>
    <col min="5388" max="5388" width="1.375" style="85" customWidth="1"/>
    <col min="5389" max="5389" width="6.125" style="85" customWidth="1"/>
    <col min="5390" max="5390" width="1.375" style="85" customWidth="1"/>
    <col min="5391" max="5391" width="6.125" style="85" customWidth="1"/>
    <col min="5392" max="5392" width="1.375" style="85" customWidth="1"/>
    <col min="5393" max="5393" width="6.125" style="85" customWidth="1"/>
    <col min="5394" max="5394" width="1.375" style="85" customWidth="1"/>
    <col min="5395" max="5395" width="6.125" style="85" customWidth="1"/>
    <col min="5396" max="5396" width="1.375" style="85" customWidth="1"/>
    <col min="5397" max="5397" width="6.125" style="85" customWidth="1"/>
    <col min="5398" max="5398" width="1.375" style="85" customWidth="1"/>
    <col min="5399" max="5632" width="9" style="85"/>
    <col min="5633" max="5633" width="4.25" style="85" customWidth="1"/>
    <col min="5634" max="5634" width="4.5" style="85" customWidth="1"/>
    <col min="5635" max="5635" width="2.625" style="85" customWidth="1"/>
    <col min="5636" max="5636" width="1.375" style="85" customWidth="1"/>
    <col min="5637" max="5637" width="6.125" style="85" customWidth="1"/>
    <col min="5638" max="5638" width="1.375" style="85" customWidth="1"/>
    <col min="5639" max="5639" width="6.125" style="85" customWidth="1"/>
    <col min="5640" max="5640" width="1.375" style="85" customWidth="1"/>
    <col min="5641" max="5641" width="6.125" style="85" customWidth="1"/>
    <col min="5642" max="5642" width="1.375" style="85" customWidth="1"/>
    <col min="5643" max="5643" width="6.125" style="85" customWidth="1"/>
    <col min="5644" max="5644" width="1.375" style="85" customWidth="1"/>
    <col min="5645" max="5645" width="6.125" style="85" customWidth="1"/>
    <col min="5646" max="5646" width="1.375" style="85" customWidth="1"/>
    <col min="5647" max="5647" width="6.125" style="85" customWidth="1"/>
    <col min="5648" max="5648" width="1.375" style="85" customWidth="1"/>
    <col min="5649" max="5649" width="6.125" style="85" customWidth="1"/>
    <col min="5650" max="5650" width="1.375" style="85" customWidth="1"/>
    <col min="5651" max="5651" width="6.125" style="85" customWidth="1"/>
    <col min="5652" max="5652" width="1.375" style="85" customWidth="1"/>
    <col min="5653" max="5653" width="6.125" style="85" customWidth="1"/>
    <col min="5654" max="5654" width="1.375" style="85" customWidth="1"/>
    <col min="5655" max="5888" width="9" style="85"/>
    <col min="5889" max="5889" width="4.25" style="85" customWidth="1"/>
    <col min="5890" max="5890" width="4.5" style="85" customWidth="1"/>
    <col min="5891" max="5891" width="2.625" style="85" customWidth="1"/>
    <col min="5892" max="5892" width="1.375" style="85" customWidth="1"/>
    <col min="5893" max="5893" width="6.125" style="85" customWidth="1"/>
    <col min="5894" max="5894" width="1.375" style="85" customWidth="1"/>
    <col min="5895" max="5895" width="6.125" style="85" customWidth="1"/>
    <col min="5896" max="5896" width="1.375" style="85" customWidth="1"/>
    <col min="5897" max="5897" width="6.125" style="85" customWidth="1"/>
    <col min="5898" max="5898" width="1.375" style="85" customWidth="1"/>
    <col min="5899" max="5899" width="6.125" style="85" customWidth="1"/>
    <col min="5900" max="5900" width="1.375" style="85" customWidth="1"/>
    <col min="5901" max="5901" width="6.125" style="85" customWidth="1"/>
    <col min="5902" max="5902" width="1.375" style="85" customWidth="1"/>
    <col min="5903" max="5903" width="6.125" style="85" customWidth="1"/>
    <col min="5904" max="5904" width="1.375" style="85" customWidth="1"/>
    <col min="5905" max="5905" width="6.125" style="85" customWidth="1"/>
    <col min="5906" max="5906" width="1.375" style="85" customWidth="1"/>
    <col min="5907" max="5907" width="6.125" style="85" customWidth="1"/>
    <col min="5908" max="5908" width="1.375" style="85" customWidth="1"/>
    <col min="5909" max="5909" width="6.125" style="85" customWidth="1"/>
    <col min="5910" max="5910" width="1.375" style="85" customWidth="1"/>
    <col min="5911" max="6144" width="9" style="85"/>
    <col min="6145" max="6145" width="4.25" style="85" customWidth="1"/>
    <col min="6146" max="6146" width="4.5" style="85" customWidth="1"/>
    <col min="6147" max="6147" width="2.625" style="85" customWidth="1"/>
    <col min="6148" max="6148" width="1.375" style="85" customWidth="1"/>
    <col min="6149" max="6149" width="6.125" style="85" customWidth="1"/>
    <col min="6150" max="6150" width="1.375" style="85" customWidth="1"/>
    <col min="6151" max="6151" width="6.125" style="85" customWidth="1"/>
    <col min="6152" max="6152" width="1.375" style="85" customWidth="1"/>
    <col min="6153" max="6153" width="6.125" style="85" customWidth="1"/>
    <col min="6154" max="6154" width="1.375" style="85" customWidth="1"/>
    <col min="6155" max="6155" width="6.125" style="85" customWidth="1"/>
    <col min="6156" max="6156" width="1.375" style="85" customWidth="1"/>
    <col min="6157" max="6157" width="6.125" style="85" customWidth="1"/>
    <col min="6158" max="6158" width="1.375" style="85" customWidth="1"/>
    <col min="6159" max="6159" width="6.125" style="85" customWidth="1"/>
    <col min="6160" max="6160" width="1.375" style="85" customWidth="1"/>
    <col min="6161" max="6161" width="6.125" style="85" customWidth="1"/>
    <col min="6162" max="6162" width="1.375" style="85" customWidth="1"/>
    <col min="6163" max="6163" width="6.125" style="85" customWidth="1"/>
    <col min="6164" max="6164" width="1.375" style="85" customWidth="1"/>
    <col min="6165" max="6165" width="6.125" style="85" customWidth="1"/>
    <col min="6166" max="6166" width="1.375" style="85" customWidth="1"/>
    <col min="6167" max="6400" width="9" style="85"/>
    <col min="6401" max="6401" width="4.25" style="85" customWidth="1"/>
    <col min="6402" max="6402" width="4.5" style="85" customWidth="1"/>
    <col min="6403" max="6403" width="2.625" style="85" customWidth="1"/>
    <col min="6404" max="6404" width="1.375" style="85" customWidth="1"/>
    <col min="6405" max="6405" width="6.125" style="85" customWidth="1"/>
    <col min="6406" max="6406" width="1.375" style="85" customWidth="1"/>
    <col min="6407" max="6407" width="6.125" style="85" customWidth="1"/>
    <col min="6408" max="6408" width="1.375" style="85" customWidth="1"/>
    <col min="6409" max="6409" width="6.125" style="85" customWidth="1"/>
    <col min="6410" max="6410" width="1.375" style="85" customWidth="1"/>
    <col min="6411" max="6411" width="6.125" style="85" customWidth="1"/>
    <col min="6412" max="6412" width="1.375" style="85" customWidth="1"/>
    <col min="6413" max="6413" width="6.125" style="85" customWidth="1"/>
    <col min="6414" max="6414" width="1.375" style="85" customWidth="1"/>
    <col min="6415" max="6415" width="6.125" style="85" customWidth="1"/>
    <col min="6416" max="6416" width="1.375" style="85" customWidth="1"/>
    <col min="6417" max="6417" width="6.125" style="85" customWidth="1"/>
    <col min="6418" max="6418" width="1.375" style="85" customWidth="1"/>
    <col min="6419" max="6419" width="6.125" style="85" customWidth="1"/>
    <col min="6420" max="6420" width="1.375" style="85" customWidth="1"/>
    <col min="6421" max="6421" width="6.125" style="85" customWidth="1"/>
    <col min="6422" max="6422" width="1.375" style="85" customWidth="1"/>
    <col min="6423" max="6656" width="9" style="85"/>
    <col min="6657" max="6657" width="4.25" style="85" customWidth="1"/>
    <col min="6658" max="6658" width="4.5" style="85" customWidth="1"/>
    <col min="6659" max="6659" width="2.625" style="85" customWidth="1"/>
    <col min="6660" max="6660" width="1.375" style="85" customWidth="1"/>
    <col min="6661" max="6661" width="6.125" style="85" customWidth="1"/>
    <col min="6662" max="6662" width="1.375" style="85" customWidth="1"/>
    <col min="6663" max="6663" width="6.125" style="85" customWidth="1"/>
    <col min="6664" max="6664" width="1.375" style="85" customWidth="1"/>
    <col min="6665" max="6665" width="6.125" style="85" customWidth="1"/>
    <col min="6666" max="6666" width="1.375" style="85" customWidth="1"/>
    <col min="6667" max="6667" width="6.125" style="85" customWidth="1"/>
    <col min="6668" max="6668" width="1.375" style="85" customWidth="1"/>
    <col min="6669" max="6669" width="6.125" style="85" customWidth="1"/>
    <col min="6670" max="6670" width="1.375" style="85" customWidth="1"/>
    <col min="6671" max="6671" width="6.125" style="85" customWidth="1"/>
    <col min="6672" max="6672" width="1.375" style="85" customWidth="1"/>
    <col min="6673" max="6673" width="6.125" style="85" customWidth="1"/>
    <col min="6674" max="6674" width="1.375" style="85" customWidth="1"/>
    <col min="6675" max="6675" width="6.125" style="85" customWidth="1"/>
    <col min="6676" max="6676" width="1.375" style="85" customWidth="1"/>
    <col min="6677" max="6677" width="6.125" style="85" customWidth="1"/>
    <col min="6678" max="6678" width="1.375" style="85" customWidth="1"/>
    <col min="6679" max="6912" width="9" style="85"/>
    <col min="6913" max="6913" width="4.25" style="85" customWidth="1"/>
    <col min="6914" max="6914" width="4.5" style="85" customWidth="1"/>
    <col min="6915" max="6915" width="2.625" style="85" customWidth="1"/>
    <col min="6916" max="6916" width="1.375" style="85" customWidth="1"/>
    <col min="6917" max="6917" width="6.125" style="85" customWidth="1"/>
    <col min="6918" max="6918" width="1.375" style="85" customWidth="1"/>
    <col min="6919" max="6919" width="6.125" style="85" customWidth="1"/>
    <col min="6920" max="6920" width="1.375" style="85" customWidth="1"/>
    <col min="6921" max="6921" width="6.125" style="85" customWidth="1"/>
    <col min="6922" max="6922" width="1.375" style="85" customWidth="1"/>
    <col min="6923" max="6923" width="6.125" style="85" customWidth="1"/>
    <col min="6924" max="6924" width="1.375" style="85" customWidth="1"/>
    <col min="6925" max="6925" width="6.125" style="85" customWidth="1"/>
    <col min="6926" max="6926" width="1.375" style="85" customWidth="1"/>
    <col min="6927" max="6927" width="6.125" style="85" customWidth="1"/>
    <col min="6928" max="6928" width="1.375" style="85" customWidth="1"/>
    <col min="6929" max="6929" width="6.125" style="85" customWidth="1"/>
    <col min="6930" max="6930" width="1.375" style="85" customWidth="1"/>
    <col min="6931" max="6931" width="6.125" style="85" customWidth="1"/>
    <col min="6932" max="6932" width="1.375" style="85" customWidth="1"/>
    <col min="6933" max="6933" width="6.125" style="85" customWidth="1"/>
    <col min="6934" max="6934" width="1.375" style="85" customWidth="1"/>
    <col min="6935" max="7168" width="9" style="85"/>
    <col min="7169" max="7169" width="4.25" style="85" customWidth="1"/>
    <col min="7170" max="7170" width="4.5" style="85" customWidth="1"/>
    <col min="7171" max="7171" width="2.625" style="85" customWidth="1"/>
    <col min="7172" max="7172" width="1.375" style="85" customWidth="1"/>
    <col min="7173" max="7173" width="6.125" style="85" customWidth="1"/>
    <col min="7174" max="7174" width="1.375" style="85" customWidth="1"/>
    <col min="7175" max="7175" width="6.125" style="85" customWidth="1"/>
    <col min="7176" max="7176" width="1.375" style="85" customWidth="1"/>
    <col min="7177" max="7177" width="6.125" style="85" customWidth="1"/>
    <col min="7178" max="7178" width="1.375" style="85" customWidth="1"/>
    <col min="7179" max="7179" width="6.125" style="85" customWidth="1"/>
    <col min="7180" max="7180" width="1.375" style="85" customWidth="1"/>
    <col min="7181" max="7181" width="6.125" style="85" customWidth="1"/>
    <col min="7182" max="7182" width="1.375" style="85" customWidth="1"/>
    <col min="7183" max="7183" width="6.125" style="85" customWidth="1"/>
    <col min="7184" max="7184" width="1.375" style="85" customWidth="1"/>
    <col min="7185" max="7185" width="6.125" style="85" customWidth="1"/>
    <col min="7186" max="7186" width="1.375" style="85" customWidth="1"/>
    <col min="7187" max="7187" width="6.125" style="85" customWidth="1"/>
    <col min="7188" max="7188" width="1.375" style="85" customWidth="1"/>
    <col min="7189" max="7189" width="6.125" style="85" customWidth="1"/>
    <col min="7190" max="7190" width="1.375" style="85" customWidth="1"/>
    <col min="7191" max="7424" width="9" style="85"/>
    <col min="7425" max="7425" width="4.25" style="85" customWidth="1"/>
    <col min="7426" max="7426" width="4.5" style="85" customWidth="1"/>
    <col min="7427" max="7427" width="2.625" style="85" customWidth="1"/>
    <col min="7428" max="7428" width="1.375" style="85" customWidth="1"/>
    <col min="7429" max="7429" width="6.125" style="85" customWidth="1"/>
    <col min="7430" max="7430" width="1.375" style="85" customWidth="1"/>
    <col min="7431" max="7431" width="6.125" style="85" customWidth="1"/>
    <col min="7432" max="7432" width="1.375" style="85" customWidth="1"/>
    <col min="7433" max="7433" width="6.125" style="85" customWidth="1"/>
    <col min="7434" max="7434" width="1.375" style="85" customWidth="1"/>
    <col min="7435" max="7435" width="6.125" style="85" customWidth="1"/>
    <col min="7436" max="7436" width="1.375" style="85" customWidth="1"/>
    <col min="7437" max="7437" width="6.125" style="85" customWidth="1"/>
    <col min="7438" max="7438" width="1.375" style="85" customWidth="1"/>
    <col min="7439" max="7439" width="6.125" style="85" customWidth="1"/>
    <col min="7440" max="7440" width="1.375" style="85" customWidth="1"/>
    <col min="7441" max="7441" width="6.125" style="85" customWidth="1"/>
    <col min="7442" max="7442" width="1.375" style="85" customWidth="1"/>
    <col min="7443" max="7443" width="6.125" style="85" customWidth="1"/>
    <col min="7444" max="7444" width="1.375" style="85" customWidth="1"/>
    <col min="7445" max="7445" width="6.125" style="85" customWidth="1"/>
    <col min="7446" max="7446" width="1.375" style="85" customWidth="1"/>
    <col min="7447" max="7680" width="9" style="85"/>
    <col min="7681" max="7681" width="4.25" style="85" customWidth="1"/>
    <col min="7682" max="7682" width="4.5" style="85" customWidth="1"/>
    <col min="7683" max="7683" width="2.625" style="85" customWidth="1"/>
    <col min="7684" max="7684" width="1.375" style="85" customWidth="1"/>
    <col min="7685" max="7685" width="6.125" style="85" customWidth="1"/>
    <col min="7686" max="7686" width="1.375" style="85" customWidth="1"/>
    <col min="7687" max="7687" width="6.125" style="85" customWidth="1"/>
    <col min="7688" max="7688" width="1.375" style="85" customWidth="1"/>
    <col min="7689" max="7689" width="6.125" style="85" customWidth="1"/>
    <col min="7690" max="7690" width="1.375" style="85" customWidth="1"/>
    <col min="7691" max="7691" width="6.125" style="85" customWidth="1"/>
    <col min="7692" max="7692" width="1.375" style="85" customWidth="1"/>
    <col min="7693" max="7693" width="6.125" style="85" customWidth="1"/>
    <col min="7694" max="7694" width="1.375" style="85" customWidth="1"/>
    <col min="7695" max="7695" width="6.125" style="85" customWidth="1"/>
    <col min="7696" max="7696" width="1.375" style="85" customWidth="1"/>
    <col min="7697" max="7697" width="6.125" style="85" customWidth="1"/>
    <col min="7698" max="7698" width="1.375" style="85" customWidth="1"/>
    <col min="7699" max="7699" width="6.125" style="85" customWidth="1"/>
    <col min="7700" max="7700" width="1.375" style="85" customWidth="1"/>
    <col min="7701" max="7701" width="6.125" style="85" customWidth="1"/>
    <col min="7702" max="7702" width="1.375" style="85" customWidth="1"/>
    <col min="7703" max="7936" width="9" style="85"/>
    <col min="7937" max="7937" width="4.25" style="85" customWidth="1"/>
    <col min="7938" max="7938" width="4.5" style="85" customWidth="1"/>
    <col min="7939" max="7939" width="2.625" style="85" customWidth="1"/>
    <col min="7940" max="7940" width="1.375" style="85" customWidth="1"/>
    <col min="7941" max="7941" width="6.125" style="85" customWidth="1"/>
    <col min="7942" max="7942" width="1.375" style="85" customWidth="1"/>
    <col min="7943" max="7943" width="6.125" style="85" customWidth="1"/>
    <col min="7944" max="7944" width="1.375" style="85" customWidth="1"/>
    <col min="7945" max="7945" width="6.125" style="85" customWidth="1"/>
    <col min="7946" max="7946" width="1.375" style="85" customWidth="1"/>
    <col min="7947" max="7947" width="6.125" style="85" customWidth="1"/>
    <col min="7948" max="7948" width="1.375" style="85" customWidth="1"/>
    <col min="7949" max="7949" width="6.125" style="85" customWidth="1"/>
    <col min="7950" max="7950" width="1.375" style="85" customWidth="1"/>
    <col min="7951" max="7951" width="6.125" style="85" customWidth="1"/>
    <col min="7952" max="7952" width="1.375" style="85" customWidth="1"/>
    <col min="7953" max="7953" width="6.125" style="85" customWidth="1"/>
    <col min="7954" max="7954" width="1.375" style="85" customWidth="1"/>
    <col min="7955" max="7955" width="6.125" style="85" customWidth="1"/>
    <col min="7956" max="7956" width="1.375" style="85" customWidth="1"/>
    <col min="7957" max="7957" width="6.125" style="85" customWidth="1"/>
    <col min="7958" max="7958" width="1.375" style="85" customWidth="1"/>
    <col min="7959" max="8192" width="9" style="85"/>
    <col min="8193" max="8193" width="4.25" style="85" customWidth="1"/>
    <col min="8194" max="8194" width="4.5" style="85" customWidth="1"/>
    <col min="8195" max="8195" width="2.625" style="85" customWidth="1"/>
    <col min="8196" max="8196" width="1.375" style="85" customWidth="1"/>
    <col min="8197" max="8197" width="6.125" style="85" customWidth="1"/>
    <col min="8198" max="8198" width="1.375" style="85" customWidth="1"/>
    <col min="8199" max="8199" width="6.125" style="85" customWidth="1"/>
    <col min="8200" max="8200" width="1.375" style="85" customWidth="1"/>
    <col min="8201" max="8201" width="6.125" style="85" customWidth="1"/>
    <col min="8202" max="8202" width="1.375" style="85" customWidth="1"/>
    <col min="8203" max="8203" width="6.125" style="85" customWidth="1"/>
    <col min="8204" max="8204" width="1.375" style="85" customWidth="1"/>
    <col min="8205" max="8205" width="6.125" style="85" customWidth="1"/>
    <col min="8206" max="8206" width="1.375" style="85" customWidth="1"/>
    <col min="8207" max="8207" width="6.125" style="85" customWidth="1"/>
    <col min="8208" max="8208" width="1.375" style="85" customWidth="1"/>
    <col min="8209" max="8209" width="6.125" style="85" customWidth="1"/>
    <col min="8210" max="8210" width="1.375" style="85" customWidth="1"/>
    <col min="8211" max="8211" width="6.125" style="85" customWidth="1"/>
    <col min="8212" max="8212" width="1.375" style="85" customWidth="1"/>
    <col min="8213" max="8213" width="6.125" style="85" customWidth="1"/>
    <col min="8214" max="8214" width="1.375" style="85" customWidth="1"/>
    <col min="8215" max="8448" width="9" style="85"/>
    <col min="8449" max="8449" width="4.25" style="85" customWidth="1"/>
    <col min="8450" max="8450" width="4.5" style="85" customWidth="1"/>
    <col min="8451" max="8451" width="2.625" style="85" customWidth="1"/>
    <col min="8452" max="8452" width="1.375" style="85" customWidth="1"/>
    <col min="8453" max="8453" width="6.125" style="85" customWidth="1"/>
    <col min="8454" max="8454" width="1.375" style="85" customWidth="1"/>
    <col min="8455" max="8455" width="6.125" style="85" customWidth="1"/>
    <col min="8456" max="8456" width="1.375" style="85" customWidth="1"/>
    <col min="8457" max="8457" width="6.125" style="85" customWidth="1"/>
    <col min="8458" max="8458" width="1.375" style="85" customWidth="1"/>
    <col min="8459" max="8459" width="6.125" style="85" customWidth="1"/>
    <col min="8460" max="8460" width="1.375" style="85" customWidth="1"/>
    <col min="8461" max="8461" width="6.125" style="85" customWidth="1"/>
    <col min="8462" max="8462" width="1.375" style="85" customWidth="1"/>
    <col min="8463" max="8463" width="6.125" style="85" customWidth="1"/>
    <col min="8464" max="8464" width="1.375" style="85" customWidth="1"/>
    <col min="8465" max="8465" width="6.125" style="85" customWidth="1"/>
    <col min="8466" max="8466" width="1.375" style="85" customWidth="1"/>
    <col min="8467" max="8467" width="6.125" style="85" customWidth="1"/>
    <col min="8468" max="8468" width="1.375" style="85" customWidth="1"/>
    <col min="8469" max="8469" width="6.125" style="85" customWidth="1"/>
    <col min="8470" max="8470" width="1.375" style="85" customWidth="1"/>
    <col min="8471" max="8704" width="9" style="85"/>
    <col min="8705" max="8705" width="4.25" style="85" customWidth="1"/>
    <col min="8706" max="8706" width="4.5" style="85" customWidth="1"/>
    <col min="8707" max="8707" width="2.625" style="85" customWidth="1"/>
    <col min="8708" max="8708" width="1.375" style="85" customWidth="1"/>
    <col min="8709" max="8709" width="6.125" style="85" customWidth="1"/>
    <col min="8710" max="8710" width="1.375" style="85" customWidth="1"/>
    <col min="8711" max="8711" width="6.125" style="85" customWidth="1"/>
    <col min="8712" max="8712" width="1.375" style="85" customWidth="1"/>
    <col min="8713" max="8713" width="6.125" style="85" customWidth="1"/>
    <col min="8714" max="8714" width="1.375" style="85" customWidth="1"/>
    <col min="8715" max="8715" width="6.125" style="85" customWidth="1"/>
    <col min="8716" max="8716" width="1.375" style="85" customWidth="1"/>
    <col min="8717" max="8717" width="6.125" style="85" customWidth="1"/>
    <col min="8718" max="8718" width="1.375" style="85" customWidth="1"/>
    <col min="8719" max="8719" width="6.125" style="85" customWidth="1"/>
    <col min="8720" max="8720" width="1.375" style="85" customWidth="1"/>
    <col min="8721" max="8721" width="6.125" style="85" customWidth="1"/>
    <col min="8722" max="8722" width="1.375" style="85" customWidth="1"/>
    <col min="8723" max="8723" width="6.125" style="85" customWidth="1"/>
    <col min="8724" max="8724" width="1.375" style="85" customWidth="1"/>
    <col min="8725" max="8725" width="6.125" style="85" customWidth="1"/>
    <col min="8726" max="8726" width="1.375" style="85" customWidth="1"/>
    <col min="8727" max="8960" width="9" style="85"/>
    <col min="8961" max="8961" width="4.25" style="85" customWidth="1"/>
    <col min="8962" max="8962" width="4.5" style="85" customWidth="1"/>
    <col min="8963" max="8963" width="2.625" style="85" customWidth="1"/>
    <col min="8964" max="8964" width="1.375" style="85" customWidth="1"/>
    <col min="8965" max="8965" width="6.125" style="85" customWidth="1"/>
    <col min="8966" max="8966" width="1.375" style="85" customWidth="1"/>
    <col min="8967" max="8967" width="6.125" style="85" customWidth="1"/>
    <col min="8968" max="8968" width="1.375" style="85" customWidth="1"/>
    <col min="8969" max="8969" width="6.125" style="85" customWidth="1"/>
    <col min="8970" max="8970" width="1.375" style="85" customWidth="1"/>
    <col min="8971" max="8971" width="6.125" style="85" customWidth="1"/>
    <col min="8972" max="8972" width="1.375" style="85" customWidth="1"/>
    <col min="8973" max="8973" width="6.125" style="85" customWidth="1"/>
    <col min="8974" max="8974" width="1.375" style="85" customWidth="1"/>
    <col min="8975" max="8975" width="6.125" style="85" customWidth="1"/>
    <col min="8976" max="8976" width="1.375" style="85" customWidth="1"/>
    <col min="8977" max="8977" width="6.125" style="85" customWidth="1"/>
    <col min="8978" max="8978" width="1.375" style="85" customWidth="1"/>
    <col min="8979" max="8979" width="6.125" style="85" customWidth="1"/>
    <col min="8980" max="8980" width="1.375" style="85" customWidth="1"/>
    <col min="8981" max="8981" width="6.125" style="85" customWidth="1"/>
    <col min="8982" max="8982" width="1.375" style="85" customWidth="1"/>
    <col min="8983" max="9216" width="9" style="85"/>
    <col min="9217" max="9217" width="4.25" style="85" customWidth="1"/>
    <col min="9218" max="9218" width="4.5" style="85" customWidth="1"/>
    <col min="9219" max="9219" width="2.625" style="85" customWidth="1"/>
    <col min="9220" max="9220" width="1.375" style="85" customWidth="1"/>
    <col min="9221" max="9221" width="6.125" style="85" customWidth="1"/>
    <col min="9222" max="9222" width="1.375" style="85" customWidth="1"/>
    <col min="9223" max="9223" width="6.125" style="85" customWidth="1"/>
    <col min="9224" max="9224" width="1.375" style="85" customWidth="1"/>
    <col min="9225" max="9225" width="6.125" style="85" customWidth="1"/>
    <col min="9226" max="9226" width="1.375" style="85" customWidth="1"/>
    <col min="9227" max="9227" width="6.125" style="85" customWidth="1"/>
    <col min="9228" max="9228" width="1.375" style="85" customWidth="1"/>
    <col min="9229" max="9229" width="6.125" style="85" customWidth="1"/>
    <col min="9230" max="9230" width="1.375" style="85" customWidth="1"/>
    <col min="9231" max="9231" width="6.125" style="85" customWidth="1"/>
    <col min="9232" max="9232" width="1.375" style="85" customWidth="1"/>
    <col min="9233" max="9233" width="6.125" style="85" customWidth="1"/>
    <col min="9234" max="9234" width="1.375" style="85" customWidth="1"/>
    <col min="9235" max="9235" width="6.125" style="85" customWidth="1"/>
    <col min="9236" max="9236" width="1.375" style="85" customWidth="1"/>
    <col min="9237" max="9237" width="6.125" style="85" customWidth="1"/>
    <col min="9238" max="9238" width="1.375" style="85" customWidth="1"/>
    <col min="9239" max="9472" width="9" style="85"/>
    <col min="9473" max="9473" width="4.25" style="85" customWidth="1"/>
    <col min="9474" max="9474" width="4.5" style="85" customWidth="1"/>
    <col min="9475" max="9475" width="2.625" style="85" customWidth="1"/>
    <col min="9476" max="9476" width="1.375" style="85" customWidth="1"/>
    <col min="9477" max="9477" width="6.125" style="85" customWidth="1"/>
    <col min="9478" max="9478" width="1.375" style="85" customWidth="1"/>
    <col min="9479" max="9479" width="6.125" style="85" customWidth="1"/>
    <col min="9480" max="9480" width="1.375" style="85" customWidth="1"/>
    <col min="9481" max="9481" width="6.125" style="85" customWidth="1"/>
    <col min="9482" max="9482" width="1.375" style="85" customWidth="1"/>
    <col min="9483" max="9483" width="6.125" style="85" customWidth="1"/>
    <col min="9484" max="9484" width="1.375" style="85" customWidth="1"/>
    <col min="9485" max="9485" width="6.125" style="85" customWidth="1"/>
    <col min="9486" max="9486" width="1.375" style="85" customWidth="1"/>
    <col min="9487" max="9487" width="6.125" style="85" customWidth="1"/>
    <col min="9488" max="9488" width="1.375" style="85" customWidth="1"/>
    <col min="9489" max="9489" width="6.125" style="85" customWidth="1"/>
    <col min="9490" max="9490" width="1.375" style="85" customWidth="1"/>
    <col min="9491" max="9491" width="6.125" style="85" customWidth="1"/>
    <col min="9492" max="9492" width="1.375" style="85" customWidth="1"/>
    <col min="9493" max="9493" width="6.125" style="85" customWidth="1"/>
    <col min="9494" max="9494" width="1.375" style="85" customWidth="1"/>
    <col min="9495" max="9728" width="9" style="85"/>
    <col min="9729" max="9729" width="4.25" style="85" customWidth="1"/>
    <col min="9730" max="9730" width="4.5" style="85" customWidth="1"/>
    <col min="9731" max="9731" width="2.625" style="85" customWidth="1"/>
    <col min="9732" max="9732" width="1.375" style="85" customWidth="1"/>
    <col min="9733" max="9733" width="6.125" style="85" customWidth="1"/>
    <col min="9734" max="9734" width="1.375" style="85" customWidth="1"/>
    <col min="9735" max="9735" width="6.125" style="85" customWidth="1"/>
    <col min="9736" max="9736" width="1.375" style="85" customWidth="1"/>
    <col min="9737" max="9737" width="6.125" style="85" customWidth="1"/>
    <col min="9738" max="9738" width="1.375" style="85" customWidth="1"/>
    <col min="9739" max="9739" width="6.125" style="85" customWidth="1"/>
    <col min="9740" max="9740" width="1.375" style="85" customWidth="1"/>
    <col min="9741" max="9741" width="6.125" style="85" customWidth="1"/>
    <col min="9742" max="9742" width="1.375" style="85" customWidth="1"/>
    <col min="9743" max="9743" width="6.125" style="85" customWidth="1"/>
    <col min="9744" max="9744" width="1.375" style="85" customWidth="1"/>
    <col min="9745" max="9745" width="6.125" style="85" customWidth="1"/>
    <col min="9746" max="9746" width="1.375" style="85" customWidth="1"/>
    <col min="9747" max="9747" width="6.125" style="85" customWidth="1"/>
    <col min="9748" max="9748" width="1.375" style="85" customWidth="1"/>
    <col min="9749" max="9749" width="6.125" style="85" customWidth="1"/>
    <col min="9750" max="9750" width="1.375" style="85" customWidth="1"/>
    <col min="9751" max="9984" width="9" style="85"/>
    <col min="9985" max="9985" width="4.25" style="85" customWidth="1"/>
    <col min="9986" max="9986" width="4.5" style="85" customWidth="1"/>
    <col min="9987" max="9987" width="2.625" style="85" customWidth="1"/>
    <col min="9988" max="9988" width="1.375" style="85" customWidth="1"/>
    <col min="9989" max="9989" width="6.125" style="85" customWidth="1"/>
    <col min="9990" max="9990" width="1.375" style="85" customWidth="1"/>
    <col min="9991" max="9991" width="6.125" style="85" customWidth="1"/>
    <col min="9992" max="9992" width="1.375" style="85" customWidth="1"/>
    <col min="9993" max="9993" width="6.125" style="85" customWidth="1"/>
    <col min="9994" max="9994" width="1.375" style="85" customWidth="1"/>
    <col min="9995" max="9995" width="6.125" style="85" customWidth="1"/>
    <col min="9996" max="9996" width="1.375" style="85" customWidth="1"/>
    <col min="9997" max="9997" width="6.125" style="85" customWidth="1"/>
    <col min="9998" max="9998" width="1.375" style="85" customWidth="1"/>
    <col min="9999" max="9999" width="6.125" style="85" customWidth="1"/>
    <col min="10000" max="10000" width="1.375" style="85" customWidth="1"/>
    <col min="10001" max="10001" width="6.125" style="85" customWidth="1"/>
    <col min="10002" max="10002" width="1.375" style="85" customWidth="1"/>
    <col min="10003" max="10003" width="6.125" style="85" customWidth="1"/>
    <col min="10004" max="10004" width="1.375" style="85" customWidth="1"/>
    <col min="10005" max="10005" width="6.125" style="85" customWidth="1"/>
    <col min="10006" max="10006" width="1.375" style="85" customWidth="1"/>
    <col min="10007" max="10240" width="9" style="85"/>
    <col min="10241" max="10241" width="4.25" style="85" customWidth="1"/>
    <col min="10242" max="10242" width="4.5" style="85" customWidth="1"/>
    <col min="10243" max="10243" width="2.625" style="85" customWidth="1"/>
    <col min="10244" max="10244" width="1.375" style="85" customWidth="1"/>
    <col min="10245" max="10245" width="6.125" style="85" customWidth="1"/>
    <col min="10246" max="10246" width="1.375" style="85" customWidth="1"/>
    <col min="10247" max="10247" width="6.125" style="85" customWidth="1"/>
    <col min="10248" max="10248" width="1.375" style="85" customWidth="1"/>
    <col min="10249" max="10249" width="6.125" style="85" customWidth="1"/>
    <col min="10250" max="10250" width="1.375" style="85" customWidth="1"/>
    <col min="10251" max="10251" width="6.125" style="85" customWidth="1"/>
    <col min="10252" max="10252" width="1.375" style="85" customWidth="1"/>
    <col min="10253" max="10253" width="6.125" style="85" customWidth="1"/>
    <col min="10254" max="10254" width="1.375" style="85" customWidth="1"/>
    <col min="10255" max="10255" width="6.125" style="85" customWidth="1"/>
    <col min="10256" max="10256" width="1.375" style="85" customWidth="1"/>
    <col min="10257" max="10257" width="6.125" style="85" customWidth="1"/>
    <col min="10258" max="10258" width="1.375" style="85" customWidth="1"/>
    <col min="10259" max="10259" width="6.125" style="85" customWidth="1"/>
    <col min="10260" max="10260" width="1.375" style="85" customWidth="1"/>
    <col min="10261" max="10261" width="6.125" style="85" customWidth="1"/>
    <col min="10262" max="10262" width="1.375" style="85" customWidth="1"/>
    <col min="10263" max="10496" width="9" style="85"/>
    <col min="10497" max="10497" width="4.25" style="85" customWidth="1"/>
    <col min="10498" max="10498" width="4.5" style="85" customWidth="1"/>
    <col min="10499" max="10499" width="2.625" style="85" customWidth="1"/>
    <col min="10500" max="10500" width="1.375" style="85" customWidth="1"/>
    <col min="10501" max="10501" width="6.125" style="85" customWidth="1"/>
    <col min="10502" max="10502" width="1.375" style="85" customWidth="1"/>
    <col min="10503" max="10503" width="6.125" style="85" customWidth="1"/>
    <col min="10504" max="10504" width="1.375" style="85" customWidth="1"/>
    <col min="10505" max="10505" width="6.125" style="85" customWidth="1"/>
    <col min="10506" max="10506" width="1.375" style="85" customWidth="1"/>
    <col min="10507" max="10507" width="6.125" style="85" customWidth="1"/>
    <col min="10508" max="10508" width="1.375" style="85" customWidth="1"/>
    <col min="10509" max="10509" width="6.125" style="85" customWidth="1"/>
    <col min="10510" max="10510" width="1.375" style="85" customWidth="1"/>
    <col min="10511" max="10511" width="6.125" style="85" customWidth="1"/>
    <col min="10512" max="10512" width="1.375" style="85" customWidth="1"/>
    <col min="10513" max="10513" width="6.125" style="85" customWidth="1"/>
    <col min="10514" max="10514" width="1.375" style="85" customWidth="1"/>
    <col min="10515" max="10515" width="6.125" style="85" customWidth="1"/>
    <col min="10516" max="10516" width="1.375" style="85" customWidth="1"/>
    <col min="10517" max="10517" width="6.125" style="85" customWidth="1"/>
    <col min="10518" max="10518" width="1.375" style="85" customWidth="1"/>
    <col min="10519" max="10752" width="9" style="85"/>
    <col min="10753" max="10753" width="4.25" style="85" customWidth="1"/>
    <col min="10754" max="10754" width="4.5" style="85" customWidth="1"/>
    <col min="10755" max="10755" width="2.625" style="85" customWidth="1"/>
    <col min="10756" max="10756" width="1.375" style="85" customWidth="1"/>
    <col min="10757" max="10757" width="6.125" style="85" customWidth="1"/>
    <col min="10758" max="10758" width="1.375" style="85" customWidth="1"/>
    <col min="10759" max="10759" width="6.125" style="85" customWidth="1"/>
    <col min="10760" max="10760" width="1.375" style="85" customWidth="1"/>
    <col min="10761" max="10761" width="6.125" style="85" customWidth="1"/>
    <col min="10762" max="10762" width="1.375" style="85" customWidth="1"/>
    <col min="10763" max="10763" width="6.125" style="85" customWidth="1"/>
    <col min="10764" max="10764" width="1.375" style="85" customWidth="1"/>
    <col min="10765" max="10765" width="6.125" style="85" customWidth="1"/>
    <col min="10766" max="10766" width="1.375" style="85" customWidth="1"/>
    <col min="10767" max="10767" width="6.125" style="85" customWidth="1"/>
    <col min="10768" max="10768" width="1.375" style="85" customWidth="1"/>
    <col min="10769" max="10769" width="6.125" style="85" customWidth="1"/>
    <col min="10770" max="10770" width="1.375" style="85" customWidth="1"/>
    <col min="10771" max="10771" width="6.125" style="85" customWidth="1"/>
    <col min="10772" max="10772" width="1.375" style="85" customWidth="1"/>
    <col min="10773" max="10773" width="6.125" style="85" customWidth="1"/>
    <col min="10774" max="10774" width="1.375" style="85" customWidth="1"/>
    <col min="10775" max="11008" width="9" style="85"/>
    <col min="11009" max="11009" width="4.25" style="85" customWidth="1"/>
    <col min="11010" max="11010" width="4.5" style="85" customWidth="1"/>
    <col min="11011" max="11011" width="2.625" style="85" customWidth="1"/>
    <col min="11012" max="11012" width="1.375" style="85" customWidth="1"/>
    <col min="11013" max="11013" width="6.125" style="85" customWidth="1"/>
    <col min="11014" max="11014" width="1.375" style="85" customWidth="1"/>
    <col min="11015" max="11015" width="6.125" style="85" customWidth="1"/>
    <col min="11016" max="11016" width="1.375" style="85" customWidth="1"/>
    <col min="11017" max="11017" width="6.125" style="85" customWidth="1"/>
    <col min="11018" max="11018" width="1.375" style="85" customWidth="1"/>
    <col min="11019" max="11019" width="6.125" style="85" customWidth="1"/>
    <col min="11020" max="11020" width="1.375" style="85" customWidth="1"/>
    <col min="11021" max="11021" width="6.125" style="85" customWidth="1"/>
    <col min="11022" max="11022" width="1.375" style="85" customWidth="1"/>
    <col min="11023" max="11023" width="6.125" style="85" customWidth="1"/>
    <col min="11024" max="11024" width="1.375" style="85" customWidth="1"/>
    <col min="11025" max="11025" width="6.125" style="85" customWidth="1"/>
    <col min="11026" max="11026" width="1.375" style="85" customWidth="1"/>
    <col min="11027" max="11027" width="6.125" style="85" customWidth="1"/>
    <col min="11028" max="11028" width="1.375" style="85" customWidth="1"/>
    <col min="11029" max="11029" width="6.125" style="85" customWidth="1"/>
    <col min="11030" max="11030" width="1.375" style="85" customWidth="1"/>
    <col min="11031" max="11264" width="9" style="85"/>
    <col min="11265" max="11265" width="4.25" style="85" customWidth="1"/>
    <col min="11266" max="11266" width="4.5" style="85" customWidth="1"/>
    <col min="11267" max="11267" width="2.625" style="85" customWidth="1"/>
    <col min="11268" max="11268" width="1.375" style="85" customWidth="1"/>
    <col min="11269" max="11269" width="6.125" style="85" customWidth="1"/>
    <col min="11270" max="11270" width="1.375" style="85" customWidth="1"/>
    <col min="11271" max="11271" width="6.125" style="85" customWidth="1"/>
    <col min="11272" max="11272" width="1.375" style="85" customWidth="1"/>
    <col min="11273" max="11273" width="6.125" style="85" customWidth="1"/>
    <col min="11274" max="11274" width="1.375" style="85" customWidth="1"/>
    <col min="11275" max="11275" width="6.125" style="85" customWidth="1"/>
    <col min="11276" max="11276" width="1.375" style="85" customWidth="1"/>
    <col min="11277" max="11277" width="6.125" style="85" customWidth="1"/>
    <col min="11278" max="11278" width="1.375" style="85" customWidth="1"/>
    <col min="11279" max="11279" width="6.125" style="85" customWidth="1"/>
    <col min="11280" max="11280" width="1.375" style="85" customWidth="1"/>
    <col min="11281" max="11281" width="6.125" style="85" customWidth="1"/>
    <col min="11282" max="11282" width="1.375" style="85" customWidth="1"/>
    <col min="11283" max="11283" width="6.125" style="85" customWidth="1"/>
    <col min="11284" max="11284" width="1.375" style="85" customWidth="1"/>
    <col min="11285" max="11285" width="6.125" style="85" customWidth="1"/>
    <col min="11286" max="11286" width="1.375" style="85" customWidth="1"/>
    <col min="11287" max="11520" width="9" style="85"/>
    <col min="11521" max="11521" width="4.25" style="85" customWidth="1"/>
    <col min="11522" max="11522" width="4.5" style="85" customWidth="1"/>
    <col min="11523" max="11523" width="2.625" style="85" customWidth="1"/>
    <col min="11524" max="11524" width="1.375" style="85" customWidth="1"/>
    <col min="11525" max="11525" width="6.125" style="85" customWidth="1"/>
    <col min="11526" max="11526" width="1.375" style="85" customWidth="1"/>
    <col min="11527" max="11527" width="6.125" style="85" customWidth="1"/>
    <col min="11528" max="11528" width="1.375" style="85" customWidth="1"/>
    <col min="11529" max="11529" width="6.125" style="85" customWidth="1"/>
    <col min="11530" max="11530" width="1.375" style="85" customWidth="1"/>
    <col min="11531" max="11531" width="6.125" style="85" customWidth="1"/>
    <col min="11532" max="11532" width="1.375" style="85" customWidth="1"/>
    <col min="11533" max="11533" width="6.125" style="85" customWidth="1"/>
    <col min="11534" max="11534" width="1.375" style="85" customWidth="1"/>
    <col min="11535" max="11535" width="6.125" style="85" customWidth="1"/>
    <col min="11536" max="11536" width="1.375" style="85" customWidth="1"/>
    <col min="11537" max="11537" width="6.125" style="85" customWidth="1"/>
    <col min="11538" max="11538" width="1.375" style="85" customWidth="1"/>
    <col min="11539" max="11539" width="6.125" style="85" customWidth="1"/>
    <col min="11540" max="11540" width="1.375" style="85" customWidth="1"/>
    <col min="11541" max="11541" width="6.125" style="85" customWidth="1"/>
    <col min="11542" max="11542" width="1.375" style="85" customWidth="1"/>
    <col min="11543" max="11776" width="9" style="85"/>
    <col min="11777" max="11777" width="4.25" style="85" customWidth="1"/>
    <col min="11778" max="11778" width="4.5" style="85" customWidth="1"/>
    <col min="11779" max="11779" width="2.625" style="85" customWidth="1"/>
    <col min="11780" max="11780" width="1.375" style="85" customWidth="1"/>
    <col min="11781" max="11781" width="6.125" style="85" customWidth="1"/>
    <col min="11782" max="11782" width="1.375" style="85" customWidth="1"/>
    <col min="11783" max="11783" width="6.125" style="85" customWidth="1"/>
    <col min="11784" max="11784" width="1.375" style="85" customWidth="1"/>
    <col min="11785" max="11785" width="6.125" style="85" customWidth="1"/>
    <col min="11786" max="11786" width="1.375" style="85" customWidth="1"/>
    <col min="11787" max="11787" width="6.125" style="85" customWidth="1"/>
    <col min="11788" max="11788" width="1.375" style="85" customWidth="1"/>
    <col min="11789" max="11789" width="6.125" style="85" customWidth="1"/>
    <col min="11790" max="11790" width="1.375" style="85" customWidth="1"/>
    <col min="11791" max="11791" width="6.125" style="85" customWidth="1"/>
    <col min="11792" max="11792" width="1.375" style="85" customWidth="1"/>
    <col min="11793" max="11793" width="6.125" style="85" customWidth="1"/>
    <col min="11794" max="11794" width="1.375" style="85" customWidth="1"/>
    <col min="11795" max="11795" width="6.125" style="85" customWidth="1"/>
    <col min="11796" max="11796" width="1.375" style="85" customWidth="1"/>
    <col min="11797" max="11797" width="6.125" style="85" customWidth="1"/>
    <col min="11798" max="11798" width="1.375" style="85" customWidth="1"/>
    <col min="11799" max="12032" width="9" style="85"/>
    <col min="12033" max="12033" width="4.25" style="85" customWidth="1"/>
    <col min="12034" max="12034" width="4.5" style="85" customWidth="1"/>
    <col min="12035" max="12035" width="2.625" style="85" customWidth="1"/>
    <col min="12036" max="12036" width="1.375" style="85" customWidth="1"/>
    <col min="12037" max="12037" width="6.125" style="85" customWidth="1"/>
    <col min="12038" max="12038" width="1.375" style="85" customWidth="1"/>
    <col min="12039" max="12039" width="6.125" style="85" customWidth="1"/>
    <col min="12040" max="12040" width="1.375" style="85" customWidth="1"/>
    <col min="12041" max="12041" width="6.125" style="85" customWidth="1"/>
    <col min="12042" max="12042" width="1.375" style="85" customWidth="1"/>
    <col min="12043" max="12043" width="6.125" style="85" customWidth="1"/>
    <col min="12044" max="12044" width="1.375" style="85" customWidth="1"/>
    <col min="12045" max="12045" width="6.125" style="85" customWidth="1"/>
    <col min="12046" max="12046" width="1.375" style="85" customWidth="1"/>
    <col min="12047" max="12047" width="6.125" style="85" customWidth="1"/>
    <col min="12048" max="12048" width="1.375" style="85" customWidth="1"/>
    <col min="12049" max="12049" width="6.125" style="85" customWidth="1"/>
    <col min="12050" max="12050" width="1.375" style="85" customWidth="1"/>
    <col min="12051" max="12051" width="6.125" style="85" customWidth="1"/>
    <col min="12052" max="12052" width="1.375" style="85" customWidth="1"/>
    <col min="12053" max="12053" width="6.125" style="85" customWidth="1"/>
    <col min="12054" max="12054" width="1.375" style="85" customWidth="1"/>
    <col min="12055" max="12288" width="9" style="85"/>
    <col min="12289" max="12289" width="4.25" style="85" customWidth="1"/>
    <col min="12290" max="12290" width="4.5" style="85" customWidth="1"/>
    <col min="12291" max="12291" width="2.625" style="85" customWidth="1"/>
    <col min="12292" max="12292" width="1.375" style="85" customWidth="1"/>
    <col min="12293" max="12293" width="6.125" style="85" customWidth="1"/>
    <col min="12294" max="12294" width="1.375" style="85" customWidth="1"/>
    <col min="12295" max="12295" width="6.125" style="85" customWidth="1"/>
    <col min="12296" max="12296" width="1.375" style="85" customWidth="1"/>
    <col min="12297" max="12297" width="6.125" style="85" customWidth="1"/>
    <col min="12298" max="12298" width="1.375" style="85" customWidth="1"/>
    <col min="12299" max="12299" width="6.125" style="85" customWidth="1"/>
    <col min="12300" max="12300" width="1.375" style="85" customWidth="1"/>
    <col min="12301" max="12301" width="6.125" style="85" customWidth="1"/>
    <col min="12302" max="12302" width="1.375" style="85" customWidth="1"/>
    <col min="12303" max="12303" width="6.125" style="85" customWidth="1"/>
    <col min="12304" max="12304" width="1.375" style="85" customWidth="1"/>
    <col min="12305" max="12305" width="6.125" style="85" customWidth="1"/>
    <col min="12306" max="12306" width="1.375" style="85" customWidth="1"/>
    <col min="12307" max="12307" width="6.125" style="85" customWidth="1"/>
    <col min="12308" max="12308" width="1.375" style="85" customWidth="1"/>
    <col min="12309" max="12309" width="6.125" style="85" customWidth="1"/>
    <col min="12310" max="12310" width="1.375" style="85" customWidth="1"/>
    <col min="12311" max="12544" width="9" style="85"/>
    <col min="12545" max="12545" width="4.25" style="85" customWidth="1"/>
    <col min="12546" max="12546" width="4.5" style="85" customWidth="1"/>
    <col min="12547" max="12547" width="2.625" style="85" customWidth="1"/>
    <col min="12548" max="12548" width="1.375" style="85" customWidth="1"/>
    <col min="12549" max="12549" width="6.125" style="85" customWidth="1"/>
    <col min="12550" max="12550" width="1.375" style="85" customWidth="1"/>
    <col min="12551" max="12551" width="6.125" style="85" customWidth="1"/>
    <col min="12552" max="12552" width="1.375" style="85" customWidth="1"/>
    <col min="12553" max="12553" width="6.125" style="85" customWidth="1"/>
    <col min="12554" max="12554" width="1.375" style="85" customWidth="1"/>
    <col min="12555" max="12555" width="6.125" style="85" customWidth="1"/>
    <col min="12556" max="12556" width="1.375" style="85" customWidth="1"/>
    <col min="12557" max="12557" width="6.125" style="85" customWidth="1"/>
    <col min="12558" max="12558" width="1.375" style="85" customWidth="1"/>
    <col min="12559" max="12559" width="6.125" style="85" customWidth="1"/>
    <col min="12560" max="12560" width="1.375" style="85" customWidth="1"/>
    <col min="12561" max="12561" width="6.125" style="85" customWidth="1"/>
    <col min="12562" max="12562" width="1.375" style="85" customWidth="1"/>
    <col min="12563" max="12563" width="6.125" style="85" customWidth="1"/>
    <col min="12564" max="12564" width="1.375" style="85" customWidth="1"/>
    <col min="12565" max="12565" width="6.125" style="85" customWidth="1"/>
    <col min="12566" max="12566" width="1.375" style="85" customWidth="1"/>
    <col min="12567" max="12800" width="9" style="85"/>
    <col min="12801" max="12801" width="4.25" style="85" customWidth="1"/>
    <col min="12802" max="12802" width="4.5" style="85" customWidth="1"/>
    <col min="12803" max="12803" width="2.625" style="85" customWidth="1"/>
    <col min="12804" max="12804" width="1.375" style="85" customWidth="1"/>
    <col min="12805" max="12805" width="6.125" style="85" customWidth="1"/>
    <col min="12806" max="12806" width="1.375" style="85" customWidth="1"/>
    <col min="12807" max="12807" width="6.125" style="85" customWidth="1"/>
    <col min="12808" max="12808" width="1.375" style="85" customWidth="1"/>
    <col min="12809" max="12809" width="6.125" style="85" customWidth="1"/>
    <col min="12810" max="12810" width="1.375" style="85" customWidth="1"/>
    <col min="12811" max="12811" width="6.125" style="85" customWidth="1"/>
    <col min="12812" max="12812" width="1.375" style="85" customWidth="1"/>
    <col min="12813" max="12813" width="6.125" style="85" customWidth="1"/>
    <col min="12814" max="12814" width="1.375" style="85" customWidth="1"/>
    <col min="12815" max="12815" width="6.125" style="85" customWidth="1"/>
    <col min="12816" max="12816" width="1.375" style="85" customWidth="1"/>
    <col min="12817" max="12817" width="6.125" style="85" customWidth="1"/>
    <col min="12818" max="12818" width="1.375" style="85" customWidth="1"/>
    <col min="12819" max="12819" width="6.125" style="85" customWidth="1"/>
    <col min="12820" max="12820" width="1.375" style="85" customWidth="1"/>
    <col min="12821" max="12821" width="6.125" style="85" customWidth="1"/>
    <col min="12822" max="12822" width="1.375" style="85" customWidth="1"/>
    <col min="12823" max="13056" width="9" style="85"/>
    <col min="13057" max="13057" width="4.25" style="85" customWidth="1"/>
    <col min="13058" max="13058" width="4.5" style="85" customWidth="1"/>
    <col min="13059" max="13059" width="2.625" style="85" customWidth="1"/>
    <col min="13060" max="13060" width="1.375" style="85" customWidth="1"/>
    <col min="13061" max="13061" width="6.125" style="85" customWidth="1"/>
    <col min="13062" max="13062" width="1.375" style="85" customWidth="1"/>
    <col min="13063" max="13063" width="6.125" style="85" customWidth="1"/>
    <col min="13064" max="13064" width="1.375" style="85" customWidth="1"/>
    <col min="13065" max="13065" width="6.125" style="85" customWidth="1"/>
    <col min="13066" max="13066" width="1.375" style="85" customWidth="1"/>
    <col min="13067" max="13067" width="6.125" style="85" customWidth="1"/>
    <col min="13068" max="13068" width="1.375" style="85" customWidth="1"/>
    <col min="13069" max="13069" width="6.125" style="85" customWidth="1"/>
    <col min="13070" max="13070" width="1.375" style="85" customWidth="1"/>
    <col min="13071" max="13071" width="6.125" style="85" customWidth="1"/>
    <col min="13072" max="13072" width="1.375" style="85" customWidth="1"/>
    <col min="13073" max="13073" width="6.125" style="85" customWidth="1"/>
    <col min="13074" max="13074" width="1.375" style="85" customWidth="1"/>
    <col min="13075" max="13075" width="6.125" style="85" customWidth="1"/>
    <col min="13076" max="13076" width="1.375" style="85" customWidth="1"/>
    <col min="13077" max="13077" width="6.125" style="85" customWidth="1"/>
    <col min="13078" max="13078" width="1.375" style="85" customWidth="1"/>
    <col min="13079" max="13312" width="9" style="85"/>
    <col min="13313" max="13313" width="4.25" style="85" customWidth="1"/>
    <col min="13314" max="13314" width="4.5" style="85" customWidth="1"/>
    <col min="13315" max="13315" width="2.625" style="85" customWidth="1"/>
    <col min="13316" max="13316" width="1.375" style="85" customWidth="1"/>
    <col min="13317" max="13317" width="6.125" style="85" customWidth="1"/>
    <col min="13318" max="13318" width="1.375" style="85" customWidth="1"/>
    <col min="13319" max="13319" width="6.125" style="85" customWidth="1"/>
    <col min="13320" max="13320" width="1.375" style="85" customWidth="1"/>
    <col min="13321" max="13321" width="6.125" style="85" customWidth="1"/>
    <col min="13322" max="13322" width="1.375" style="85" customWidth="1"/>
    <col min="13323" max="13323" width="6.125" style="85" customWidth="1"/>
    <col min="13324" max="13324" width="1.375" style="85" customWidth="1"/>
    <col min="13325" max="13325" width="6.125" style="85" customWidth="1"/>
    <col min="13326" max="13326" width="1.375" style="85" customWidth="1"/>
    <col min="13327" max="13327" width="6.125" style="85" customWidth="1"/>
    <col min="13328" max="13328" width="1.375" style="85" customWidth="1"/>
    <col min="13329" max="13329" width="6.125" style="85" customWidth="1"/>
    <col min="13330" max="13330" width="1.375" style="85" customWidth="1"/>
    <col min="13331" max="13331" width="6.125" style="85" customWidth="1"/>
    <col min="13332" max="13332" width="1.375" style="85" customWidth="1"/>
    <col min="13333" max="13333" width="6.125" style="85" customWidth="1"/>
    <col min="13334" max="13334" width="1.375" style="85" customWidth="1"/>
    <col min="13335" max="13568" width="9" style="85"/>
    <col min="13569" max="13569" width="4.25" style="85" customWidth="1"/>
    <col min="13570" max="13570" width="4.5" style="85" customWidth="1"/>
    <col min="13571" max="13571" width="2.625" style="85" customWidth="1"/>
    <col min="13572" max="13572" width="1.375" style="85" customWidth="1"/>
    <col min="13573" max="13573" width="6.125" style="85" customWidth="1"/>
    <col min="13574" max="13574" width="1.375" style="85" customWidth="1"/>
    <col min="13575" max="13575" width="6.125" style="85" customWidth="1"/>
    <col min="13576" max="13576" width="1.375" style="85" customWidth="1"/>
    <col min="13577" max="13577" width="6.125" style="85" customWidth="1"/>
    <col min="13578" max="13578" width="1.375" style="85" customWidth="1"/>
    <col min="13579" max="13579" width="6.125" style="85" customWidth="1"/>
    <col min="13580" max="13580" width="1.375" style="85" customWidth="1"/>
    <col min="13581" max="13581" width="6.125" style="85" customWidth="1"/>
    <col min="13582" max="13582" width="1.375" style="85" customWidth="1"/>
    <col min="13583" max="13583" width="6.125" style="85" customWidth="1"/>
    <col min="13584" max="13584" width="1.375" style="85" customWidth="1"/>
    <col min="13585" max="13585" width="6.125" style="85" customWidth="1"/>
    <col min="13586" max="13586" width="1.375" style="85" customWidth="1"/>
    <col min="13587" max="13587" width="6.125" style="85" customWidth="1"/>
    <col min="13588" max="13588" width="1.375" style="85" customWidth="1"/>
    <col min="13589" max="13589" width="6.125" style="85" customWidth="1"/>
    <col min="13590" max="13590" width="1.375" style="85" customWidth="1"/>
    <col min="13591" max="13824" width="9" style="85"/>
    <col min="13825" max="13825" width="4.25" style="85" customWidth="1"/>
    <col min="13826" max="13826" width="4.5" style="85" customWidth="1"/>
    <col min="13827" max="13827" width="2.625" style="85" customWidth="1"/>
    <col min="13828" max="13828" width="1.375" style="85" customWidth="1"/>
    <col min="13829" max="13829" width="6.125" style="85" customWidth="1"/>
    <col min="13830" max="13830" width="1.375" style="85" customWidth="1"/>
    <col min="13831" max="13831" width="6.125" style="85" customWidth="1"/>
    <col min="13832" max="13832" width="1.375" style="85" customWidth="1"/>
    <col min="13833" max="13833" width="6.125" style="85" customWidth="1"/>
    <col min="13834" max="13834" width="1.375" style="85" customWidth="1"/>
    <col min="13835" max="13835" width="6.125" style="85" customWidth="1"/>
    <col min="13836" max="13836" width="1.375" style="85" customWidth="1"/>
    <col min="13837" max="13837" width="6.125" style="85" customWidth="1"/>
    <col min="13838" max="13838" width="1.375" style="85" customWidth="1"/>
    <col min="13839" max="13839" width="6.125" style="85" customWidth="1"/>
    <col min="13840" max="13840" width="1.375" style="85" customWidth="1"/>
    <col min="13841" max="13841" width="6.125" style="85" customWidth="1"/>
    <col min="13842" max="13842" width="1.375" style="85" customWidth="1"/>
    <col min="13843" max="13843" width="6.125" style="85" customWidth="1"/>
    <col min="13844" max="13844" width="1.375" style="85" customWidth="1"/>
    <col min="13845" max="13845" width="6.125" style="85" customWidth="1"/>
    <col min="13846" max="13846" width="1.375" style="85" customWidth="1"/>
    <col min="13847" max="14080" width="9" style="85"/>
    <col min="14081" max="14081" width="4.25" style="85" customWidth="1"/>
    <col min="14082" max="14082" width="4.5" style="85" customWidth="1"/>
    <col min="14083" max="14083" width="2.625" style="85" customWidth="1"/>
    <col min="14084" max="14084" width="1.375" style="85" customWidth="1"/>
    <col min="14085" max="14085" width="6.125" style="85" customWidth="1"/>
    <col min="14086" max="14086" width="1.375" style="85" customWidth="1"/>
    <col min="14087" max="14087" width="6.125" style="85" customWidth="1"/>
    <col min="14088" max="14088" width="1.375" style="85" customWidth="1"/>
    <col min="14089" max="14089" width="6.125" style="85" customWidth="1"/>
    <col min="14090" max="14090" width="1.375" style="85" customWidth="1"/>
    <col min="14091" max="14091" width="6.125" style="85" customWidth="1"/>
    <col min="14092" max="14092" width="1.375" style="85" customWidth="1"/>
    <col min="14093" max="14093" width="6.125" style="85" customWidth="1"/>
    <col min="14094" max="14094" width="1.375" style="85" customWidth="1"/>
    <col min="14095" max="14095" width="6.125" style="85" customWidth="1"/>
    <col min="14096" max="14096" width="1.375" style="85" customWidth="1"/>
    <col min="14097" max="14097" width="6.125" style="85" customWidth="1"/>
    <col min="14098" max="14098" width="1.375" style="85" customWidth="1"/>
    <col min="14099" max="14099" width="6.125" style="85" customWidth="1"/>
    <col min="14100" max="14100" width="1.375" style="85" customWidth="1"/>
    <col min="14101" max="14101" width="6.125" style="85" customWidth="1"/>
    <col min="14102" max="14102" width="1.375" style="85" customWidth="1"/>
    <col min="14103" max="14336" width="9" style="85"/>
    <col min="14337" max="14337" width="4.25" style="85" customWidth="1"/>
    <col min="14338" max="14338" width="4.5" style="85" customWidth="1"/>
    <col min="14339" max="14339" width="2.625" style="85" customWidth="1"/>
    <col min="14340" max="14340" width="1.375" style="85" customWidth="1"/>
    <col min="14341" max="14341" width="6.125" style="85" customWidth="1"/>
    <col min="14342" max="14342" width="1.375" style="85" customWidth="1"/>
    <col min="14343" max="14343" width="6.125" style="85" customWidth="1"/>
    <col min="14344" max="14344" width="1.375" style="85" customWidth="1"/>
    <col min="14345" max="14345" width="6.125" style="85" customWidth="1"/>
    <col min="14346" max="14346" width="1.375" style="85" customWidth="1"/>
    <col min="14347" max="14347" width="6.125" style="85" customWidth="1"/>
    <col min="14348" max="14348" width="1.375" style="85" customWidth="1"/>
    <col min="14349" max="14349" width="6.125" style="85" customWidth="1"/>
    <col min="14350" max="14350" width="1.375" style="85" customWidth="1"/>
    <col min="14351" max="14351" width="6.125" style="85" customWidth="1"/>
    <col min="14352" max="14352" width="1.375" style="85" customWidth="1"/>
    <col min="14353" max="14353" width="6.125" style="85" customWidth="1"/>
    <col min="14354" max="14354" width="1.375" style="85" customWidth="1"/>
    <col min="14355" max="14355" width="6.125" style="85" customWidth="1"/>
    <col min="14356" max="14356" width="1.375" style="85" customWidth="1"/>
    <col min="14357" max="14357" width="6.125" style="85" customWidth="1"/>
    <col min="14358" max="14358" width="1.375" style="85" customWidth="1"/>
    <col min="14359" max="14592" width="9" style="85"/>
    <col min="14593" max="14593" width="4.25" style="85" customWidth="1"/>
    <col min="14594" max="14594" width="4.5" style="85" customWidth="1"/>
    <col min="14595" max="14595" width="2.625" style="85" customWidth="1"/>
    <col min="14596" max="14596" width="1.375" style="85" customWidth="1"/>
    <col min="14597" max="14597" width="6.125" style="85" customWidth="1"/>
    <col min="14598" max="14598" width="1.375" style="85" customWidth="1"/>
    <col min="14599" max="14599" width="6.125" style="85" customWidth="1"/>
    <col min="14600" max="14600" width="1.375" style="85" customWidth="1"/>
    <col min="14601" max="14601" width="6.125" style="85" customWidth="1"/>
    <col min="14602" max="14602" width="1.375" style="85" customWidth="1"/>
    <col min="14603" max="14603" width="6.125" style="85" customWidth="1"/>
    <col min="14604" max="14604" width="1.375" style="85" customWidth="1"/>
    <col min="14605" max="14605" width="6.125" style="85" customWidth="1"/>
    <col min="14606" max="14606" width="1.375" style="85" customWidth="1"/>
    <col min="14607" max="14607" width="6.125" style="85" customWidth="1"/>
    <col min="14608" max="14608" width="1.375" style="85" customWidth="1"/>
    <col min="14609" max="14609" width="6.125" style="85" customWidth="1"/>
    <col min="14610" max="14610" width="1.375" style="85" customWidth="1"/>
    <col min="14611" max="14611" width="6.125" style="85" customWidth="1"/>
    <col min="14612" max="14612" width="1.375" style="85" customWidth="1"/>
    <col min="14613" max="14613" width="6.125" style="85" customWidth="1"/>
    <col min="14614" max="14614" width="1.375" style="85" customWidth="1"/>
    <col min="14615" max="14848" width="9" style="85"/>
    <col min="14849" max="14849" width="4.25" style="85" customWidth="1"/>
    <col min="14850" max="14850" width="4.5" style="85" customWidth="1"/>
    <col min="14851" max="14851" width="2.625" style="85" customWidth="1"/>
    <col min="14852" max="14852" width="1.375" style="85" customWidth="1"/>
    <col min="14853" max="14853" width="6.125" style="85" customWidth="1"/>
    <col min="14854" max="14854" width="1.375" style="85" customWidth="1"/>
    <col min="14855" max="14855" width="6.125" style="85" customWidth="1"/>
    <col min="14856" max="14856" width="1.375" style="85" customWidth="1"/>
    <col min="14857" max="14857" width="6.125" style="85" customWidth="1"/>
    <col min="14858" max="14858" width="1.375" style="85" customWidth="1"/>
    <col min="14859" max="14859" width="6.125" style="85" customWidth="1"/>
    <col min="14860" max="14860" width="1.375" style="85" customWidth="1"/>
    <col min="14861" max="14861" width="6.125" style="85" customWidth="1"/>
    <col min="14862" max="14862" width="1.375" style="85" customWidth="1"/>
    <col min="14863" max="14863" width="6.125" style="85" customWidth="1"/>
    <col min="14864" max="14864" width="1.375" style="85" customWidth="1"/>
    <col min="14865" max="14865" width="6.125" style="85" customWidth="1"/>
    <col min="14866" max="14866" width="1.375" style="85" customWidth="1"/>
    <col min="14867" max="14867" width="6.125" style="85" customWidth="1"/>
    <col min="14868" max="14868" width="1.375" style="85" customWidth="1"/>
    <col min="14869" max="14869" width="6.125" style="85" customWidth="1"/>
    <col min="14870" max="14870" width="1.375" style="85" customWidth="1"/>
    <col min="14871" max="15104" width="9" style="85"/>
    <col min="15105" max="15105" width="4.25" style="85" customWidth="1"/>
    <col min="15106" max="15106" width="4.5" style="85" customWidth="1"/>
    <col min="15107" max="15107" width="2.625" style="85" customWidth="1"/>
    <col min="15108" max="15108" width="1.375" style="85" customWidth="1"/>
    <col min="15109" max="15109" width="6.125" style="85" customWidth="1"/>
    <col min="15110" max="15110" width="1.375" style="85" customWidth="1"/>
    <col min="15111" max="15111" width="6.125" style="85" customWidth="1"/>
    <col min="15112" max="15112" width="1.375" style="85" customWidth="1"/>
    <col min="15113" max="15113" width="6.125" style="85" customWidth="1"/>
    <col min="15114" max="15114" width="1.375" style="85" customWidth="1"/>
    <col min="15115" max="15115" width="6.125" style="85" customWidth="1"/>
    <col min="15116" max="15116" width="1.375" style="85" customWidth="1"/>
    <col min="15117" max="15117" width="6.125" style="85" customWidth="1"/>
    <col min="15118" max="15118" width="1.375" style="85" customWidth="1"/>
    <col min="15119" max="15119" width="6.125" style="85" customWidth="1"/>
    <col min="15120" max="15120" width="1.375" style="85" customWidth="1"/>
    <col min="15121" max="15121" width="6.125" style="85" customWidth="1"/>
    <col min="15122" max="15122" width="1.375" style="85" customWidth="1"/>
    <col min="15123" max="15123" width="6.125" style="85" customWidth="1"/>
    <col min="15124" max="15124" width="1.375" style="85" customWidth="1"/>
    <col min="15125" max="15125" width="6.125" style="85" customWidth="1"/>
    <col min="15126" max="15126" width="1.375" style="85" customWidth="1"/>
    <col min="15127" max="15360" width="9" style="85"/>
    <col min="15361" max="15361" width="4.25" style="85" customWidth="1"/>
    <col min="15362" max="15362" width="4.5" style="85" customWidth="1"/>
    <col min="15363" max="15363" width="2.625" style="85" customWidth="1"/>
    <col min="15364" max="15364" width="1.375" style="85" customWidth="1"/>
    <col min="15365" max="15365" width="6.125" style="85" customWidth="1"/>
    <col min="15366" max="15366" width="1.375" style="85" customWidth="1"/>
    <col min="15367" max="15367" width="6.125" style="85" customWidth="1"/>
    <col min="15368" max="15368" width="1.375" style="85" customWidth="1"/>
    <col min="15369" max="15369" width="6.125" style="85" customWidth="1"/>
    <col min="15370" max="15370" width="1.375" style="85" customWidth="1"/>
    <col min="15371" max="15371" width="6.125" style="85" customWidth="1"/>
    <col min="15372" max="15372" width="1.375" style="85" customWidth="1"/>
    <col min="15373" max="15373" width="6.125" style="85" customWidth="1"/>
    <col min="15374" max="15374" width="1.375" style="85" customWidth="1"/>
    <col min="15375" max="15375" width="6.125" style="85" customWidth="1"/>
    <col min="15376" max="15376" width="1.375" style="85" customWidth="1"/>
    <col min="15377" max="15377" width="6.125" style="85" customWidth="1"/>
    <col min="15378" max="15378" width="1.375" style="85" customWidth="1"/>
    <col min="15379" max="15379" width="6.125" style="85" customWidth="1"/>
    <col min="15380" max="15380" width="1.375" style="85" customWidth="1"/>
    <col min="15381" max="15381" width="6.125" style="85" customWidth="1"/>
    <col min="15382" max="15382" width="1.375" style="85" customWidth="1"/>
    <col min="15383" max="15616" width="9" style="85"/>
    <col min="15617" max="15617" width="4.25" style="85" customWidth="1"/>
    <col min="15618" max="15618" width="4.5" style="85" customWidth="1"/>
    <col min="15619" max="15619" width="2.625" style="85" customWidth="1"/>
    <col min="15620" max="15620" width="1.375" style="85" customWidth="1"/>
    <col min="15621" max="15621" width="6.125" style="85" customWidth="1"/>
    <col min="15622" max="15622" width="1.375" style="85" customWidth="1"/>
    <col min="15623" max="15623" width="6.125" style="85" customWidth="1"/>
    <col min="15624" max="15624" width="1.375" style="85" customWidth="1"/>
    <col min="15625" max="15625" width="6.125" style="85" customWidth="1"/>
    <col min="15626" max="15626" width="1.375" style="85" customWidth="1"/>
    <col min="15627" max="15627" width="6.125" style="85" customWidth="1"/>
    <col min="15628" max="15628" width="1.375" style="85" customWidth="1"/>
    <col min="15629" max="15629" width="6.125" style="85" customWidth="1"/>
    <col min="15630" max="15630" width="1.375" style="85" customWidth="1"/>
    <col min="15631" max="15631" width="6.125" style="85" customWidth="1"/>
    <col min="15632" max="15632" width="1.375" style="85" customWidth="1"/>
    <col min="15633" max="15633" width="6.125" style="85" customWidth="1"/>
    <col min="15634" max="15634" width="1.375" style="85" customWidth="1"/>
    <col min="15635" max="15635" width="6.125" style="85" customWidth="1"/>
    <col min="15636" max="15636" width="1.375" style="85" customWidth="1"/>
    <col min="15637" max="15637" width="6.125" style="85" customWidth="1"/>
    <col min="15638" max="15638" width="1.375" style="85" customWidth="1"/>
    <col min="15639" max="15872" width="9" style="85"/>
    <col min="15873" max="15873" width="4.25" style="85" customWidth="1"/>
    <col min="15874" max="15874" width="4.5" style="85" customWidth="1"/>
    <col min="15875" max="15875" width="2.625" style="85" customWidth="1"/>
    <col min="15876" max="15876" width="1.375" style="85" customWidth="1"/>
    <col min="15877" max="15877" width="6.125" style="85" customWidth="1"/>
    <col min="15878" max="15878" width="1.375" style="85" customWidth="1"/>
    <col min="15879" max="15879" width="6.125" style="85" customWidth="1"/>
    <col min="15880" max="15880" width="1.375" style="85" customWidth="1"/>
    <col min="15881" max="15881" width="6.125" style="85" customWidth="1"/>
    <col min="15882" max="15882" width="1.375" style="85" customWidth="1"/>
    <col min="15883" max="15883" width="6.125" style="85" customWidth="1"/>
    <col min="15884" max="15884" width="1.375" style="85" customWidth="1"/>
    <col min="15885" max="15885" width="6.125" style="85" customWidth="1"/>
    <col min="15886" max="15886" width="1.375" style="85" customWidth="1"/>
    <col min="15887" max="15887" width="6.125" style="85" customWidth="1"/>
    <col min="15888" max="15888" width="1.375" style="85" customWidth="1"/>
    <col min="15889" max="15889" width="6.125" style="85" customWidth="1"/>
    <col min="15890" max="15890" width="1.375" style="85" customWidth="1"/>
    <col min="15891" max="15891" width="6.125" style="85" customWidth="1"/>
    <col min="15892" max="15892" width="1.375" style="85" customWidth="1"/>
    <col min="15893" max="15893" width="6.125" style="85" customWidth="1"/>
    <col min="15894" max="15894" width="1.375" style="85" customWidth="1"/>
    <col min="15895" max="16128" width="9" style="85"/>
    <col min="16129" max="16129" width="4.25" style="85" customWidth="1"/>
    <col min="16130" max="16130" width="4.5" style="85" customWidth="1"/>
    <col min="16131" max="16131" width="2.625" style="85" customWidth="1"/>
    <col min="16132" max="16132" width="1.375" style="85" customWidth="1"/>
    <col min="16133" max="16133" width="6.125" style="85" customWidth="1"/>
    <col min="16134" max="16134" width="1.375" style="85" customWidth="1"/>
    <col min="16135" max="16135" width="6.125" style="85" customWidth="1"/>
    <col min="16136" max="16136" width="1.375" style="85" customWidth="1"/>
    <col min="16137" max="16137" width="6.125" style="85" customWidth="1"/>
    <col min="16138" max="16138" width="1.375" style="85" customWidth="1"/>
    <col min="16139" max="16139" width="6.125" style="85" customWidth="1"/>
    <col min="16140" max="16140" width="1.375" style="85" customWidth="1"/>
    <col min="16141" max="16141" width="6.125" style="85" customWidth="1"/>
    <col min="16142" max="16142" width="1.375" style="85" customWidth="1"/>
    <col min="16143" max="16143" width="6.125" style="85" customWidth="1"/>
    <col min="16144" max="16144" width="1.375" style="85" customWidth="1"/>
    <col min="16145" max="16145" width="6.125" style="85" customWidth="1"/>
    <col min="16146" max="16146" width="1.375" style="85" customWidth="1"/>
    <col min="16147" max="16147" width="6.125" style="85" customWidth="1"/>
    <col min="16148" max="16148" width="1.375" style="85" customWidth="1"/>
    <col min="16149" max="16149" width="6.125" style="85" customWidth="1"/>
    <col min="16150" max="16150" width="1.375" style="85" customWidth="1"/>
    <col min="16151" max="16384" width="9" style="85"/>
  </cols>
  <sheetData>
    <row r="1" spans="1:22" ht="14.25">
      <c r="A1" s="84" t="s">
        <v>61</v>
      </c>
      <c r="B1" s="39"/>
      <c r="C1" s="39"/>
      <c r="D1" s="39"/>
      <c r="E1" s="39"/>
      <c r="F1" s="37"/>
      <c r="G1" s="41"/>
      <c r="H1" s="37"/>
      <c r="I1" s="37"/>
      <c r="J1" s="37"/>
      <c r="K1" s="37"/>
      <c r="L1" s="37"/>
      <c r="M1" s="37"/>
      <c r="N1" s="37"/>
      <c r="O1" s="37"/>
      <c r="P1" s="37"/>
      <c r="Q1" s="37"/>
      <c r="R1" s="37"/>
      <c r="S1" s="37"/>
      <c r="T1" s="37"/>
      <c r="U1" s="37"/>
      <c r="V1" s="37"/>
    </row>
    <row r="2" spans="1:22">
      <c r="A2" s="39"/>
      <c r="B2" s="39"/>
      <c r="C2" s="39"/>
      <c r="D2" s="39"/>
      <c r="E2" s="39"/>
      <c r="F2" s="37"/>
      <c r="G2" s="37"/>
      <c r="H2" s="37"/>
      <c r="I2" s="37"/>
      <c r="J2" s="37"/>
      <c r="K2" s="37"/>
      <c r="L2" s="37"/>
      <c r="M2" s="37"/>
      <c r="N2" s="37"/>
      <c r="O2" s="37"/>
      <c r="P2" s="37"/>
      <c r="Q2" s="37"/>
      <c r="R2" s="37"/>
      <c r="S2" s="37"/>
      <c r="T2" s="37"/>
      <c r="U2" s="37"/>
      <c r="V2" s="40"/>
    </row>
    <row r="3" spans="1:22" s="86" customFormat="1" ht="22.5" customHeight="1">
      <c r="A3" s="657" t="s">
        <v>62</v>
      </c>
      <c r="B3" s="657"/>
      <c r="C3" s="657"/>
      <c r="D3" s="686"/>
      <c r="E3" s="690" t="s">
        <v>63</v>
      </c>
      <c r="F3" s="692"/>
      <c r="G3" s="692"/>
      <c r="H3" s="692"/>
      <c r="I3" s="692"/>
      <c r="J3" s="691"/>
      <c r="K3" s="690" t="s">
        <v>64</v>
      </c>
      <c r="L3" s="692"/>
      <c r="M3" s="692"/>
      <c r="N3" s="692"/>
      <c r="O3" s="692"/>
      <c r="P3" s="691"/>
      <c r="Q3" s="685" t="s">
        <v>65</v>
      </c>
      <c r="R3" s="686"/>
      <c r="S3" s="685" t="s">
        <v>66</v>
      </c>
      <c r="T3" s="686"/>
      <c r="U3" s="685" t="s">
        <v>67</v>
      </c>
      <c r="V3" s="657"/>
    </row>
    <row r="4" spans="1:22" s="86" customFormat="1" ht="22.5" customHeight="1">
      <c r="A4" s="689"/>
      <c r="B4" s="689"/>
      <c r="C4" s="689"/>
      <c r="D4" s="688"/>
      <c r="E4" s="690" t="s">
        <v>68</v>
      </c>
      <c r="F4" s="691"/>
      <c r="G4" s="690" t="s">
        <v>69</v>
      </c>
      <c r="H4" s="691"/>
      <c r="I4" s="690" t="s">
        <v>70</v>
      </c>
      <c r="J4" s="691"/>
      <c r="K4" s="690" t="s">
        <v>71</v>
      </c>
      <c r="L4" s="691"/>
      <c r="M4" s="690" t="s">
        <v>72</v>
      </c>
      <c r="N4" s="691"/>
      <c r="O4" s="690" t="s">
        <v>73</v>
      </c>
      <c r="P4" s="691"/>
      <c r="Q4" s="687"/>
      <c r="R4" s="688"/>
      <c r="S4" s="687"/>
      <c r="T4" s="688"/>
      <c r="U4" s="687"/>
      <c r="V4" s="689"/>
    </row>
    <row r="5" spans="1:22" s="42" customFormat="1" ht="22.5" customHeight="1">
      <c r="A5" s="91" t="s">
        <v>16</v>
      </c>
      <c r="B5" s="58">
        <v>23</v>
      </c>
      <c r="C5" s="683" t="s">
        <v>13</v>
      </c>
      <c r="D5" s="684"/>
      <c r="E5" s="64">
        <v>225</v>
      </c>
      <c r="F5" s="89"/>
      <c r="G5" s="64">
        <v>821</v>
      </c>
      <c r="H5" s="89"/>
      <c r="I5" s="89">
        <v>-596</v>
      </c>
      <c r="J5" s="89"/>
      <c r="K5" s="64">
        <v>1096</v>
      </c>
      <c r="L5" s="89"/>
      <c r="M5" s="64">
        <v>1395</v>
      </c>
      <c r="N5" s="89"/>
      <c r="O5" s="89">
        <v>-299</v>
      </c>
      <c r="P5" s="89"/>
      <c r="Q5" s="87">
        <v>163</v>
      </c>
      <c r="R5" s="88"/>
      <c r="S5" s="87">
        <v>74</v>
      </c>
      <c r="T5" s="88"/>
      <c r="U5" s="87">
        <v>7</v>
      </c>
      <c r="V5" s="87"/>
    </row>
    <row r="6" spans="1:22" s="42" customFormat="1" ht="22.5" customHeight="1">
      <c r="A6" s="90"/>
      <c r="B6" s="58">
        <v>24</v>
      </c>
      <c r="C6" s="58"/>
      <c r="D6" s="90"/>
      <c r="E6" s="92">
        <v>255</v>
      </c>
      <c r="F6" s="89"/>
      <c r="G6" s="64">
        <v>805</v>
      </c>
      <c r="H6" s="89"/>
      <c r="I6" s="89">
        <v>-550</v>
      </c>
      <c r="J6" s="89"/>
      <c r="K6" s="64">
        <v>1085</v>
      </c>
      <c r="L6" s="89"/>
      <c r="M6" s="64">
        <v>1418</v>
      </c>
      <c r="N6" s="89"/>
      <c r="O6" s="89">
        <v>-333</v>
      </c>
      <c r="P6" s="89"/>
      <c r="Q6" s="87">
        <v>179</v>
      </c>
      <c r="R6" s="88"/>
      <c r="S6" s="87">
        <v>57</v>
      </c>
      <c r="T6" s="88"/>
      <c r="U6" s="87">
        <v>6</v>
      </c>
      <c r="V6" s="87"/>
    </row>
    <row r="7" spans="1:22" s="42" customFormat="1" ht="22.5" customHeight="1">
      <c r="A7" s="90"/>
      <c r="B7" s="58">
        <v>25</v>
      </c>
      <c r="C7" s="58"/>
      <c r="D7" s="90"/>
      <c r="E7" s="92">
        <v>253</v>
      </c>
      <c r="F7" s="89"/>
      <c r="G7" s="64">
        <v>801</v>
      </c>
      <c r="H7" s="89"/>
      <c r="I7" s="89">
        <v>-548</v>
      </c>
      <c r="J7" s="89"/>
      <c r="K7" s="64">
        <v>1172</v>
      </c>
      <c r="L7" s="89"/>
      <c r="M7" s="64">
        <v>1452</v>
      </c>
      <c r="N7" s="89"/>
      <c r="O7" s="89">
        <v>-280</v>
      </c>
      <c r="P7" s="89"/>
      <c r="Q7" s="87">
        <v>180</v>
      </c>
      <c r="R7" s="88"/>
      <c r="S7" s="87">
        <v>68</v>
      </c>
      <c r="T7" s="88"/>
      <c r="U7" s="87">
        <v>6</v>
      </c>
      <c r="V7" s="87"/>
    </row>
    <row r="8" spans="1:22" s="37" customFormat="1" ht="22.5" customHeight="1">
      <c r="A8" s="93"/>
      <c r="B8" s="58">
        <v>26</v>
      </c>
      <c r="C8" s="94"/>
      <c r="D8" s="94"/>
      <c r="E8" s="92">
        <v>258</v>
      </c>
      <c r="F8" s="89"/>
      <c r="G8" s="64">
        <v>802</v>
      </c>
      <c r="H8" s="90"/>
      <c r="I8" s="95">
        <v>-544</v>
      </c>
      <c r="J8" s="90"/>
      <c r="K8" s="64">
        <v>1149</v>
      </c>
      <c r="L8" s="58"/>
      <c r="M8" s="64">
        <v>1415</v>
      </c>
      <c r="N8" s="58"/>
      <c r="O8" s="89">
        <v>-266</v>
      </c>
      <c r="P8" s="58"/>
      <c r="Q8" s="87">
        <v>175</v>
      </c>
      <c r="R8" s="90"/>
      <c r="S8" s="87">
        <v>74</v>
      </c>
      <c r="T8" s="90"/>
      <c r="U8" s="87">
        <v>1</v>
      </c>
      <c r="V8" s="96"/>
    </row>
    <row r="9" spans="1:22" s="37" customFormat="1" ht="22.5" customHeight="1">
      <c r="A9" s="97"/>
      <c r="B9" s="106">
        <v>27</v>
      </c>
      <c r="C9" s="98"/>
      <c r="D9" s="99"/>
      <c r="E9" s="78">
        <v>235</v>
      </c>
      <c r="F9" s="100"/>
      <c r="G9" s="78">
        <v>793</v>
      </c>
      <c r="H9" s="101"/>
      <c r="I9" s="102">
        <f>E9-G9</f>
        <v>-558</v>
      </c>
      <c r="J9" s="101"/>
      <c r="K9" s="78">
        <v>1052</v>
      </c>
      <c r="L9" s="73"/>
      <c r="M9" s="78">
        <v>1329</v>
      </c>
      <c r="N9" s="73"/>
      <c r="O9" s="100">
        <f>K9-M9</f>
        <v>-277</v>
      </c>
      <c r="P9" s="73"/>
      <c r="Q9" s="103">
        <v>163</v>
      </c>
      <c r="R9" s="101"/>
      <c r="S9" s="103">
        <v>75</v>
      </c>
      <c r="T9" s="101"/>
      <c r="U9" s="103">
        <v>6</v>
      </c>
      <c r="V9" s="104"/>
    </row>
    <row r="10" spans="1:22" ht="22.5" customHeight="1">
      <c r="V10" s="105" t="s">
        <v>74</v>
      </c>
    </row>
  </sheetData>
  <mergeCells count="13">
    <mergeCell ref="C5:D5"/>
    <mergeCell ref="Q3:R4"/>
    <mergeCell ref="S3:T4"/>
    <mergeCell ref="U3:V4"/>
    <mergeCell ref="E4:F4"/>
    <mergeCell ref="G4:H4"/>
    <mergeCell ref="I4:J4"/>
    <mergeCell ref="K4:L4"/>
    <mergeCell ref="M4:N4"/>
    <mergeCell ref="O4:P4"/>
    <mergeCell ref="A3:D4"/>
    <mergeCell ref="E3:J3"/>
    <mergeCell ref="K3:P3"/>
  </mergeCells>
  <phoneticPr fontId="4"/>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showGridLines="0" topLeftCell="A11" workbookViewId="0">
      <selection activeCell="O32" sqref="O32"/>
    </sheetView>
  </sheetViews>
  <sheetFormatPr defaultRowHeight="13.5"/>
  <cols>
    <col min="1" max="1" width="1.375" customWidth="1"/>
    <col min="2" max="2" width="1.5" customWidth="1"/>
    <col min="3" max="3" width="13" customWidth="1"/>
    <col min="4" max="4" width="1.375" customWidth="1"/>
    <col min="6" max="6" width="2.375" customWidth="1"/>
    <col min="8" max="8" width="2.375" customWidth="1"/>
    <col min="9" max="9" width="1.625" customWidth="1"/>
    <col min="10" max="10" width="1.5" customWidth="1"/>
    <col min="11" max="11" width="13" customWidth="1"/>
    <col min="12" max="12" width="1.375" customWidth="1"/>
    <col min="14" max="14" width="2.375" customWidth="1"/>
    <col min="15" max="15" width="9.125" customWidth="1"/>
    <col min="16" max="17" width="2.375" customWidth="1"/>
    <col min="18" max="18" width="1.875" customWidth="1"/>
    <col min="19" max="25" width="8.25" customWidth="1"/>
    <col min="257" max="257" width="1.375" customWidth="1"/>
    <col min="258" max="258" width="1.5" customWidth="1"/>
    <col min="259" max="259" width="13" customWidth="1"/>
    <col min="260" max="260" width="1.375" customWidth="1"/>
    <col min="262" max="262" width="2.375" customWidth="1"/>
    <col min="264" max="264" width="2.375" customWidth="1"/>
    <col min="265" max="265" width="1.625" customWidth="1"/>
    <col min="266" max="266" width="1.5" customWidth="1"/>
    <col min="267" max="267" width="13" customWidth="1"/>
    <col min="268" max="268" width="1.375" customWidth="1"/>
    <col min="270" max="270" width="2.375" customWidth="1"/>
    <col min="271" max="271" width="9.125" customWidth="1"/>
    <col min="272" max="273" width="2.375" customWidth="1"/>
    <col min="274" max="274" width="1.875" customWidth="1"/>
    <col min="275" max="281" width="8.25" customWidth="1"/>
    <col min="513" max="513" width="1.375" customWidth="1"/>
    <col min="514" max="514" width="1.5" customWidth="1"/>
    <col min="515" max="515" width="13" customWidth="1"/>
    <col min="516" max="516" width="1.375" customWidth="1"/>
    <col min="518" max="518" width="2.375" customWidth="1"/>
    <col min="520" max="520" width="2.375" customWidth="1"/>
    <col min="521" max="521" width="1.625" customWidth="1"/>
    <col min="522" max="522" width="1.5" customWidth="1"/>
    <col min="523" max="523" width="13" customWidth="1"/>
    <col min="524" max="524" width="1.375" customWidth="1"/>
    <col min="526" max="526" width="2.375" customWidth="1"/>
    <col min="527" max="527" width="9.125" customWidth="1"/>
    <col min="528" max="529" width="2.375" customWidth="1"/>
    <col min="530" max="530" width="1.875" customWidth="1"/>
    <col min="531" max="537" width="8.25" customWidth="1"/>
    <col min="769" max="769" width="1.375" customWidth="1"/>
    <col min="770" max="770" width="1.5" customWidth="1"/>
    <col min="771" max="771" width="13" customWidth="1"/>
    <col min="772" max="772" width="1.375" customWidth="1"/>
    <col min="774" max="774" width="2.375" customWidth="1"/>
    <col min="776" max="776" width="2.375" customWidth="1"/>
    <col min="777" max="777" width="1.625" customWidth="1"/>
    <col min="778" max="778" width="1.5" customWidth="1"/>
    <col min="779" max="779" width="13" customWidth="1"/>
    <col min="780" max="780" width="1.375" customWidth="1"/>
    <col min="782" max="782" width="2.375" customWidth="1"/>
    <col min="783" max="783" width="9.125" customWidth="1"/>
    <col min="784" max="785" width="2.375" customWidth="1"/>
    <col min="786" max="786" width="1.875" customWidth="1"/>
    <col min="787" max="793" width="8.25" customWidth="1"/>
    <col min="1025" max="1025" width="1.375" customWidth="1"/>
    <col min="1026" max="1026" width="1.5" customWidth="1"/>
    <col min="1027" max="1027" width="13" customWidth="1"/>
    <col min="1028" max="1028" width="1.375" customWidth="1"/>
    <col min="1030" max="1030" width="2.375" customWidth="1"/>
    <col min="1032" max="1032" width="2.375" customWidth="1"/>
    <col min="1033" max="1033" width="1.625" customWidth="1"/>
    <col min="1034" max="1034" width="1.5" customWidth="1"/>
    <col min="1035" max="1035" width="13" customWidth="1"/>
    <col min="1036" max="1036" width="1.375" customWidth="1"/>
    <col min="1038" max="1038" width="2.375" customWidth="1"/>
    <col min="1039" max="1039" width="9.125" customWidth="1"/>
    <col min="1040" max="1041" width="2.375" customWidth="1"/>
    <col min="1042" max="1042" width="1.875" customWidth="1"/>
    <col min="1043" max="1049" width="8.25" customWidth="1"/>
    <col min="1281" max="1281" width="1.375" customWidth="1"/>
    <col min="1282" max="1282" width="1.5" customWidth="1"/>
    <col min="1283" max="1283" width="13" customWidth="1"/>
    <col min="1284" max="1284" width="1.375" customWidth="1"/>
    <col min="1286" max="1286" width="2.375" customWidth="1"/>
    <col min="1288" max="1288" width="2.375" customWidth="1"/>
    <col min="1289" max="1289" width="1.625" customWidth="1"/>
    <col min="1290" max="1290" width="1.5" customWidth="1"/>
    <col min="1291" max="1291" width="13" customWidth="1"/>
    <col min="1292" max="1292" width="1.375" customWidth="1"/>
    <col min="1294" max="1294" width="2.375" customWidth="1"/>
    <col min="1295" max="1295" width="9.125" customWidth="1"/>
    <col min="1296" max="1297" width="2.375" customWidth="1"/>
    <col min="1298" max="1298" width="1.875" customWidth="1"/>
    <col min="1299" max="1305" width="8.25" customWidth="1"/>
    <col min="1537" max="1537" width="1.375" customWidth="1"/>
    <col min="1538" max="1538" width="1.5" customWidth="1"/>
    <col min="1539" max="1539" width="13" customWidth="1"/>
    <col min="1540" max="1540" width="1.375" customWidth="1"/>
    <col min="1542" max="1542" width="2.375" customWidth="1"/>
    <col min="1544" max="1544" width="2.375" customWidth="1"/>
    <col min="1545" max="1545" width="1.625" customWidth="1"/>
    <col min="1546" max="1546" width="1.5" customWidth="1"/>
    <col min="1547" max="1547" width="13" customWidth="1"/>
    <col min="1548" max="1548" width="1.375" customWidth="1"/>
    <col min="1550" max="1550" width="2.375" customWidth="1"/>
    <col min="1551" max="1551" width="9.125" customWidth="1"/>
    <col min="1552" max="1553" width="2.375" customWidth="1"/>
    <col min="1554" max="1554" width="1.875" customWidth="1"/>
    <col min="1555" max="1561" width="8.25" customWidth="1"/>
    <col min="1793" max="1793" width="1.375" customWidth="1"/>
    <col min="1794" max="1794" width="1.5" customWidth="1"/>
    <col min="1795" max="1795" width="13" customWidth="1"/>
    <col min="1796" max="1796" width="1.375" customWidth="1"/>
    <col min="1798" max="1798" width="2.375" customWidth="1"/>
    <col min="1800" max="1800" width="2.375" customWidth="1"/>
    <col min="1801" max="1801" width="1.625" customWidth="1"/>
    <col min="1802" max="1802" width="1.5" customWidth="1"/>
    <col min="1803" max="1803" width="13" customWidth="1"/>
    <col min="1804" max="1804" width="1.375" customWidth="1"/>
    <col min="1806" max="1806" width="2.375" customWidth="1"/>
    <col min="1807" max="1807" width="9.125" customWidth="1"/>
    <col min="1808" max="1809" width="2.375" customWidth="1"/>
    <col min="1810" max="1810" width="1.875" customWidth="1"/>
    <col min="1811" max="1817" width="8.25" customWidth="1"/>
    <col min="2049" max="2049" width="1.375" customWidth="1"/>
    <col min="2050" max="2050" width="1.5" customWidth="1"/>
    <col min="2051" max="2051" width="13" customWidth="1"/>
    <col min="2052" max="2052" width="1.375" customWidth="1"/>
    <col min="2054" max="2054" width="2.375" customWidth="1"/>
    <col min="2056" max="2056" width="2.375" customWidth="1"/>
    <col min="2057" max="2057" width="1.625" customWidth="1"/>
    <col min="2058" max="2058" width="1.5" customWidth="1"/>
    <col min="2059" max="2059" width="13" customWidth="1"/>
    <col min="2060" max="2060" width="1.375" customWidth="1"/>
    <col min="2062" max="2062" width="2.375" customWidth="1"/>
    <col min="2063" max="2063" width="9.125" customWidth="1"/>
    <col min="2064" max="2065" width="2.375" customWidth="1"/>
    <col min="2066" max="2066" width="1.875" customWidth="1"/>
    <col min="2067" max="2073" width="8.25" customWidth="1"/>
    <col min="2305" max="2305" width="1.375" customWidth="1"/>
    <col min="2306" max="2306" width="1.5" customWidth="1"/>
    <col min="2307" max="2307" width="13" customWidth="1"/>
    <col min="2308" max="2308" width="1.375" customWidth="1"/>
    <col min="2310" max="2310" width="2.375" customWidth="1"/>
    <col min="2312" max="2312" width="2.375" customWidth="1"/>
    <col min="2313" max="2313" width="1.625" customWidth="1"/>
    <col min="2314" max="2314" width="1.5" customWidth="1"/>
    <col min="2315" max="2315" width="13" customWidth="1"/>
    <col min="2316" max="2316" width="1.375" customWidth="1"/>
    <col min="2318" max="2318" width="2.375" customWidth="1"/>
    <col min="2319" max="2319" width="9.125" customWidth="1"/>
    <col min="2320" max="2321" width="2.375" customWidth="1"/>
    <col min="2322" max="2322" width="1.875" customWidth="1"/>
    <col min="2323" max="2329" width="8.25" customWidth="1"/>
    <col min="2561" max="2561" width="1.375" customWidth="1"/>
    <col min="2562" max="2562" width="1.5" customWidth="1"/>
    <col min="2563" max="2563" width="13" customWidth="1"/>
    <col min="2564" max="2564" width="1.375" customWidth="1"/>
    <col min="2566" max="2566" width="2.375" customWidth="1"/>
    <col min="2568" max="2568" width="2.375" customWidth="1"/>
    <col min="2569" max="2569" width="1.625" customWidth="1"/>
    <col min="2570" max="2570" width="1.5" customWidth="1"/>
    <col min="2571" max="2571" width="13" customWidth="1"/>
    <col min="2572" max="2572" width="1.375" customWidth="1"/>
    <col min="2574" max="2574" width="2.375" customWidth="1"/>
    <col min="2575" max="2575" width="9.125" customWidth="1"/>
    <col min="2576" max="2577" width="2.375" customWidth="1"/>
    <col min="2578" max="2578" width="1.875" customWidth="1"/>
    <col min="2579" max="2585" width="8.25" customWidth="1"/>
    <col min="2817" max="2817" width="1.375" customWidth="1"/>
    <col min="2818" max="2818" width="1.5" customWidth="1"/>
    <col min="2819" max="2819" width="13" customWidth="1"/>
    <col min="2820" max="2820" width="1.375" customWidth="1"/>
    <col min="2822" max="2822" width="2.375" customWidth="1"/>
    <col min="2824" max="2824" width="2.375" customWidth="1"/>
    <col min="2825" max="2825" width="1.625" customWidth="1"/>
    <col min="2826" max="2826" width="1.5" customWidth="1"/>
    <col min="2827" max="2827" width="13" customWidth="1"/>
    <col min="2828" max="2828" width="1.375" customWidth="1"/>
    <col min="2830" max="2830" width="2.375" customWidth="1"/>
    <col min="2831" max="2831" width="9.125" customWidth="1"/>
    <col min="2832" max="2833" width="2.375" customWidth="1"/>
    <col min="2834" max="2834" width="1.875" customWidth="1"/>
    <col min="2835" max="2841" width="8.25" customWidth="1"/>
    <col min="3073" max="3073" width="1.375" customWidth="1"/>
    <col min="3074" max="3074" width="1.5" customWidth="1"/>
    <col min="3075" max="3075" width="13" customWidth="1"/>
    <col min="3076" max="3076" width="1.375" customWidth="1"/>
    <col min="3078" max="3078" width="2.375" customWidth="1"/>
    <col min="3080" max="3080" width="2.375" customWidth="1"/>
    <col min="3081" max="3081" width="1.625" customWidth="1"/>
    <col min="3082" max="3082" width="1.5" customWidth="1"/>
    <col min="3083" max="3083" width="13" customWidth="1"/>
    <col min="3084" max="3084" width="1.375" customWidth="1"/>
    <col min="3086" max="3086" width="2.375" customWidth="1"/>
    <col min="3087" max="3087" width="9.125" customWidth="1"/>
    <col min="3088" max="3089" width="2.375" customWidth="1"/>
    <col min="3090" max="3090" width="1.875" customWidth="1"/>
    <col min="3091" max="3097" width="8.25" customWidth="1"/>
    <col min="3329" max="3329" width="1.375" customWidth="1"/>
    <col min="3330" max="3330" width="1.5" customWidth="1"/>
    <col min="3331" max="3331" width="13" customWidth="1"/>
    <col min="3332" max="3332" width="1.375" customWidth="1"/>
    <col min="3334" max="3334" width="2.375" customWidth="1"/>
    <col min="3336" max="3336" width="2.375" customWidth="1"/>
    <col min="3337" max="3337" width="1.625" customWidth="1"/>
    <col min="3338" max="3338" width="1.5" customWidth="1"/>
    <col min="3339" max="3339" width="13" customWidth="1"/>
    <col min="3340" max="3340" width="1.375" customWidth="1"/>
    <col min="3342" max="3342" width="2.375" customWidth="1"/>
    <col min="3343" max="3343" width="9.125" customWidth="1"/>
    <col min="3344" max="3345" width="2.375" customWidth="1"/>
    <col min="3346" max="3346" width="1.875" customWidth="1"/>
    <col min="3347" max="3353" width="8.25" customWidth="1"/>
    <col min="3585" max="3585" width="1.375" customWidth="1"/>
    <col min="3586" max="3586" width="1.5" customWidth="1"/>
    <col min="3587" max="3587" width="13" customWidth="1"/>
    <col min="3588" max="3588" width="1.375" customWidth="1"/>
    <col min="3590" max="3590" width="2.375" customWidth="1"/>
    <col min="3592" max="3592" width="2.375" customWidth="1"/>
    <col min="3593" max="3593" width="1.625" customWidth="1"/>
    <col min="3594" max="3594" width="1.5" customWidth="1"/>
    <col min="3595" max="3595" width="13" customWidth="1"/>
    <col min="3596" max="3596" width="1.375" customWidth="1"/>
    <col min="3598" max="3598" width="2.375" customWidth="1"/>
    <col min="3599" max="3599" width="9.125" customWidth="1"/>
    <col min="3600" max="3601" width="2.375" customWidth="1"/>
    <col min="3602" max="3602" width="1.875" customWidth="1"/>
    <col min="3603" max="3609" width="8.25" customWidth="1"/>
    <col min="3841" max="3841" width="1.375" customWidth="1"/>
    <col min="3842" max="3842" width="1.5" customWidth="1"/>
    <col min="3843" max="3843" width="13" customWidth="1"/>
    <col min="3844" max="3844" width="1.375" customWidth="1"/>
    <col min="3846" max="3846" width="2.375" customWidth="1"/>
    <col min="3848" max="3848" width="2.375" customWidth="1"/>
    <col min="3849" max="3849" width="1.625" customWidth="1"/>
    <col min="3850" max="3850" width="1.5" customWidth="1"/>
    <col min="3851" max="3851" width="13" customWidth="1"/>
    <col min="3852" max="3852" width="1.375" customWidth="1"/>
    <col min="3854" max="3854" width="2.375" customWidth="1"/>
    <col min="3855" max="3855" width="9.125" customWidth="1"/>
    <col min="3856" max="3857" width="2.375" customWidth="1"/>
    <col min="3858" max="3858" width="1.875" customWidth="1"/>
    <col min="3859" max="3865" width="8.25" customWidth="1"/>
    <col min="4097" max="4097" width="1.375" customWidth="1"/>
    <col min="4098" max="4098" width="1.5" customWidth="1"/>
    <col min="4099" max="4099" width="13" customWidth="1"/>
    <col min="4100" max="4100" width="1.375" customWidth="1"/>
    <col min="4102" max="4102" width="2.375" customWidth="1"/>
    <col min="4104" max="4104" width="2.375" customWidth="1"/>
    <col min="4105" max="4105" width="1.625" customWidth="1"/>
    <col min="4106" max="4106" width="1.5" customWidth="1"/>
    <col min="4107" max="4107" width="13" customWidth="1"/>
    <col min="4108" max="4108" width="1.375" customWidth="1"/>
    <col min="4110" max="4110" width="2.375" customWidth="1"/>
    <col min="4111" max="4111" width="9.125" customWidth="1"/>
    <col min="4112" max="4113" width="2.375" customWidth="1"/>
    <col min="4114" max="4114" width="1.875" customWidth="1"/>
    <col min="4115" max="4121" width="8.25" customWidth="1"/>
    <col min="4353" max="4353" width="1.375" customWidth="1"/>
    <col min="4354" max="4354" width="1.5" customWidth="1"/>
    <col min="4355" max="4355" width="13" customWidth="1"/>
    <col min="4356" max="4356" width="1.375" customWidth="1"/>
    <col min="4358" max="4358" width="2.375" customWidth="1"/>
    <col min="4360" max="4360" width="2.375" customWidth="1"/>
    <col min="4361" max="4361" width="1.625" customWidth="1"/>
    <col min="4362" max="4362" width="1.5" customWidth="1"/>
    <col min="4363" max="4363" width="13" customWidth="1"/>
    <col min="4364" max="4364" width="1.375" customWidth="1"/>
    <col min="4366" max="4366" width="2.375" customWidth="1"/>
    <col min="4367" max="4367" width="9.125" customWidth="1"/>
    <col min="4368" max="4369" width="2.375" customWidth="1"/>
    <col min="4370" max="4370" width="1.875" customWidth="1"/>
    <col min="4371" max="4377" width="8.25" customWidth="1"/>
    <col min="4609" max="4609" width="1.375" customWidth="1"/>
    <col min="4610" max="4610" width="1.5" customWidth="1"/>
    <col min="4611" max="4611" width="13" customWidth="1"/>
    <col min="4612" max="4612" width="1.375" customWidth="1"/>
    <col min="4614" max="4614" width="2.375" customWidth="1"/>
    <col min="4616" max="4616" width="2.375" customWidth="1"/>
    <col min="4617" max="4617" width="1.625" customWidth="1"/>
    <col min="4618" max="4618" width="1.5" customWidth="1"/>
    <col min="4619" max="4619" width="13" customWidth="1"/>
    <col min="4620" max="4620" width="1.375" customWidth="1"/>
    <col min="4622" max="4622" width="2.375" customWidth="1"/>
    <col min="4623" max="4623" width="9.125" customWidth="1"/>
    <col min="4624" max="4625" width="2.375" customWidth="1"/>
    <col min="4626" max="4626" width="1.875" customWidth="1"/>
    <col min="4627" max="4633" width="8.25" customWidth="1"/>
    <col min="4865" max="4865" width="1.375" customWidth="1"/>
    <col min="4866" max="4866" width="1.5" customWidth="1"/>
    <col min="4867" max="4867" width="13" customWidth="1"/>
    <col min="4868" max="4868" width="1.375" customWidth="1"/>
    <col min="4870" max="4870" width="2.375" customWidth="1"/>
    <col min="4872" max="4872" width="2.375" customWidth="1"/>
    <col min="4873" max="4873" width="1.625" customWidth="1"/>
    <col min="4874" max="4874" width="1.5" customWidth="1"/>
    <col min="4875" max="4875" width="13" customWidth="1"/>
    <col min="4876" max="4876" width="1.375" customWidth="1"/>
    <col min="4878" max="4878" width="2.375" customWidth="1"/>
    <col min="4879" max="4879" width="9.125" customWidth="1"/>
    <col min="4880" max="4881" width="2.375" customWidth="1"/>
    <col min="4882" max="4882" width="1.875" customWidth="1"/>
    <col min="4883" max="4889" width="8.25" customWidth="1"/>
    <col min="5121" max="5121" width="1.375" customWidth="1"/>
    <col min="5122" max="5122" width="1.5" customWidth="1"/>
    <col min="5123" max="5123" width="13" customWidth="1"/>
    <col min="5124" max="5124" width="1.375" customWidth="1"/>
    <col min="5126" max="5126" width="2.375" customWidth="1"/>
    <col min="5128" max="5128" width="2.375" customWidth="1"/>
    <col min="5129" max="5129" width="1.625" customWidth="1"/>
    <col min="5130" max="5130" width="1.5" customWidth="1"/>
    <col min="5131" max="5131" width="13" customWidth="1"/>
    <col min="5132" max="5132" width="1.375" customWidth="1"/>
    <col min="5134" max="5134" width="2.375" customWidth="1"/>
    <col min="5135" max="5135" width="9.125" customWidth="1"/>
    <col min="5136" max="5137" width="2.375" customWidth="1"/>
    <col min="5138" max="5138" width="1.875" customWidth="1"/>
    <col min="5139" max="5145" width="8.25" customWidth="1"/>
    <col min="5377" max="5377" width="1.375" customWidth="1"/>
    <col min="5378" max="5378" width="1.5" customWidth="1"/>
    <col min="5379" max="5379" width="13" customWidth="1"/>
    <col min="5380" max="5380" width="1.375" customWidth="1"/>
    <col min="5382" max="5382" width="2.375" customWidth="1"/>
    <col min="5384" max="5384" width="2.375" customWidth="1"/>
    <col min="5385" max="5385" width="1.625" customWidth="1"/>
    <col min="5386" max="5386" width="1.5" customWidth="1"/>
    <col min="5387" max="5387" width="13" customWidth="1"/>
    <col min="5388" max="5388" width="1.375" customWidth="1"/>
    <col min="5390" max="5390" width="2.375" customWidth="1"/>
    <col min="5391" max="5391" width="9.125" customWidth="1"/>
    <col min="5392" max="5393" width="2.375" customWidth="1"/>
    <col min="5394" max="5394" width="1.875" customWidth="1"/>
    <col min="5395" max="5401" width="8.25" customWidth="1"/>
    <col min="5633" max="5633" width="1.375" customWidth="1"/>
    <col min="5634" max="5634" width="1.5" customWidth="1"/>
    <col min="5635" max="5635" width="13" customWidth="1"/>
    <col min="5636" max="5636" width="1.375" customWidth="1"/>
    <col min="5638" max="5638" width="2.375" customWidth="1"/>
    <col min="5640" max="5640" width="2.375" customWidth="1"/>
    <col min="5641" max="5641" width="1.625" customWidth="1"/>
    <col min="5642" max="5642" width="1.5" customWidth="1"/>
    <col min="5643" max="5643" width="13" customWidth="1"/>
    <col min="5644" max="5644" width="1.375" customWidth="1"/>
    <col min="5646" max="5646" width="2.375" customWidth="1"/>
    <col min="5647" max="5647" width="9.125" customWidth="1"/>
    <col min="5648" max="5649" width="2.375" customWidth="1"/>
    <col min="5650" max="5650" width="1.875" customWidth="1"/>
    <col min="5651" max="5657" width="8.25" customWidth="1"/>
    <col min="5889" max="5889" width="1.375" customWidth="1"/>
    <col min="5890" max="5890" width="1.5" customWidth="1"/>
    <col min="5891" max="5891" width="13" customWidth="1"/>
    <col min="5892" max="5892" width="1.375" customWidth="1"/>
    <col min="5894" max="5894" width="2.375" customWidth="1"/>
    <col min="5896" max="5896" width="2.375" customWidth="1"/>
    <col min="5897" max="5897" width="1.625" customWidth="1"/>
    <col min="5898" max="5898" width="1.5" customWidth="1"/>
    <col min="5899" max="5899" width="13" customWidth="1"/>
    <col min="5900" max="5900" width="1.375" customWidth="1"/>
    <col min="5902" max="5902" width="2.375" customWidth="1"/>
    <col min="5903" max="5903" width="9.125" customWidth="1"/>
    <col min="5904" max="5905" width="2.375" customWidth="1"/>
    <col min="5906" max="5906" width="1.875" customWidth="1"/>
    <col min="5907" max="5913" width="8.25" customWidth="1"/>
    <col min="6145" max="6145" width="1.375" customWidth="1"/>
    <col min="6146" max="6146" width="1.5" customWidth="1"/>
    <col min="6147" max="6147" width="13" customWidth="1"/>
    <col min="6148" max="6148" width="1.375" customWidth="1"/>
    <col min="6150" max="6150" width="2.375" customWidth="1"/>
    <col min="6152" max="6152" width="2.375" customWidth="1"/>
    <col min="6153" max="6153" width="1.625" customWidth="1"/>
    <col min="6154" max="6154" width="1.5" customWidth="1"/>
    <col min="6155" max="6155" width="13" customWidth="1"/>
    <col min="6156" max="6156" width="1.375" customWidth="1"/>
    <col min="6158" max="6158" width="2.375" customWidth="1"/>
    <col min="6159" max="6159" width="9.125" customWidth="1"/>
    <col min="6160" max="6161" width="2.375" customWidth="1"/>
    <col min="6162" max="6162" width="1.875" customWidth="1"/>
    <col min="6163" max="6169" width="8.25" customWidth="1"/>
    <col min="6401" max="6401" width="1.375" customWidth="1"/>
    <col min="6402" max="6402" width="1.5" customWidth="1"/>
    <col min="6403" max="6403" width="13" customWidth="1"/>
    <col min="6404" max="6404" width="1.375" customWidth="1"/>
    <col min="6406" max="6406" width="2.375" customWidth="1"/>
    <col min="6408" max="6408" width="2.375" customWidth="1"/>
    <col min="6409" max="6409" width="1.625" customWidth="1"/>
    <col min="6410" max="6410" width="1.5" customWidth="1"/>
    <col min="6411" max="6411" width="13" customWidth="1"/>
    <col min="6412" max="6412" width="1.375" customWidth="1"/>
    <col min="6414" max="6414" width="2.375" customWidth="1"/>
    <col min="6415" max="6415" width="9.125" customWidth="1"/>
    <col min="6416" max="6417" width="2.375" customWidth="1"/>
    <col min="6418" max="6418" width="1.875" customWidth="1"/>
    <col min="6419" max="6425" width="8.25" customWidth="1"/>
    <col min="6657" max="6657" width="1.375" customWidth="1"/>
    <col min="6658" max="6658" width="1.5" customWidth="1"/>
    <col min="6659" max="6659" width="13" customWidth="1"/>
    <col min="6660" max="6660" width="1.375" customWidth="1"/>
    <col min="6662" max="6662" width="2.375" customWidth="1"/>
    <col min="6664" max="6664" width="2.375" customWidth="1"/>
    <col min="6665" max="6665" width="1.625" customWidth="1"/>
    <col min="6666" max="6666" width="1.5" customWidth="1"/>
    <col min="6667" max="6667" width="13" customWidth="1"/>
    <col min="6668" max="6668" width="1.375" customWidth="1"/>
    <col min="6670" max="6670" width="2.375" customWidth="1"/>
    <col min="6671" max="6671" width="9.125" customWidth="1"/>
    <col min="6672" max="6673" width="2.375" customWidth="1"/>
    <col min="6674" max="6674" width="1.875" customWidth="1"/>
    <col min="6675" max="6681" width="8.25" customWidth="1"/>
    <col min="6913" max="6913" width="1.375" customWidth="1"/>
    <col min="6914" max="6914" width="1.5" customWidth="1"/>
    <col min="6915" max="6915" width="13" customWidth="1"/>
    <col min="6916" max="6916" width="1.375" customWidth="1"/>
    <col min="6918" max="6918" width="2.375" customWidth="1"/>
    <col min="6920" max="6920" width="2.375" customWidth="1"/>
    <col min="6921" max="6921" width="1.625" customWidth="1"/>
    <col min="6922" max="6922" width="1.5" customWidth="1"/>
    <col min="6923" max="6923" width="13" customWidth="1"/>
    <col min="6924" max="6924" width="1.375" customWidth="1"/>
    <col min="6926" max="6926" width="2.375" customWidth="1"/>
    <col min="6927" max="6927" width="9.125" customWidth="1"/>
    <col min="6928" max="6929" width="2.375" customWidth="1"/>
    <col min="6930" max="6930" width="1.875" customWidth="1"/>
    <col min="6931" max="6937" width="8.25" customWidth="1"/>
    <col min="7169" max="7169" width="1.375" customWidth="1"/>
    <col min="7170" max="7170" width="1.5" customWidth="1"/>
    <col min="7171" max="7171" width="13" customWidth="1"/>
    <col min="7172" max="7172" width="1.375" customWidth="1"/>
    <col min="7174" max="7174" width="2.375" customWidth="1"/>
    <col min="7176" max="7176" width="2.375" customWidth="1"/>
    <col min="7177" max="7177" width="1.625" customWidth="1"/>
    <col min="7178" max="7178" width="1.5" customWidth="1"/>
    <col min="7179" max="7179" width="13" customWidth="1"/>
    <col min="7180" max="7180" width="1.375" customWidth="1"/>
    <col min="7182" max="7182" width="2.375" customWidth="1"/>
    <col min="7183" max="7183" width="9.125" customWidth="1"/>
    <col min="7184" max="7185" width="2.375" customWidth="1"/>
    <col min="7186" max="7186" width="1.875" customWidth="1"/>
    <col min="7187" max="7193" width="8.25" customWidth="1"/>
    <col min="7425" max="7425" width="1.375" customWidth="1"/>
    <col min="7426" max="7426" width="1.5" customWidth="1"/>
    <col min="7427" max="7427" width="13" customWidth="1"/>
    <col min="7428" max="7428" width="1.375" customWidth="1"/>
    <col min="7430" max="7430" width="2.375" customWidth="1"/>
    <col min="7432" max="7432" width="2.375" customWidth="1"/>
    <col min="7433" max="7433" width="1.625" customWidth="1"/>
    <col min="7434" max="7434" width="1.5" customWidth="1"/>
    <col min="7435" max="7435" width="13" customWidth="1"/>
    <col min="7436" max="7436" width="1.375" customWidth="1"/>
    <col min="7438" max="7438" width="2.375" customWidth="1"/>
    <col min="7439" max="7439" width="9.125" customWidth="1"/>
    <col min="7440" max="7441" width="2.375" customWidth="1"/>
    <col min="7442" max="7442" width="1.875" customWidth="1"/>
    <col min="7443" max="7449" width="8.25" customWidth="1"/>
    <col min="7681" max="7681" width="1.375" customWidth="1"/>
    <col min="7682" max="7682" width="1.5" customWidth="1"/>
    <col min="7683" max="7683" width="13" customWidth="1"/>
    <col min="7684" max="7684" width="1.375" customWidth="1"/>
    <col min="7686" max="7686" width="2.375" customWidth="1"/>
    <col min="7688" max="7688" width="2.375" customWidth="1"/>
    <col min="7689" max="7689" width="1.625" customWidth="1"/>
    <col min="7690" max="7690" width="1.5" customWidth="1"/>
    <col min="7691" max="7691" width="13" customWidth="1"/>
    <col min="7692" max="7692" width="1.375" customWidth="1"/>
    <col min="7694" max="7694" width="2.375" customWidth="1"/>
    <col min="7695" max="7695" width="9.125" customWidth="1"/>
    <col min="7696" max="7697" width="2.375" customWidth="1"/>
    <col min="7698" max="7698" width="1.875" customWidth="1"/>
    <col min="7699" max="7705" width="8.25" customWidth="1"/>
    <col min="7937" max="7937" width="1.375" customWidth="1"/>
    <col min="7938" max="7938" width="1.5" customWidth="1"/>
    <col min="7939" max="7939" width="13" customWidth="1"/>
    <col min="7940" max="7940" width="1.375" customWidth="1"/>
    <col min="7942" max="7942" width="2.375" customWidth="1"/>
    <col min="7944" max="7944" width="2.375" customWidth="1"/>
    <col min="7945" max="7945" width="1.625" customWidth="1"/>
    <col min="7946" max="7946" width="1.5" customWidth="1"/>
    <col min="7947" max="7947" width="13" customWidth="1"/>
    <col min="7948" max="7948" width="1.375" customWidth="1"/>
    <col min="7950" max="7950" width="2.375" customWidth="1"/>
    <col min="7951" max="7951" width="9.125" customWidth="1"/>
    <col min="7952" max="7953" width="2.375" customWidth="1"/>
    <col min="7954" max="7954" width="1.875" customWidth="1"/>
    <col min="7955" max="7961" width="8.25" customWidth="1"/>
    <col min="8193" max="8193" width="1.375" customWidth="1"/>
    <col min="8194" max="8194" width="1.5" customWidth="1"/>
    <col min="8195" max="8195" width="13" customWidth="1"/>
    <col min="8196" max="8196" width="1.375" customWidth="1"/>
    <col min="8198" max="8198" width="2.375" customWidth="1"/>
    <col min="8200" max="8200" width="2.375" customWidth="1"/>
    <col min="8201" max="8201" width="1.625" customWidth="1"/>
    <col min="8202" max="8202" width="1.5" customWidth="1"/>
    <col min="8203" max="8203" width="13" customWidth="1"/>
    <col min="8204" max="8204" width="1.375" customWidth="1"/>
    <col min="8206" max="8206" width="2.375" customWidth="1"/>
    <col min="8207" max="8207" width="9.125" customWidth="1"/>
    <col min="8208" max="8209" width="2.375" customWidth="1"/>
    <col min="8210" max="8210" width="1.875" customWidth="1"/>
    <col min="8211" max="8217" width="8.25" customWidth="1"/>
    <col min="8449" max="8449" width="1.375" customWidth="1"/>
    <col min="8450" max="8450" width="1.5" customWidth="1"/>
    <col min="8451" max="8451" width="13" customWidth="1"/>
    <col min="8452" max="8452" width="1.375" customWidth="1"/>
    <col min="8454" max="8454" width="2.375" customWidth="1"/>
    <col min="8456" max="8456" width="2.375" customWidth="1"/>
    <col min="8457" max="8457" width="1.625" customWidth="1"/>
    <col min="8458" max="8458" width="1.5" customWidth="1"/>
    <col min="8459" max="8459" width="13" customWidth="1"/>
    <col min="8460" max="8460" width="1.375" customWidth="1"/>
    <col min="8462" max="8462" width="2.375" customWidth="1"/>
    <col min="8463" max="8463" width="9.125" customWidth="1"/>
    <col min="8464" max="8465" width="2.375" customWidth="1"/>
    <col min="8466" max="8466" width="1.875" customWidth="1"/>
    <col min="8467" max="8473" width="8.25" customWidth="1"/>
    <col min="8705" max="8705" width="1.375" customWidth="1"/>
    <col min="8706" max="8706" width="1.5" customWidth="1"/>
    <col min="8707" max="8707" width="13" customWidth="1"/>
    <col min="8708" max="8708" width="1.375" customWidth="1"/>
    <col min="8710" max="8710" width="2.375" customWidth="1"/>
    <col min="8712" max="8712" width="2.375" customWidth="1"/>
    <col min="8713" max="8713" width="1.625" customWidth="1"/>
    <col min="8714" max="8714" width="1.5" customWidth="1"/>
    <col min="8715" max="8715" width="13" customWidth="1"/>
    <col min="8716" max="8716" width="1.375" customWidth="1"/>
    <col min="8718" max="8718" width="2.375" customWidth="1"/>
    <col min="8719" max="8719" width="9.125" customWidth="1"/>
    <col min="8720" max="8721" width="2.375" customWidth="1"/>
    <col min="8722" max="8722" width="1.875" customWidth="1"/>
    <col min="8723" max="8729" width="8.25" customWidth="1"/>
    <col min="8961" max="8961" width="1.375" customWidth="1"/>
    <col min="8962" max="8962" width="1.5" customWidth="1"/>
    <col min="8963" max="8963" width="13" customWidth="1"/>
    <col min="8964" max="8964" width="1.375" customWidth="1"/>
    <col min="8966" max="8966" width="2.375" customWidth="1"/>
    <col min="8968" max="8968" width="2.375" customWidth="1"/>
    <col min="8969" max="8969" width="1.625" customWidth="1"/>
    <col min="8970" max="8970" width="1.5" customWidth="1"/>
    <col min="8971" max="8971" width="13" customWidth="1"/>
    <col min="8972" max="8972" width="1.375" customWidth="1"/>
    <col min="8974" max="8974" width="2.375" customWidth="1"/>
    <col min="8975" max="8975" width="9.125" customWidth="1"/>
    <col min="8976" max="8977" width="2.375" customWidth="1"/>
    <col min="8978" max="8978" width="1.875" customWidth="1"/>
    <col min="8979" max="8985" width="8.25" customWidth="1"/>
    <col min="9217" max="9217" width="1.375" customWidth="1"/>
    <col min="9218" max="9218" width="1.5" customWidth="1"/>
    <col min="9219" max="9219" width="13" customWidth="1"/>
    <col min="9220" max="9220" width="1.375" customWidth="1"/>
    <col min="9222" max="9222" width="2.375" customWidth="1"/>
    <col min="9224" max="9224" width="2.375" customWidth="1"/>
    <col min="9225" max="9225" width="1.625" customWidth="1"/>
    <col min="9226" max="9226" width="1.5" customWidth="1"/>
    <col min="9227" max="9227" width="13" customWidth="1"/>
    <col min="9228" max="9228" width="1.375" customWidth="1"/>
    <col min="9230" max="9230" width="2.375" customWidth="1"/>
    <col min="9231" max="9231" width="9.125" customWidth="1"/>
    <col min="9232" max="9233" width="2.375" customWidth="1"/>
    <col min="9234" max="9234" width="1.875" customWidth="1"/>
    <col min="9235" max="9241" width="8.25" customWidth="1"/>
    <col min="9473" max="9473" width="1.375" customWidth="1"/>
    <col min="9474" max="9474" width="1.5" customWidth="1"/>
    <col min="9475" max="9475" width="13" customWidth="1"/>
    <col min="9476" max="9476" width="1.375" customWidth="1"/>
    <col min="9478" max="9478" width="2.375" customWidth="1"/>
    <col min="9480" max="9480" width="2.375" customWidth="1"/>
    <col min="9481" max="9481" width="1.625" customWidth="1"/>
    <col min="9482" max="9482" width="1.5" customWidth="1"/>
    <col min="9483" max="9483" width="13" customWidth="1"/>
    <col min="9484" max="9484" width="1.375" customWidth="1"/>
    <col min="9486" max="9486" width="2.375" customWidth="1"/>
    <col min="9487" max="9487" width="9.125" customWidth="1"/>
    <col min="9488" max="9489" width="2.375" customWidth="1"/>
    <col min="9490" max="9490" width="1.875" customWidth="1"/>
    <col min="9491" max="9497" width="8.25" customWidth="1"/>
    <col min="9729" max="9729" width="1.375" customWidth="1"/>
    <col min="9730" max="9730" width="1.5" customWidth="1"/>
    <col min="9731" max="9731" width="13" customWidth="1"/>
    <col min="9732" max="9732" width="1.375" customWidth="1"/>
    <col min="9734" max="9734" width="2.375" customWidth="1"/>
    <col min="9736" max="9736" width="2.375" customWidth="1"/>
    <col min="9737" max="9737" width="1.625" customWidth="1"/>
    <col min="9738" max="9738" width="1.5" customWidth="1"/>
    <col min="9739" max="9739" width="13" customWidth="1"/>
    <col min="9740" max="9740" width="1.375" customWidth="1"/>
    <col min="9742" max="9742" width="2.375" customWidth="1"/>
    <col min="9743" max="9743" width="9.125" customWidth="1"/>
    <col min="9744" max="9745" width="2.375" customWidth="1"/>
    <col min="9746" max="9746" width="1.875" customWidth="1"/>
    <col min="9747" max="9753" width="8.25" customWidth="1"/>
    <col min="9985" max="9985" width="1.375" customWidth="1"/>
    <col min="9986" max="9986" width="1.5" customWidth="1"/>
    <col min="9987" max="9987" width="13" customWidth="1"/>
    <col min="9988" max="9988" width="1.375" customWidth="1"/>
    <col min="9990" max="9990" width="2.375" customWidth="1"/>
    <col min="9992" max="9992" width="2.375" customWidth="1"/>
    <col min="9993" max="9993" width="1.625" customWidth="1"/>
    <col min="9994" max="9994" width="1.5" customWidth="1"/>
    <col min="9995" max="9995" width="13" customWidth="1"/>
    <col min="9996" max="9996" width="1.375" customWidth="1"/>
    <col min="9998" max="9998" width="2.375" customWidth="1"/>
    <col min="9999" max="9999" width="9.125" customWidth="1"/>
    <col min="10000" max="10001" width="2.375" customWidth="1"/>
    <col min="10002" max="10002" width="1.875" customWidth="1"/>
    <col min="10003" max="10009" width="8.25" customWidth="1"/>
    <col min="10241" max="10241" width="1.375" customWidth="1"/>
    <col min="10242" max="10242" width="1.5" customWidth="1"/>
    <col min="10243" max="10243" width="13" customWidth="1"/>
    <col min="10244" max="10244" width="1.375" customWidth="1"/>
    <col min="10246" max="10246" width="2.375" customWidth="1"/>
    <col min="10248" max="10248" width="2.375" customWidth="1"/>
    <col min="10249" max="10249" width="1.625" customWidth="1"/>
    <col min="10250" max="10250" width="1.5" customWidth="1"/>
    <col min="10251" max="10251" width="13" customWidth="1"/>
    <col min="10252" max="10252" width="1.375" customWidth="1"/>
    <col min="10254" max="10254" width="2.375" customWidth="1"/>
    <col min="10255" max="10255" width="9.125" customWidth="1"/>
    <col min="10256" max="10257" width="2.375" customWidth="1"/>
    <col min="10258" max="10258" width="1.875" customWidth="1"/>
    <col min="10259" max="10265" width="8.25" customWidth="1"/>
    <col min="10497" max="10497" width="1.375" customWidth="1"/>
    <col min="10498" max="10498" width="1.5" customWidth="1"/>
    <col min="10499" max="10499" width="13" customWidth="1"/>
    <col min="10500" max="10500" width="1.375" customWidth="1"/>
    <col min="10502" max="10502" width="2.375" customWidth="1"/>
    <col min="10504" max="10504" width="2.375" customWidth="1"/>
    <col min="10505" max="10505" width="1.625" customWidth="1"/>
    <col min="10506" max="10506" width="1.5" customWidth="1"/>
    <col min="10507" max="10507" width="13" customWidth="1"/>
    <col min="10508" max="10508" width="1.375" customWidth="1"/>
    <col min="10510" max="10510" width="2.375" customWidth="1"/>
    <col min="10511" max="10511" width="9.125" customWidth="1"/>
    <col min="10512" max="10513" width="2.375" customWidth="1"/>
    <col min="10514" max="10514" width="1.875" customWidth="1"/>
    <col min="10515" max="10521" width="8.25" customWidth="1"/>
    <col min="10753" max="10753" width="1.375" customWidth="1"/>
    <col min="10754" max="10754" width="1.5" customWidth="1"/>
    <col min="10755" max="10755" width="13" customWidth="1"/>
    <col min="10756" max="10756" width="1.375" customWidth="1"/>
    <col min="10758" max="10758" width="2.375" customWidth="1"/>
    <col min="10760" max="10760" width="2.375" customWidth="1"/>
    <col min="10761" max="10761" width="1.625" customWidth="1"/>
    <col min="10762" max="10762" width="1.5" customWidth="1"/>
    <col min="10763" max="10763" width="13" customWidth="1"/>
    <col min="10764" max="10764" width="1.375" customWidth="1"/>
    <col min="10766" max="10766" width="2.375" customWidth="1"/>
    <col min="10767" max="10767" width="9.125" customWidth="1"/>
    <col min="10768" max="10769" width="2.375" customWidth="1"/>
    <col min="10770" max="10770" width="1.875" customWidth="1"/>
    <col min="10771" max="10777" width="8.25" customWidth="1"/>
    <col min="11009" max="11009" width="1.375" customWidth="1"/>
    <col min="11010" max="11010" width="1.5" customWidth="1"/>
    <col min="11011" max="11011" width="13" customWidth="1"/>
    <col min="11012" max="11012" width="1.375" customWidth="1"/>
    <col min="11014" max="11014" width="2.375" customWidth="1"/>
    <col min="11016" max="11016" width="2.375" customWidth="1"/>
    <col min="11017" max="11017" width="1.625" customWidth="1"/>
    <col min="11018" max="11018" width="1.5" customWidth="1"/>
    <col min="11019" max="11019" width="13" customWidth="1"/>
    <col min="11020" max="11020" width="1.375" customWidth="1"/>
    <col min="11022" max="11022" width="2.375" customWidth="1"/>
    <col min="11023" max="11023" width="9.125" customWidth="1"/>
    <col min="11024" max="11025" width="2.375" customWidth="1"/>
    <col min="11026" max="11026" width="1.875" customWidth="1"/>
    <col min="11027" max="11033" width="8.25" customWidth="1"/>
    <col min="11265" max="11265" width="1.375" customWidth="1"/>
    <col min="11266" max="11266" width="1.5" customWidth="1"/>
    <col min="11267" max="11267" width="13" customWidth="1"/>
    <col min="11268" max="11268" width="1.375" customWidth="1"/>
    <col min="11270" max="11270" width="2.375" customWidth="1"/>
    <col min="11272" max="11272" width="2.375" customWidth="1"/>
    <col min="11273" max="11273" width="1.625" customWidth="1"/>
    <col min="11274" max="11274" width="1.5" customWidth="1"/>
    <col min="11275" max="11275" width="13" customWidth="1"/>
    <col min="11276" max="11276" width="1.375" customWidth="1"/>
    <col min="11278" max="11278" width="2.375" customWidth="1"/>
    <col min="11279" max="11279" width="9.125" customWidth="1"/>
    <col min="11280" max="11281" width="2.375" customWidth="1"/>
    <col min="11282" max="11282" width="1.875" customWidth="1"/>
    <col min="11283" max="11289" width="8.25" customWidth="1"/>
    <col min="11521" max="11521" width="1.375" customWidth="1"/>
    <col min="11522" max="11522" width="1.5" customWidth="1"/>
    <col min="11523" max="11523" width="13" customWidth="1"/>
    <col min="11524" max="11524" width="1.375" customWidth="1"/>
    <col min="11526" max="11526" width="2.375" customWidth="1"/>
    <col min="11528" max="11528" width="2.375" customWidth="1"/>
    <col min="11529" max="11529" width="1.625" customWidth="1"/>
    <col min="11530" max="11530" width="1.5" customWidth="1"/>
    <col min="11531" max="11531" width="13" customWidth="1"/>
    <col min="11532" max="11532" width="1.375" customWidth="1"/>
    <col min="11534" max="11534" width="2.375" customWidth="1"/>
    <col min="11535" max="11535" width="9.125" customWidth="1"/>
    <col min="11536" max="11537" width="2.375" customWidth="1"/>
    <col min="11538" max="11538" width="1.875" customWidth="1"/>
    <col min="11539" max="11545" width="8.25" customWidth="1"/>
    <col min="11777" max="11777" width="1.375" customWidth="1"/>
    <col min="11778" max="11778" width="1.5" customWidth="1"/>
    <col min="11779" max="11779" width="13" customWidth="1"/>
    <col min="11780" max="11780" width="1.375" customWidth="1"/>
    <col min="11782" max="11782" width="2.375" customWidth="1"/>
    <col min="11784" max="11784" width="2.375" customWidth="1"/>
    <col min="11785" max="11785" width="1.625" customWidth="1"/>
    <col min="11786" max="11786" width="1.5" customWidth="1"/>
    <col min="11787" max="11787" width="13" customWidth="1"/>
    <col min="11788" max="11788" width="1.375" customWidth="1"/>
    <col min="11790" max="11790" width="2.375" customWidth="1"/>
    <col min="11791" max="11791" width="9.125" customWidth="1"/>
    <col min="11792" max="11793" width="2.375" customWidth="1"/>
    <col min="11794" max="11794" width="1.875" customWidth="1"/>
    <col min="11795" max="11801" width="8.25" customWidth="1"/>
    <col min="12033" max="12033" width="1.375" customWidth="1"/>
    <col min="12034" max="12034" width="1.5" customWidth="1"/>
    <col min="12035" max="12035" width="13" customWidth="1"/>
    <col min="12036" max="12036" width="1.375" customWidth="1"/>
    <col min="12038" max="12038" width="2.375" customWidth="1"/>
    <col min="12040" max="12040" width="2.375" customWidth="1"/>
    <col min="12041" max="12041" width="1.625" customWidth="1"/>
    <col min="12042" max="12042" width="1.5" customWidth="1"/>
    <col min="12043" max="12043" width="13" customWidth="1"/>
    <col min="12044" max="12044" width="1.375" customWidth="1"/>
    <col min="12046" max="12046" width="2.375" customWidth="1"/>
    <col min="12047" max="12047" width="9.125" customWidth="1"/>
    <col min="12048" max="12049" width="2.375" customWidth="1"/>
    <col min="12050" max="12050" width="1.875" customWidth="1"/>
    <col min="12051" max="12057" width="8.25" customWidth="1"/>
    <col min="12289" max="12289" width="1.375" customWidth="1"/>
    <col min="12290" max="12290" width="1.5" customWidth="1"/>
    <col min="12291" max="12291" width="13" customWidth="1"/>
    <col min="12292" max="12292" width="1.375" customWidth="1"/>
    <col min="12294" max="12294" width="2.375" customWidth="1"/>
    <col min="12296" max="12296" width="2.375" customWidth="1"/>
    <col min="12297" max="12297" width="1.625" customWidth="1"/>
    <col min="12298" max="12298" width="1.5" customWidth="1"/>
    <col min="12299" max="12299" width="13" customWidth="1"/>
    <col min="12300" max="12300" width="1.375" customWidth="1"/>
    <col min="12302" max="12302" width="2.375" customWidth="1"/>
    <col min="12303" max="12303" width="9.125" customWidth="1"/>
    <col min="12304" max="12305" width="2.375" customWidth="1"/>
    <col min="12306" max="12306" width="1.875" customWidth="1"/>
    <col min="12307" max="12313" width="8.25" customWidth="1"/>
    <col min="12545" max="12545" width="1.375" customWidth="1"/>
    <col min="12546" max="12546" width="1.5" customWidth="1"/>
    <col min="12547" max="12547" width="13" customWidth="1"/>
    <col min="12548" max="12548" width="1.375" customWidth="1"/>
    <col min="12550" max="12550" width="2.375" customWidth="1"/>
    <col min="12552" max="12552" width="2.375" customWidth="1"/>
    <col min="12553" max="12553" width="1.625" customWidth="1"/>
    <col min="12554" max="12554" width="1.5" customWidth="1"/>
    <col min="12555" max="12555" width="13" customWidth="1"/>
    <col min="12556" max="12556" width="1.375" customWidth="1"/>
    <col min="12558" max="12558" width="2.375" customWidth="1"/>
    <col min="12559" max="12559" width="9.125" customWidth="1"/>
    <col min="12560" max="12561" width="2.375" customWidth="1"/>
    <col min="12562" max="12562" width="1.875" customWidth="1"/>
    <col min="12563" max="12569" width="8.25" customWidth="1"/>
    <col min="12801" max="12801" width="1.375" customWidth="1"/>
    <col min="12802" max="12802" width="1.5" customWidth="1"/>
    <col min="12803" max="12803" width="13" customWidth="1"/>
    <col min="12804" max="12804" width="1.375" customWidth="1"/>
    <col min="12806" max="12806" width="2.375" customWidth="1"/>
    <col min="12808" max="12808" width="2.375" customWidth="1"/>
    <col min="12809" max="12809" width="1.625" customWidth="1"/>
    <col min="12810" max="12810" width="1.5" customWidth="1"/>
    <col min="12811" max="12811" width="13" customWidth="1"/>
    <col min="12812" max="12812" width="1.375" customWidth="1"/>
    <col min="12814" max="12814" width="2.375" customWidth="1"/>
    <col min="12815" max="12815" width="9.125" customWidth="1"/>
    <col min="12816" max="12817" width="2.375" customWidth="1"/>
    <col min="12818" max="12818" width="1.875" customWidth="1"/>
    <col min="12819" max="12825" width="8.25" customWidth="1"/>
    <col min="13057" max="13057" width="1.375" customWidth="1"/>
    <col min="13058" max="13058" width="1.5" customWidth="1"/>
    <col min="13059" max="13059" width="13" customWidth="1"/>
    <col min="13060" max="13060" width="1.375" customWidth="1"/>
    <col min="13062" max="13062" width="2.375" customWidth="1"/>
    <col min="13064" max="13064" width="2.375" customWidth="1"/>
    <col min="13065" max="13065" width="1.625" customWidth="1"/>
    <col min="13066" max="13066" width="1.5" customWidth="1"/>
    <col min="13067" max="13067" width="13" customWidth="1"/>
    <col min="13068" max="13068" width="1.375" customWidth="1"/>
    <col min="13070" max="13070" width="2.375" customWidth="1"/>
    <col min="13071" max="13071" width="9.125" customWidth="1"/>
    <col min="13072" max="13073" width="2.375" customWidth="1"/>
    <col min="13074" max="13074" width="1.875" customWidth="1"/>
    <col min="13075" max="13081" width="8.25" customWidth="1"/>
    <col min="13313" max="13313" width="1.375" customWidth="1"/>
    <col min="13314" max="13314" width="1.5" customWidth="1"/>
    <col min="13315" max="13315" width="13" customWidth="1"/>
    <col min="13316" max="13316" width="1.375" customWidth="1"/>
    <col min="13318" max="13318" width="2.375" customWidth="1"/>
    <col min="13320" max="13320" width="2.375" customWidth="1"/>
    <col min="13321" max="13321" width="1.625" customWidth="1"/>
    <col min="13322" max="13322" width="1.5" customWidth="1"/>
    <col min="13323" max="13323" width="13" customWidth="1"/>
    <col min="13324" max="13324" width="1.375" customWidth="1"/>
    <col min="13326" max="13326" width="2.375" customWidth="1"/>
    <col min="13327" max="13327" width="9.125" customWidth="1"/>
    <col min="13328" max="13329" width="2.375" customWidth="1"/>
    <col min="13330" max="13330" width="1.875" customWidth="1"/>
    <col min="13331" max="13337" width="8.25" customWidth="1"/>
    <col min="13569" max="13569" width="1.375" customWidth="1"/>
    <col min="13570" max="13570" width="1.5" customWidth="1"/>
    <col min="13571" max="13571" width="13" customWidth="1"/>
    <col min="13572" max="13572" width="1.375" customWidth="1"/>
    <col min="13574" max="13574" width="2.375" customWidth="1"/>
    <col min="13576" max="13576" width="2.375" customWidth="1"/>
    <col min="13577" max="13577" width="1.625" customWidth="1"/>
    <col min="13578" max="13578" width="1.5" customWidth="1"/>
    <col min="13579" max="13579" width="13" customWidth="1"/>
    <col min="13580" max="13580" width="1.375" customWidth="1"/>
    <col min="13582" max="13582" width="2.375" customWidth="1"/>
    <col min="13583" max="13583" width="9.125" customWidth="1"/>
    <col min="13584" max="13585" width="2.375" customWidth="1"/>
    <col min="13586" max="13586" width="1.875" customWidth="1"/>
    <col min="13587" max="13593" width="8.25" customWidth="1"/>
    <col min="13825" max="13825" width="1.375" customWidth="1"/>
    <col min="13826" max="13826" width="1.5" customWidth="1"/>
    <col min="13827" max="13827" width="13" customWidth="1"/>
    <col min="13828" max="13828" width="1.375" customWidth="1"/>
    <col min="13830" max="13830" width="2.375" customWidth="1"/>
    <col min="13832" max="13832" width="2.375" customWidth="1"/>
    <col min="13833" max="13833" width="1.625" customWidth="1"/>
    <col min="13834" max="13834" width="1.5" customWidth="1"/>
    <col min="13835" max="13835" width="13" customWidth="1"/>
    <col min="13836" max="13836" width="1.375" customWidth="1"/>
    <col min="13838" max="13838" width="2.375" customWidth="1"/>
    <col min="13839" max="13839" width="9.125" customWidth="1"/>
    <col min="13840" max="13841" width="2.375" customWidth="1"/>
    <col min="13842" max="13842" width="1.875" customWidth="1"/>
    <col min="13843" max="13849" width="8.25" customWidth="1"/>
    <col min="14081" max="14081" width="1.375" customWidth="1"/>
    <col min="14082" max="14082" width="1.5" customWidth="1"/>
    <col min="14083" max="14083" width="13" customWidth="1"/>
    <col min="14084" max="14084" width="1.375" customWidth="1"/>
    <col min="14086" max="14086" width="2.375" customWidth="1"/>
    <col min="14088" max="14088" width="2.375" customWidth="1"/>
    <col min="14089" max="14089" width="1.625" customWidth="1"/>
    <col min="14090" max="14090" width="1.5" customWidth="1"/>
    <col min="14091" max="14091" width="13" customWidth="1"/>
    <col min="14092" max="14092" width="1.375" customWidth="1"/>
    <col min="14094" max="14094" width="2.375" customWidth="1"/>
    <col min="14095" max="14095" width="9.125" customWidth="1"/>
    <col min="14096" max="14097" width="2.375" customWidth="1"/>
    <col min="14098" max="14098" width="1.875" customWidth="1"/>
    <col min="14099" max="14105" width="8.25" customWidth="1"/>
    <col min="14337" max="14337" width="1.375" customWidth="1"/>
    <col min="14338" max="14338" width="1.5" customWidth="1"/>
    <col min="14339" max="14339" width="13" customWidth="1"/>
    <col min="14340" max="14340" width="1.375" customWidth="1"/>
    <col min="14342" max="14342" width="2.375" customWidth="1"/>
    <col min="14344" max="14344" width="2.375" customWidth="1"/>
    <col min="14345" max="14345" width="1.625" customWidth="1"/>
    <col min="14346" max="14346" width="1.5" customWidth="1"/>
    <col min="14347" max="14347" width="13" customWidth="1"/>
    <col min="14348" max="14348" width="1.375" customWidth="1"/>
    <col min="14350" max="14350" width="2.375" customWidth="1"/>
    <col min="14351" max="14351" width="9.125" customWidth="1"/>
    <col min="14352" max="14353" width="2.375" customWidth="1"/>
    <col min="14354" max="14354" width="1.875" customWidth="1"/>
    <col min="14355" max="14361" width="8.25" customWidth="1"/>
    <col min="14593" max="14593" width="1.375" customWidth="1"/>
    <col min="14594" max="14594" width="1.5" customWidth="1"/>
    <col min="14595" max="14595" width="13" customWidth="1"/>
    <col min="14596" max="14596" width="1.375" customWidth="1"/>
    <col min="14598" max="14598" width="2.375" customWidth="1"/>
    <col min="14600" max="14600" width="2.375" customWidth="1"/>
    <col min="14601" max="14601" width="1.625" customWidth="1"/>
    <col min="14602" max="14602" width="1.5" customWidth="1"/>
    <col min="14603" max="14603" width="13" customWidth="1"/>
    <col min="14604" max="14604" width="1.375" customWidth="1"/>
    <col min="14606" max="14606" width="2.375" customWidth="1"/>
    <col min="14607" max="14607" width="9.125" customWidth="1"/>
    <col min="14608" max="14609" width="2.375" customWidth="1"/>
    <col min="14610" max="14610" width="1.875" customWidth="1"/>
    <col min="14611" max="14617" width="8.25" customWidth="1"/>
    <col min="14849" max="14849" width="1.375" customWidth="1"/>
    <col min="14850" max="14850" width="1.5" customWidth="1"/>
    <col min="14851" max="14851" width="13" customWidth="1"/>
    <col min="14852" max="14852" width="1.375" customWidth="1"/>
    <col min="14854" max="14854" width="2.375" customWidth="1"/>
    <col min="14856" max="14856" width="2.375" customWidth="1"/>
    <col min="14857" max="14857" width="1.625" customWidth="1"/>
    <col min="14858" max="14858" width="1.5" customWidth="1"/>
    <col min="14859" max="14859" width="13" customWidth="1"/>
    <col min="14860" max="14860" width="1.375" customWidth="1"/>
    <col min="14862" max="14862" width="2.375" customWidth="1"/>
    <col min="14863" max="14863" width="9.125" customWidth="1"/>
    <col min="14864" max="14865" width="2.375" customWidth="1"/>
    <col min="14866" max="14866" width="1.875" customWidth="1"/>
    <col min="14867" max="14873" width="8.25" customWidth="1"/>
    <col min="15105" max="15105" width="1.375" customWidth="1"/>
    <col min="15106" max="15106" width="1.5" customWidth="1"/>
    <col min="15107" max="15107" width="13" customWidth="1"/>
    <col min="15108" max="15108" width="1.375" customWidth="1"/>
    <col min="15110" max="15110" width="2.375" customWidth="1"/>
    <col min="15112" max="15112" width="2.375" customWidth="1"/>
    <col min="15113" max="15113" width="1.625" customWidth="1"/>
    <col min="15114" max="15114" width="1.5" customWidth="1"/>
    <col min="15115" max="15115" width="13" customWidth="1"/>
    <col min="15116" max="15116" width="1.375" customWidth="1"/>
    <col min="15118" max="15118" width="2.375" customWidth="1"/>
    <col min="15119" max="15119" width="9.125" customWidth="1"/>
    <col min="15120" max="15121" width="2.375" customWidth="1"/>
    <col min="15122" max="15122" width="1.875" customWidth="1"/>
    <col min="15123" max="15129" width="8.25" customWidth="1"/>
    <col min="15361" max="15361" width="1.375" customWidth="1"/>
    <col min="15362" max="15362" width="1.5" customWidth="1"/>
    <col min="15363" max="15363" width="13" customWidth="1"/>
    <col min="15364" max="15364" width="1.375" customWidth="1"/>
    <col min="15366" max="15366" width="2.375" customWidth="1"/>
    <col min="15368" max="15368" width="2.375" customWidth="1"/>
    <col min="15369" max="15369" width="1.625" customWidth="1"/>
    <col min="15370" max="15370" width="1.5" customWidth="1"/>
    <col min="15371" max="15371" width="13" customWidth="1"/>
    <col min="15372" max="15372" width="1.375" customWidth="1"/>
    <col min="15374" max="15374" width="2.375" customWidth="1"/>
    <col min="15375" max="15375" width="9.125" customWidth="1"/>
    <col min="15376" max="15377" width="2.375" customWidth="1"/>
    <col min="15378" max="15378" width="1.875" customWidth="1"/>
    <col min="15379" max="15385" width="8.25" customWidth="1"/>
    <col min="15617" max="15617" width="1.375" customWidth="1"/>
    <col min="15618" max="15618" width="1.5" customWidth="1"/>
    <col min="15619" max="15619" width="13" customWidth="1"/>
    <col min="15620" max="15620" width="1.375" customWidth="1"/>
    <col min="15622" max="15622" width="2.375" customWidth="1"/>
    <col min="15624" max="15624" width="2.375" customWidth="1"/>
    <col min="15625" max="15625" width="1.625" customWidth="1"/>
    <col min="15626" max="15626" width="1.5" customWidth="1"/>
    <col min="15627" max="15627" width="13" customWidth="1"/>
    <col min="15628" max="15628" width="1.375" customWidth="1"/>
    <col min="15630" max="15630" width="2.375" customWidth="1"/>
    <col min="15631" max="15631" width="9.125" customWidth="1"/>
    <col min="15632" max="15633" width="2.375" customWidth="1"/>
    <col min="15634" max="15634" width="1.875" customWidth="1"/>
    <col min="15635" max="15641" width="8.25" customWidth="1"/>
    <col min="15873" max="15873" width="1.375" customWidth="1"/>
    <col min="15874" max="15874" width="1.5" customWidth="1"/>
    <col min="15875" max="15875" width="13" customWidth="1"/>
    <col min="15876" max="15876" width="1.375" customWidth="1"/>
    <col min="15878" max="15878" width="2.375" customWidth="1"/>
    <col min="15880" max="15880" width="2.375" customWidth="1"/>
    <col min="15881" max="15881" width="1.625" customWidth="1"/>
    <col min="15882" max="15882" width="1.5" customWidth="1"/>
    <col min="15883" max="15883" width="13" customWidth="1"/>
    <col min="15884" max="15884" width="1.375" customWidth="1"/>
    <col min="15886" max="15886" width="2.375" customWidth="1"/>
    <col min="15887" max="15887" width="9.125" customWidth="1"/>
    <col min="15888" max="15889" width="2.375" customWidth="1"/>
    <col min="15890" max="15890" width="1.875" customWidth="1"/>
    <col min="15891" max="15897" width="8.25" customWidth="1"/>
    <col min="16129" max="16129" width="1.375" customWidth="1"/>
    <col min="16130" max="16130" width="1.5" customWidth="1"/>
    <col min="16131" max="16131" width="13" customWidth="1"/>
    <col min="16132" max="16132" width="1.375" customWidth="1"/>
    <col min="16134" max="16134" width="2.375" customWidth="1"/>
    <col min="16136" max="16136" width="2.375" customWidth="1"/>
    <col min="16137" max="16137" width="1.625" customWidth="1"/>
    <col min="16138" max="16138" width="1.5" customWidth="1"/>
    <col min="16139" max="16139" width="13" customWidth="1"/>
    <col min="16140" max="16140" width="1.375" customWidth="1"/>
    <col min="16142" max="16142" width="2.375" customWidth="1"/>
    <col min="16143" max="16143" width="9.125" customWidth="1"/>
    <col min="16144" max="16145" width="2.375" customWidth="1"/>
    <col min="16146" max="16146" width="1.875" customWidth="1"/>
    <col min="16147" max="16153" width="8.25" customWidth="1"/>
  </cols>
  <sheetData>
    <row r="1" spans="1:19" s="152" customFormat="1" ht="18" customHeight="1">
      <c r="A1" s="589" t="s">
        <v>88</v>
      </c>
      <c r="B1" s="590"/>
      <c r="C1" s="590"/>
      <c r="D1" s="591"/>
      <c r="E1" s="592"/>
      <c r="F1" s="593"/>
      <c r="G1" s="594"/>
      <c r="H1" s="149"/>
      <c r="I1" s="149"/>
      <c r="J1" s="149"/>
      <c r="K1" s="149"/>
      <c r="L1" s="39"/>
      <c r="M1" s="151"/>
      <c r="N1" s="149"/>
      <c r="O1" s="151"/>
      <c r="P1" s="151"/>
      <c r="Q1" s="151"/>
      <c r="R1" s="149"/>
      <c r="S1" s="149"/>
    </row>
    <row r="2" spans="1:19" s="152" customFormat="1" ht="18.75" customHeight="1">
      <c r="A2" s="93" t="s">
        <v>89</v>
      </c>
      <c r="B2" s="39"/>
      <c r="C2" s="39"/>
      <c r="D2" s="39"/>
      <c r="E2" s="151"/>
      <c r="F2" s="149"/>
      <c r="G2" s="151"/>
      <c r="H2" s="149"/>
      <c r="I2" s="39"/>
      <c r="J2" s="39"/>
      <c r="K2" s="39"/>
      <c r="L2" s="39"/>
      <c r="M2" s="151"/>
      <c r="N2" s="149"/>
      <c r="O2" s="151"/>
      <c r="P2" s="105" t="s">
        <v>90</v>
      </c>
      <c r="Q2" s="151"/>
      <c r="R2" s="149"/>
      <c r="S2" s="149"/>
    </row>
    <row r="3" spans="1:19" s="152" customFormat="1" ht="45" customHeight="1">
      <c r="A3" s="153"/>
      <c r="B3" s="693" t="s">
        <v>91</v>
      </c>
      <c r="C3" s="693"/>
      <c r="D3" s="147"/>
      <c r="E3" s="694" t="s">
        <v>71</v>
      </c>
      <c r="F3" s="695"/>
      <c r="G3" s="694" t="s">
        <v>72</v>
      </c>
      <c r="H3" s="698"/>
      <c r="I3" s="153"/>
      <c r="J3" s="693" t="s">
        <v>91</v>
      </c>
      <c r="K3" s="693"/>
      <c r="L3" s="147"/>
      <c r="M3" s="694" t="s">
        <v>71</v>
      </c>
      <c r="N3" s="695"/>
      <c r="O3" s="694" t="s">
        <v>72</v>
      </c>
      <c r="P3" s="696"/>
      <c r="Q3" s="126"/>
      <c r="R3" s="126"/>
      <c r="S3" s="149"/>
    </row>
    <row r="4" spans="1:19" s="152" customFormat="1" ht="21" customHeight="1">
      <c r="A4" s="154"/>
      <c r="B4" s="697" t="s">
        <v>92</v>
      </c>
      <c r="C4" s="697"/>
      <c r="D4" s="155"/>
      <c r="E4" s="156">
        <v>344</v>
      </c>
      <c r="F4" s="157"/>
      <c r="G4" s="158">
        <v>470</v>
      </c>
      <c r="H4" s="157"/>
      <c r="I4" s="159"/>
      <c r="J4" s="160"/>
      <c r="K4" s="160" t="s">
        <v>93</v>
      </c>
      <c r="L4" s="161"/>
      <c r="M4" s="156">
        <v>5</v>
      </c>
      <c r="N4" s="157"/>
      <c r="O4" s="162">
        <v>3</v>
      </c>
      <c r="P4" s="162"/>
      <c r="Q4" s="162"/>
      <c r="R4" s="131"/>
      <c r="S4" s="149"/>
    </row>
    <row r="5" spans="1:19" s="152" customFormat="1" ht="21" customHeight="1">
      <c r="A5" s="149"/>
      <c r="B5" s="160"/>
      <c r="C5" s="160"/>
      <c r="D5" s="163"/>
      <c r="E5" s="164"/>
      <c r="F5" s="131"/>
      <c r="G5" s="162"/>
      <c r="H5" s="131"/>
      <c r="I5" s="165"/>
      <c r="J5" s="160"/>
      <c r="K5" s="160" t="s">
        <v>94</v>
      </c>
      <c r="L5" s="166"/>
      <c r="M5" s="164">
        <v>11</v>
      </c>
      <c r="N5" s="131"/>
      <c r="O5" s="162">
        <v>5</v>
      </c>
      <c r="P5" s="162"/>
      <c r="Q5" s="162"/>
      <c r="R5" s="131"/>
      <c r="S5" s="149"/>
    </row>
    <row r="6" spans="1:19" s="152" customFormat="1" ht="21" customHeight="1">
      <c r="A6" s="149"/>
      <c r="B6" s="167"/>
      <c r="C6" s="167" t="s">
        <v>95</v>
      </c>
      <c r="D6" s="168"/>
      <c r="E6" s="164">
        <v>4</v>
      </c>
      <c r="F6" s="124"/>
      <c r="G6" s="162">
        <v>8</v>
      </c>
      <c r="H6" s="124"/>
      <c r="I6" s="169"/>
      <c r="J6" s="160"/>
      <c r="K6" s="160" t="s">
        <v>96</v>
      </c>
      <c r="L6" s="170"/>
      <c r="M6" s="164">
        <v>10</v>
      </c>
      <c r="N6" s="124"/>
      <c r="O6" s="162">
        <v>6</v>
      </c>
      <c r="P6" s="162"/>
      <c r="Q6" s="162"/>
      <c r="R6" s="124"/>
      <c r="S6" s="149"/>
    </row>
    <row r="7" spans="1:19" s="152" customFormat="1" ht="21" customHeight="1">
      <c r="A7" s="149"/>
      <c r="B7" s="160"/>
      <c r="C7" s="160" t="s">
        <v>97</v>
      </c>
      <c r="D7" s="171"/>
      <c r="E7" s="164">
        <v>6</v>
      </c>
      <c r="F7" s="131"/>
      <c r="G7" s="162">
        <v>3</v>
      </c>
      <c r="H7" s="131"/>
      <c r="I7" s="172"/>
      <c r="J7" s="160"/>
      <c r="K7" s="160" t="s">
        <v>98</v>
      </c>
      <c r="L7" s="170"/>
      <c r="M7" s="164" t="s">
        <v>558</v>
      </c>
      <c r="N7" s="131"/>
      <c r="O7" s="162" t="s">
        <v>558</v>
      </c>
      <c r="P7" s="162"/>
      <c r="Q7" s="162"/>
      <c r="R7" s="131"/>
      <c r="S7" s="149"/>
    </row>
    <row r="8" spans="1:19" s="152" customFormat="1" ht="21" customHeight="1">
      <c r="A8" s="149"/>
      <c r="B8" s="160"/>
      <c r="C8" s="160" t="s">
        <v>99</v>
      </c>
      <c r="D8" s="167"/>
      <c r="E8" s="164">
        <v>10</v>
      </c>
      <c r="F8" s="131"/>
      <c r="G8" s="162">
        <v>6</v>
      </c>
      <c r="H8" s="131"/>
      <c r="I8" s="173"/>
      <c r="J8" s="160"/>
      <c r="K8" s="160" t="s">
        <v>100</v>
      </c>
      <c r="L8" s="170"/>
      <c r="M8" s="164" t="s">
        <v>558</v>
      </c>
      <c r="N8" s="131"/>
      <c r="O8" s="162" t="s">
        <v>558</v>
      </c>
      <c r="P8" s="162"/>
      <c r="Q8" s="162"/>
      <c r="R8" s="131"/>
      <c r="S8" s="149"/>
    </row>
    <row r="9" spans="1:19" s="152" customFormat="1" ht="21" customHeight="1">
      <c r="A9" s="149"/>
      <c r="B9" s="160"/>
      <c r="C9" s="160" t="s">
        <v>101</v>
      </c>
      <c r="D9" s="167"/>
      <c r="E9" s="164">
        <v>2</v>
      </c>
      <c r="F9" s="131"/>
      <c r="G9" s="162">
        <v>3</v>
      </c>
      <c r="H9" s="131"/>
      <c r="I9" s="173"/>
      <c r="J9" s="160"/>
      <c r="K9" s="160"/>
      <c r="L9" s="170"/>
      <c r="M9" s="164"/>
      <c r="N9" s="131"/>
      <c r="O9" s="162"/>
      <c r="P9" s="162"/>
      <c r="Q9" s="162"/>
      <c r="R9" s="131"/>
      <c r="S9" s="149"/>
    </row>
    <row r="10" spans="1:19" s="152" customFormat="1" ht="21" customHeight="1">
      <c r="A10" s="149"/>
      <c r="B10" s="160"/>
      <c r="C10" s="160" t="s">
        <v>102</v>
      </c>
      <c r="D10" s="167"/>
      <c r="E10" s="164">
        <v>1</v>
      </c>
      <c r="F10" s="131"/>
      <c r="G10" s="162">
        <v>3</v>
      </c>
      <c r="H10" s="131"/>
      <c r="I10" s="173"/>
      <c r="J10" s="160"/>
      <c r="K10" s="160" t="s">
        <v>103</v>
      </c>
      <c r="L10" s="161"/>
      <c r="M10" s="164" t="s">
        <v>558</v>
      </c>
      <c r="N10" s="131"/>
      <c r="O10" s="162" t="s">
        <v>558</v>
      </c>
      <c r="P10" s="162"/>
      <c r="Q10" s="162"/>
      <c r="R10" s="131"/>
      <c r="S10" s="149"/>
    </row>
    <row r="11" spans="1:19" s="152" customFormat="1" ht="21" customHeight="1">
      <c r="A11" s="149"/>
      <c r="B11" s="160"/>
      <c r="C11" s="160" t="s">
        <v>104</v>
      </c>
      <c r="D11" s="167"/>
      <c r="E11" s="164">
        <v>2</v>
      </c>
      <c r="F11" s="131"/>
      <c r="G11" s="162">
        <v>4</v>
      </c>
      <c r="H11" s="131"/>
      <c r="I11" s="173"/>
      <c r="J11" s="160"/>
      <c r="K11" s="160" t="s">
        <v>105</v>
      </c>
      <c r="L11" s="161"/>
      <c r="M11" s="164" t="s">
        <v>558</v>
      </c>
      <c r="N11" s="131"/>
      <c r="O11" s="162" t="s">
        <v>558</v>
      </c>
      <c r="P11" s="162"/>
      <c r="Q11" s="162"/>
      <c r="R11" s="131"/>
      <c r="S11" s="149"/>
    </row>
    <row r="12" spans="1:19" s="152" customFormat="1" ht="21" customHeight="1">
      <c r="A12" s="149"/>
      <c r="B12" s="160"/>
      <c r="C12" s="160" t="s">
        <v>106</v>
      </c>
      <c r="D12" s="168"/>
      <c r="E12" s="164">
        <v>16</v>
      </c>
      <c r="F12" s="124"/>
      <c r="G12" s="162">
        <v>12</v>
      </c>
      <c r="H12" s="124"/>
      <c r="I12" s="169"/>
      <c r="J12" s="160"/>
      <c r="K12" s="160" t="s">
        <v>107</v>
      </c>
      <c r="L12" s="170"/>
      <c r="M12" s="164">
        <v>4</v>
      </c>
      <c r="N12" s="124"/>
      <c r="O12" s="162">
        <v>1</v>
      </c>
      <c r="P12" s="162"/>
      <c r="Q12" s="162"/>
      <c r="R12" s="124"/>
      <c r="S12" s="149"/>
    </row>
    <row r="13" spans="1:19" s="152" customFormat="1" ht="21" customHeight="1">
      <c r="A13" s="149"/>
      <c r="B13" s="160"/>
      <c r="C13" s="160"/>
      <c r="D13" s="168"/>
      <c r="E13" s="164"/>
      <c r="F13" s="124"/>
      <c r="G13" s="162"/>
      <c r="H13" s="124"/>
      <c r="I13" s="169"/>
      <c r="J13" s="160"/>
      <c r="K13" s="160" t="s">
        <v>108</v>
      </c>
      <c r="L13" s="170"/>
      <c r="M13" s="164">
        <v>2</v>
      </c>
      <c r="N13" s="124"/>
      <c r="O13" s="162">
        <v>1</v>
      </c>
      <c r="P13" s="162"/>
      <c r="Q13" s="162"/>
      <c r="R13" s="124"/>
      <c r="S13" s="149"/>
    </row>
    <row r="14" spans="1:19" s="152" customFormat="1" ht="21" customHeight="1">
      <c r="A14" s="149"/>
      <c r="B14" s="160"/>
      <c r="C14" s="160" t="s">
        <v>109</v>
      </c>
      <c r="D14" s="167"/>
      <c r="E14" s="164">
        <v>13</v>
      </c>
      <c r="F14" s="124"/>
      <c r="G14" s="162">
        <v>16</v>
      </c>
      <c r="H14" s="124"/>
      <c r="I14" s="173"/>
      <c r="J14" s="160"/>
      <c r="K14" s="160" t="s">
        <v>110</v>
      </c>
      <c r="L14" s="170"/>
      <c r="M14" s="164" t="s">
        <v>559</v>
      </c>
      <c r="N14" s="124"/>
      <c r="O14" s="162" t="s">
        <v>558</v>
      </c>
      <c r="P14" s="162"/>
      <c r="Q14" s="162"/>
      <c r="R14" s="124"/>
      <c r="S14" s="149"/>
    </row>
    <row r="15" spans="1:19" s="152" customFormat="1" ht="21" customHeight="1">
      <c r="A15" s="149"/>
      <c r="B15" s="160"/>
      <c r="C15" s="160" t="s">
        <v>111</v>
      </c>
      <c r="D15" s="167"/>
      <c r="E15" s="164">
        <v>8</v>
      </c>
      <c r="F15" s="124"/>
      <c r="G15" s="162">
        <v>16</v>
      </c>
      <c r="H15" s="124"/>
      <c r="I15" s="173"/>
      <c r="J15" s="160"/>
      <c r="K15" s="160" t="s">
        <v>112</v>
      </c>
      <c r="L15" s="161"/>
      <c r="M15" s="164">
        <v>2</v>
      </c>
      <c r="N15" s="124"/>
      <c r="O15" s="162" t="s">
        <v>558</v>
      </c>
      <c r="P15" s="162"/>
      <c r="Q15" s="162"/>
      <c r="R15" s="124"/>
      <c r="S15" s="149"/>
    </row>
    <row r="16" spans="1:19" s="152" customFormat="1" ht="21" customHeight="1">
      <c r="A16" s="149"/>
      <c r="B16" s="160"/>
      <c r="C16" s="160" t="s">
        <v>113</v>
      </c>
      <c r="D16" s="167"/>
      <c r="E16" s="164">
        <v>42</v>
      </c>
      <c r="F16" s="124"/>
      <c r="G16" s="162">
        <v>44</v>
      </c>
      <c r="H16" s="124"/>
      <c r="I16" s="173"/>
      <c r="J16" s="160"/>
      <c r="K16" s="160" t="s">
        <v>114</v>
      </c>
      <c r="L16" s="161"/>
      <c r="M16" s="164" t="s">
        <v>558</v>
      </c>
      <c r="N16" s="124"/>
      <c r="O16" s="162">
        <v>1</v>
      </c>
      <c r="P16" s="162"/>
      <c r="Q16" s="162"/>
      <c r="R16" s="124"/>
      <c r="S16" s="149"/>
    </row>
    <row r="17" spans="1:19" s="152" customFormat="1" ht="21" customHeight="1">
      <c r="A17" s="149"/>
      <c r="B17" s="160"/>
      <c r="C17" s="160" t="s">
        <v>115</v>
      </c>
      <c r="D17" s="167"/>
      <c r="E17" s="164">
        <v>26</v>
      </c>
      <c r="F17" s="124"/>
      <c r="G17" s="162">
        <v>62</v>
      </c>
      <c r="H17" s="124"/>
      <c r="I17" s="173"/>
      <c r="J17" s="160"/>
      <c r="K17" s="160" t="s">
        <v>116</v>
      </c>
      <c r="L17" s="170"/>
      <c r="M17" s="164" t="s">
        <v>558</v>
      </c>
      <c r="N17" s="124"/>
      <c r="O17" s="162" t="s">
        <v>558</v>
      </c>
      <c r="P17" s="162"/>
      <c r="Q17" s="162"/>
      <c r="R17" s="124"/>
      <c r="S17" s="149"/>
    </row>
    <row r="18" spans="1:19" s="152" customFormat="1" ht="21" customHeight="1">
      <c r="A18" s="149"/>
      <c r="B18" s="160"/>
      <c r="C18" s="160" t="s">
        <v>117</v>
      </c>
      <c r="D18" s="167"/>
      <c r="E18" s="164">
        <v>88</v>
      </c>
      <c r="F18" s="124"/>
      <c r="G18" s="162">
        <v>153</v>
      </c>
      <c r="H18" s="124"/>
      <c r="I18" s="173"/>
      <c r="J18" s="160"/>
      <c r="K18" s="160" t="s">
        <v>118</v>
      </c>
      <c r="L18" s="170"/>
      <c r="M18" s="164" t="s">
        <v>558</v>
      </c>
      <c r="N18" s="124"/>
      <c r="O18" s="162" t="s">
        <v>558</v>
      </c>
      <c r="P18" s="162"/>
      <c r="Q18" s="162"/>
      <c r="R18" s="124"/>
      <c r="S18" s="149"/>
    </row>
    <row r="19" spans="1:19" s="152" customFormat="1" ht="21" customHeight="1">
      <c r="A19" s="149"/>
      <c r="B19" s="160"/>
      <c r="C19" s="160" t="s">
        <v>119</v>
      </c>
      <c r="D19" s="168"/>
      <c r="E19" s="164">
        <v>27</v>
      </c>
      <c r="F19" s="124"/>
      <c r="G19" s="162">
        <v>62</v>
      </c>
      <c r="H19" s="124"/>
      <c r="I19" s="169"/>
      <c r="J19" s="160"/>
      <c r="K19" s="160"/>
      <c r="L19" s="170"/>
      <c r="M19" s="164"/>
      <c r="N19" s="124"/>
      <c r="O19" s="162"/>
      <c r="P19" s="162"/>
      <c r="Q19" s="162"/>
      <c r="R19" s="124"/>
      <c r="S19" s="149"/>
    </row>
    <row r="20" spans="1:19" s="152" customFormat="1" ht="21" customHeight="1">
      <c r="A20" s="149"/>
      <c r="B20" s="160"/>
      <c r="C20" s="160"/>
      <c r="D20" s="168"/>
      <c r="E20" s="164"/>
      <c r="F20" s="124"/>
      <c r="G20" s="162"/>
      <c r="H20" s="124"/>
      <c r="I20" s="169"/>
      <c r="J20" s="160"/>
      <c r="K20" s="160" t="s">
        <v>120</v>
      </c>
      <c r="L20" s="170"/>
      <c r="M20" s="164">
        <v>1</v>
      </c>
      <c r="N20" s="124"/>
      <c r="O20" s="162">
        <v>3</v>
      </c>
      <c r="P20" s="162"/>
      <c r="Q20" s="162"/>
      <c r="R20" s="124"/>
      <c r="S20" s="149"/>
    </row>
    <row r="21" spans="1:19" s="152" customFormat="1" ht="21" customHeight="1">
      <c r="A21" s="149"/>
      <c r="B21" s="160"/>
      <c r="C21" s="160" t="s">
        <v>121</v>
      </c>
      <c r="D21" s="167"/>
      <c r="E21" s="164">
        <v>1</v>
      </c>
      <c r="F21" s="124"/>
      <c r="G21" s="162" t="s">
        <v>558</v>
      </c>
      <c r="H21" s="124"/>
      <c r="I21" s="173"/>
      <c r="J21" s="160"/>
      <c r="K21" s="160" t="s">
        <v>122</v>
      </c>
      <c r="L21" s="170"/>
      <c r="M21" s="164" t="s">
        <v>558</v>
      </c>
      <c r="N21" s="124"/>
      <c r="O21" s="162">
        <v>3</v>
      </c>
      <c r="P21" s="162"/>
      <c r="Q21" s="162"/>
      <c r="R21" s="124"/>
      <c r="S21" s="149"/>
    </row>
    <row r="22" spans="1:19" s="152" customFormat="1" ht="21" customHeight="1">
      <c r="A22" s="149"/>
      <c r="B22" s="160"/>
      <c r="C22" s="160" t="s">
        <v>123</v>
      </c>
      <c r="D22" s="167"/>
      <c r="E22" s="164" t="s">
        <v>558</v>
      </c>
      <c r="F22" s="124"/>
      <c r="G22" s="162">
        <v>3</v>
      </c>
      <c r="H22" s="124"/>
      <c r="I22" s="173"/>
      <c r="J22" s="160"/>
      <c r="K22" s="160" t="s">
        <v>124</v>
      </c>
      <c r="L22" s="161"/>
      <c r="M22" s="164" t="s">
        <v>560</v>
      </c>
      <c r="N22" s="124"/>
      <c r="O22" s="162">
        <v>2</v>
      </c>
      <c r="P22" s="162"/>
      <c r="Q22" s="162"/>
      <c r="R22" s="124"/>
      <c r="S22" s="149"/>
    </row>
    <row r="23" spans="1:19" s="152" customFormat="1" ht="21" customHeight="1">
      <c r="A23" s="149"/>
      <c r="B23" s="160"/>
      <c r="C23" s="160" t="s">
        <v>125</v>
      </c>
      <c r="D23" s="167"/>
      <c r="E23" s="164" t="s">
        <v>558</v>
      </c>
      <c r="F23" s="124"/>
      <c r="G23" s="162">
        <v>1</v>
      </c>
      <c r="H23" s="124"/>
      <c r="I23" s="173"/>
      <c r="J23" s="160"/>
      <c r="K23" s="160" t="s">
        <v>126</v>
      </c>
      <c r="L23" s="161"/>
      <c r="M23" s="164" t="s">
        <v>558</v>
      </c>
      <c r="N23" s="124"/>
      <c r="O23" s="162">
        <v>1</v>
      </c>
      <c r="P23" s="162"/>
      <c r="Q23" s="162"/>
      <c r="R23" s="124"/>
      <c r="S23" s="149"/>
    </row>
    <row r="24" spans="1:19" s="152" customFormat="1" ht="21" customHeight="1">
      <c r="A24" s="149"/>
      <c r="B24" s="160"/>
      <c r="C24" s="160" t="s">
        <v>127</v>
      </c>
      <c r="D24" s="167"/>
      <c r="E24" s="164" t="s">
        <v>558</v>
      </c>
      <c r="F24" s="124"/>
      <c r="G24" s="162" t="s">
        <v>558</v>
      </c>
      <c r="H24" s="124"/>
      <c r="I24" s="173"/>
      <c r="J24" s="160"/>
      <c r="K24" s="160" t="s">
        <v>128</v>
      </c>
      <c r="L24" s="170"/>
      <c r="M24" s="164" t="s">
        <v>558</v>
      </c>
      <c r="N24" s="124"/>
      <c r="O24" s="162">
        <v>1</v>
      </c>
      <c r="P24" s="162"/>
      <c r="Q24" s="162"/>
      <c r="R24" s="124"/>
      <c r="S24" s="149"/>
    </row>
    <row r="25" spans="1:19" s="152" customFormat="1" ht="21" customHeight="1">
      <c r="A25" s="149"/>
      <c r="B25" s="160"/>
      <c r="C25" s="160" t="s">
        <v>129</v>
      </c>
      <c r="D25" s="167"/>
      <c r="E25" s="164">
        <v>3</v>
      </c>
      <c r="F25" s="124"/>
      <c r="G25" s="162">
        <v>3</v>
      </c>
      <c r="H25" s="124"/>
      <c r="I25" s="173"/>
      <c r="J25" s="160"/>
      <c r="K25" s="160" t="s">
        <v>130</v>
      </c>
      <c r="L25" s="170"/>
      <c r="M25" s="164" t="s">
        <v>558</v>
      </c>
      <c r="N25" s="124"/>
      <c r="O25" s="162" t="s">
        <v>558</v>
      </c>
      <c r="P25" s="162"/>
      <c r="Q25" s="162"/>
      <c r="R25" s="124"/>
      <c r="S25" s="149"/>
    </row>
    <row r="26" spans="1:19" s="152" customFormat="1" ht="21" customHeight="1">
      <c r="A26" s="149"/>
      <c r="B26" s="160"/>
      <c r="C26" s="160" t="s">
        <v>131</v>
      </c>
      <c r="D26" s="167"/>
      <c r="E26" s="164" t="s">
        <v>558</v>
      </c>
      <c r="F26" s="124"/>
      <c r="G26" s="162">
        <v>2</v>
      </c>
      <c r="H26" s="124"/>
      <c r="I26" s="173"/>
      <c r="J26" s="160"/>
      <c r="K26" s="160" t="s">
        <v>132</v>
      </c>
      <c r="L26" s="170"/>
      <c r="M26" s="164">
        <v>4</v>
      </c>
      <c r="N26" s="124"/>
      <c r="O26" s="162" t="s">
        <v>558</v>
      </c>
      <c r="P26" s="162"/>
      <c r="Q26" s="162"/>
      <c r="R26" s="124"/>
      <c r="S26" s="149"/>
    </row>
    <row r="27" spans="1:19" s="152" customFormat="1" ht="21" customHeight="1">
      <c r="A27" s="149"/>
      <c r="B27" s="160"/>
      <c r="C27" s="160" t="s">
        <v>133</v>
      </c>
      <c r="D27" s="167"/>
      <c r="E27" s="164">
        <v>2</v>
      </c>
      <c r="F27" s="124"/>
      <c r="G27" s="162">
        <v>1</v>
      </c>
      <c r="H27" s="124"/>
      <c r="I27" s="173"/>
      <c r="J27" s="160"/>
      <c r="K27" s="160" t="s">
        <v>134</v>
      </c>
      <c r="L27" s="170"/>
      <c r="M27" s="164">
        <v>2</v>
      </c>
      <c r="N27" s="124"/>
      <c r="O27" s="162">
        <v>3</v>
      </c>
      <c r="P27" s="162"/>
      <c r="Q27" s="162"/>
      <c r="R27" s="124"/>
      <c r="S27" s="149"/>
    </row>
    <row r="28" spans="1:19" s="152" customFormat="1" ht="21" customHeight="1">
      <c r="A28" s="149"/>
      <c r="B28" s="160"/>
      <c r="C28" s="160" t="s">
        <v>135</v>
      </c>
      <c r="D28" s="167"/>
      <c r="E28" s="164">
        <v>1</v>
      </c>
      <c r="F28" s="124"/>
      <c r="G28" s="162">
        <v>1</v>
      </c>
      <c r="H28" s="124"/>
      <c r="I28" s="173"/>
      <c r="J28" s="160"/>
      <c r="K28" s="160"/>
      <c r="L28" s="170"/>
      <c r="M28" s="164"/>
      <c r="N28" s="124"/>
      <c r="O28" s="162"/>
      <c r="P28" s="162"/>
      <c r="Q28" s="162"/>
      <c r="R28" s="124"/>
      <c r="S28" s="149"/>
    </row>
    <row r="29" spans="1:19" s="152" customFormat="1" ht="21" customHeight="1">
      <c r="A29" s="149"/>
      <c r="B29" s="160"/>
      <c r="C29" s="160" t="s">
        <v>136</v>
      </c>
      <c r="D29" s="167"/>
      <c r="E29" s="164">
        <v>9</v>
      </c>
      <c r="F29" s="124"/>
      <c r="G29" s="162">
        <v>10</v>
      </c>
      <c r="H29" s="124"/>
      <c r="I29" s="173"/>
      <c r="J29" s="160"/>
      <c r="K29" s="160" t="s">
        <v>137</v>
      </c>
      <c r="L29" s="170"/>
      <c r="M29" s="164">
        <v>41</v>
      </c>
      <c r="N29" s="124"/>
      <c r="O29" s="162">
        <v>24</v>
      </c>
      <c r="P29" s="162"/>
      <c r="Q29" s="162"/>
      <c r="R29" s="124"/>
      <c r="S29" s="149"/>
    </row>
    <row r="30" spans="1:19" s="152" customFormat="1" ht="21" customHeight="1">
      <c r="A30" s="149"/>
      <c r="B30" s="160"/>
      <c r="C30" s="160"/>
      <c r="D30" s="167"/>
      <c r="E30" s="164"/>
      <c r="F30" s="124"/>
      <c r="G30" s="162"/>
      <c r="H30" s="124"/>
      <c r="I30" s="173"/>
      <c r="J30" s="160"/>
      <c r="K30" s="160"/>
      <c r="L30" s="170"/>
      <c r="M30" s="164"/>
      <c r="N30" s="124"/>
      <c r="O30" s="162"/>
      <c r="P30" s="162"/>
      <c r="Q30" s="162"/>
      <c r="R30" s="124"/>
      <c r="S30" s="149"/>
    </row>
    <row r="31" spans="1:19" s="152" customFormat="1" ht="21" customHeight="1">
      <c r="A31" s="149"/>
      <c r="B31" s="160"/>
      <c r="C31" s="160" t="s">
        <v>138</v>
      </c>
      <c r="D31" s="174"/>
      <c r="E31" s="164">
        <v>1</v>
      </c>
      <c r="F31" s="124"/>
      <c r="G31" s="162">
        <v>3</v>
      </c>
      <c r="H31" s="124"/>
      <c r="I31" s="173"/>
      <c r="J31" s="160"/>
      <c r="K31" s="160" t="s">
        <v>139</v>
      </c>
      <c r="L31" s="170"/>
      <c r="M31" s="164">
        <v>10</v>
      </c>
      <c r="N31" s="124"/>
      <c r="O31" s="162">
        <v>11</v>
      </c>
      <c r="P31" s="162"/>
      <c r="Q31" s="162"/>
      <c r="R31" s="124"/>
      <c r="S31" s="149"/>
    </row>
    <row r="32" spans="1:19" s="152" customFormat="1" ht="21" customHeight="1">
      <c r="A32" s="175"/>
      <c r="B32" s="176"/>
      <c r="C32" s="176" t="s">
        <v>140</v>
      </c>
      <c r="D32" s="177"/>
      <c r="E32" s="178" t="s">
        <v>558</v>
      </c>
      <c r="F32" s="179"/>
      <c r="G32" s="180" t="s">
        <v>558</v>
      </c>
      <c r="H32" s="179"/>
      <c r="I32" s="181"/>
      <c r="J32" s="176"/>
      <c r="K32" s="176"/>
      <c r="L32" s="182"/>
      <c r="M32" s="178"/>
      <c r="N32" s="179"/>
      <c r="O32" s="180"/>
      <c r="P32" s="180"/>
      <c r="Q32" s="180"/>
      <c r="R32" s="179"/>
      <c r="S32" s="149"/>
    </row>
    <row r="33" spans="1:19" s="152" customFormat="1" ht="18.75" customHeight="1">
      <c r="A33" s="110" t="s">
        <v>141</v>
      </c>
      <c r="B33" s="160"/>
      <c r="C33" s="160"/>
      <c r="D33" s="167"/>
      <c r="E33" s="131"/>
      <c r="F33" s="124"/>
      <c r="G33" s="131"/>
      <c r="H33" s="124"/>
      <c r="I33" s="167"/>
      <c r="L33" s="167"/>
      <c r="M33" s="131"/>
      <c r="N33" s="124"/>
      <c r="O33" s="183"/>
      <c r="P33" s="105" t="s">
        <v>57</v>
      </c>
      <c r="Q33" s="183"/>
      <c r="S33" s="149"/>
    </row>
    <row r="34" spans="1:19" s="186" customFormat="1" ht="18" customHeight="1">
      <c r="A34" s="184" t="s">
        <v>142</v>
      </c>
      <c r="B34" s="140"/>
      <c r="C34" s="140"/>
      <c r="D34" s="140"/>
      <c r="E34" s="185"/>
      <c r="F34" s="140"/>
      <c r="G34" s="185"/>
      <c r="H34" s="140"/>
      <c r="I34" s="140"/>
      <c r="J34" s="140"/>
      <c r="K34" s="140"/>
      <c r="L34" s="140"/>
      <c r="M34" s="185"/>
      <c r="N34" s="140"/>
      <c r="O34" s="185"/>
      <c r="P34" s="185"/>
      <c r="Q34" s="185"/>
      <c r="R34" s="140"/>
    </row>
    <row r="35" spans="1:19" s="187" customFormat="1" ht="18.75" customHeight="1">
      <c r="A35" s="96"/>
      <c r="D35" s="96"/>
      <c r="E35" s="188"/>
      <c r="G35" s="188"/>
      <c r="L35" s="96"/>
      <c r="M35" s="188"/>
      <c r="O35" s="188"/>
      <c r="P35" s="188"/>
      <c r="Q35" s="188"/>
      <c r="S35" s="96"/>
    </row>
    <row r="36" spans="1:19" s="152" customFormat="1" ht="18.75" customHeight="1">
      <c r="D36" s="149"/>
      <c r="E36" s="183"/>
      <c r="G36" s="183"/>
      <c r="L36" s="149"/>
      <c r="M36" s="183"/>
      <c r="O36" s="183"/>
      <c r="P36" s="183"/>
      <c r="Q36" s="183"/>
      <c r="S36" s="149"/>
    </row>
  </sheetData>
  <mergeCells count="7">
    <mergeCell ref="J3:K3"/>
    <mergeCell ref="M3:N3"/>
    <mergeCell ref="O3:P3"/>
    <mergeCell ref="B4:C4"/>
    <mergeCell ref="B3:C3"/>
    <mergeCell ref="E3:F3"/>
    <mergeCell ref="G3:H3"/>
  </mergeCells>
  <phoneticPr fontId="9"/>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showGridLines="0" workbookViewId="0">
      <selection activeCell="P30" sqref="P30"/>
    </sheetView>
  </sheetViews>
  <sheetFormatPr defaultRowHeight="13.5"/>
  <cols>
    <col min="1" max="2" width="1.375" customWidth="1"/>
    <col min="3" max="3" width="13" customWidth="1"/>
    <col min="4" max="4" width="1.375" customWidth="1"/>
    <col min="6" max="6" width="2.5" customWidth="1"/>
    <col min="8" max="8" width="2.375" customWidth="1"/>
    <col min="9" max="9" width="1.625" customWidth="1"/>
    <col min="10" max="10" width="1.375" customWidth="1"/>
    <col min="11" max="11" width="13" customWidth="1"/>
    <col min="12" max="12" width="1.375" customWidth="1"/>
    <col min="14" max="14" width="2.5" customWidth="1"/>
    <col min="16" max="16" width="2.375" customWidth="1"/>
    <col min="17" max="22" width="8.25" customWidth="1"/>
    <col min="257" max="258" width="1.375" customWidth="1"/>
    <col min="259" max="259" width="13" customWidth="1"/>
    <col min="260" max="260" width="1.375" customWidth="1"/>
    <col min="262" max="262" width="2.5" customWidth="1"/>
    <col min="264" max="264" width="2.375" customWidth="1"/>
    <col min="265" max="265" width="1.625" customWidth="1"/>
    <col min="266" max="266" width="1.375" customWidth="1"/>
    <col min="267" max="267" width="13" customWidth="1"/>
    <col min="268" max="268" width="1.375" customWidth="1"/>
    <col min="270" max="270" width="2.5" customWidth="1"/>
    <col min="272" max="272" width="2.375" customWidth="1"/>
    <col min="273" max="278" width="8.25" customWidth="1"/>
    <col min="513" max="514" width="1.375" customWidth="1"/>
    <col min="515" max="515" width="13" customWidth="1"/>
    <col min="516" max="516" width="1.375" customWidth="1"/>
    <col min="518" max="518" width="2.5" customWidth="1"/>
    <col min="520" max="520" width="2.375" customWidth="1"/>
    <col min="521" max="521" width="1.625" customWidth="1"/>
    <col min="522" max="522" width="1.375" customWidth="1"/>
    <col min="523" max="523" width="13" customWidth="1"/>
    <col min="524" max="524" width="1.375" customWidth="1"/>
    <col min="526" max="526" width="2.5" customWidth="1"/>
    <col min="528" max="528" width="2.375" customWidth="1"/>
    <col min="529" max="534" width="8.25" customWidth="1"/>
    <col min="769" max="770" width="1.375" customWidth="1"/>
    <col min="771" max="771" width="13" customWidth="1"/>
    <col min="772" max="772" width="1.375" customWidth="1"/>
    <col min="774" max="774" width="2.5" customWidth="1"/>
    <col min="776" max="776" width="2.375" customWidth="1"/>
    <col min="777" max="777" width="1.625" customWidth="1"/>
    <col min="778" max="778" width="1.375" customWidth="1"/>
    <col min="779" max="779" width="13" customWidth="1"/>
    <col min="780" max="780" width="1.375" customWidth="1"/>
    <col min="782" max="782" width="2.5" customWidth="1"/>
    <col min="784" max="784" width="2.375" customWidth="1"/>
    <col min="785" max="790" width="8.25" customWidth="1"/>
    <col min="1025" max="1026" width="1.375" customWidth="1"/>
    <col min="1027" max="1027" width="13" customWidth="1"/>
    <col min="1028" max="1028" width="1.375" customWidth="1"/>
    <col min="1030" max="1030" width="2.5" customWidth="1"/>
    <col min="1032" max="1032" width="2.375" customWidth="1"/>
    <col min="1033" max="1033" width="1.625" customWidth="1"/>
    <col min="1034" max="1034" width="1.375" customWidth="1"/>
    <col min="1035" max="1035" width="13" customWidth="1"/>
    <col min="1036" max="1036" width="1.375" customWidth="1"/>
    <col min="1038" max="1038" width="2.5" customWidth="1"/>
    <col min="1040" max="1040" width="2.375" customWidth="1"/>
    <col min="1041" max="1046" width="8.25" customWidth="1"/>
    <col min="1281" max="1282" width="1.375" customWidth="1"/>
    <col min="1283" max="1283" width="13" customWidth="1"/>
    <col min="1284" max="1284" width="1.375" customWidth="1"/>
    <col min="1286" max="1286" width="2.5" customWidth="1"/>
    <col min="1288" max="1288" width="2.375" customWidth="1"/>
    <col min="1289" max="1289" width="1.625" customWidth="1"/>
    <col min="1290" max="1290" width="1.375" customWidth="1"/>
    <col min="1291" max="1291" width="13" customWidth="1"/>
    <col min="1292" max="1292" width="1.375" customWidth="1"/>
    <col min="1294" max="1294" width="2.5" customWidth="1"/>
    <col min="1296" max="1296" width="2.375" customWidth="1"/>
    <col min="1297" max="1302" width="8.25" customWidth="1"/>
    <col min="1537" max="1538" width="1.375" customWidth="1"/>
    <col min="1539" max="1539" width="13" customWidth="1"/>
    <col min="1540" max="1540" width="1.375" customWidth="1"/>
    <col min="1542" max="1542" width="2.5" customWidth="1"/>
    <col min="1544" max="1544" width="2.375" customWidth="1"/>
    <col min="1545" max="1545" width="1.625" customWidth="1"/>
    <col min="1546" max="1546" width="1.375" customWidth="1"/>
    <col min="1547" max="1547" width="13" customWidth="1"/>
    <col min="1548" max="1548" width="1.375" customWidth="1"/>
    <col min="1550" max="1550" width="2.5" customWidth="1"/>
    <col min="1552" max="1552" width="2.375" customWidth="1"/>
    <col min="1553" max="1558" width="8.25" customWidth="1"/>
    <col min="1793" max="1794" width="1.375" customWidth="1"/>
    <col min="1795" max="1795" width="13" customWidth="1"/>
    <col min="1796" max="1796" width="1.375" customWidth="1"/>
    <col min="1798" max="1798" width="2.5" customWidth="1"/>
    <col min="1800" max="1800" width="2.375" customWidth="1"/>
    <col min="1801" max="1801" width="1.625" customWidth="1"/>
    <col min="1802" max="1802" width="1.375" customWidth="1"/>
    <col min="1803" max="1803" width="13" customWidth="1"/>
    <col min="1804" max="1804" width="1.375" customWidth="1"/>
    <col min="1806" max="1806" width="2.5" customWidth="1"/>
    <col min="1808" max="1808" width="2.375" customWidth="1"/>
    <col min="1809" max="1814" width="8.25" customWidth="1"/>
    <col min="2049" max="2050" width="1.375" customWidth="1"/>
    <col min="2051" max="2051" width="13" customWidth="1"/>
    <col min="2052" max="2052" width="1.375" customWidth="1"/>
    <col min="2054" max="2054" width="2.5" customWidth="1"/>
    <col min="2056" max="2056" width="2.375" customWidth="1"/>
    <col min="2057" max="2057" width="1.625" customWidth="1"/>
    <col min="2058" max="2058" width="1.375" customWidth="1"/>
    <col min="2059" max="2059" width="13" customWidth="1"/>
    <col min="2060" max="2060" width="1.375" customWidth="1"/>
    <col min="2062" max="2062" width="2.5" customWidth="1"/>
    <col min="2064" max="2064" width="2.375" customWidth="1"/>
    <col min="2065" max="2070" width="8.25" customWidth="1"/>
    <col min="2305" max="2306" width="1.375" customWidth="1"/>
    <col min="2307" max="2307" width="13" customWidth="1"/>
    <col min="2308" max="2308" width="1.375" customWidth="1"/>
    <col min="2310" max="2310" width="2.5" customWidth="1"/>
    <col min="2312" max="2312" width="2.375" customWidth="1"/>
    <col min="2313" max="2313" width="1.625" customWidth="1"/>
    <col min="2314" max="2314" width="1.375" customWidth="1"/>
    <col min="2315" max="2315" width="13" customWidth="1"/>
    <col min="2316" max="2316" width="1.375" customWidth="1"/>
    <col min="2318" max="2318" width="2.5" customWidth="1"/>
    <col min="2320" max="2320" width="2.375" customWidth="1"/>
    <col min="2321" max="2326" width="8.25" customWidth="1"/>
    <col min="2561" max="2562" width="1.375" customWidth="1"/>
    <col min="2563" max="2563" width="13" customWidth="1"/>
    <col min="2564" max="2564" width="1.375" customWidth="1"/>
    <col min="2566" max="2566" width="2.5" customWidth="1"/>
    <col min="2568" max="2568" width="2.375" customWidth="1"/>
    <col min="2569" max="2569" width="1.625" customWidth="1"/>
    <col min="2570" max="2570" width="1.375" customWidth="1"/>
    <col min="2571" max="2571" width="13" customWidth="1"/>
    <col min="2572" max="2572" width="1.375" customWidth="1"/>
    <col min="2574" max="2574" width="2.5" customWidth="1"/>
    <col min="2576" max="2576" width="2.375" customWidth="1"/>
    <col min="2577" max="2582" width="8.25" customWidth="1"/>
    <col min="2817" max="2818" width="1.375" customWidth="1"/>
    <col min="2819" max="2819" width="13" customWidth="1"/>
    <col min="2820" max="2820" width="1.375" customWidth="1"/>
    <col min="2822" max="2822" width="2.5" customWidth="1"/>
    <col min="2824" max="2824" width="2.375" customWidth="1"/>
    <col min="2825" max="2825" width="1.625" customWidth="1"/>
    <col min="2826" max="2826" width="1.375" customWidth="1"/>
    <col min="2827" max="2827" width="13" customWidth="1"/>
    <col min="2828" max="2828" width="1.375" customWidth="1"/>
    <col min="2830" max="2830" width="2.5" customWidth="1"/>
    <col min="2832" max="2832" width="2.375" customWidth="1"/>
    <col min="2833" max="2838" width="8.25" customWidth="1"/>
    <col min="3073" max="3074" width="1.375" customWidth="1"/>
    <col min="3075" max="3075" width="13" customWidth="1"/>
    <col min="3076" max="3076" width="1.375" customWidth="1"/>
    <col min="3078" max="3078" width="2.5" customWidth="1"/>
    <col min="3080" max="3080" width="2.375" customWidth="1"/>
    <col min="3081" max="3081" width="1.625" customWidth="1"/>
    <col min="3082" max="3082" width="1.375" customWidth="1"/>
    <col min="3083" max="3083" width="13" customWidth="1"/>
    <col min="3084" max="3084" width="1.375" customWidth="1"/>
    <col min="3086" max="3086" width="2.5" customWidth="1"/>
    <col min="3088" max="3088" width="2.375" customWidth="1"/>
    <col min="3089" max="3094" width="8.25" customWidth="1"/>
    <col min="3329" max="3330" width="1.375" customWidth="1"/>
    <col min="3331" max="3331" width="13" customWidth="1"/>
    <col min="3332" max="3332" width="1.375" customWidth="1"/>
    <col min="3334" max="3334" width="2.5" customWidth="1"/>
    <col min="3336" max="3336" width="2.375" customWidth="1"/>
    <col min="3337" max="3337" width="1.625" customWidth="1"/>
    <col min="3338" max="3338" width="1.375" customWidth="1"/>
    <col min="3339" max="3339" width="13" customWidth="1"/>
    <col min="3340" max="3340" width="1.375" customWidth="1"/>
    <col min="3342" max="3342" width="2.5" customWidth="1"/>
    <col min="3344" max="3344" width="2.375" customWidth="1"/>
    <col min="3345" max="3350" width="8.25" customWidth="1"/>
    <col min="3585" max="3586" width="1.375" customWidth="1"/>
    <col min="3587" max="3587" width="13" customWidth="1"/>
    <col min="3588" max="3588" width="1.375" customWidth="1"/>
    <col min="3590" max="3590" width="2.5" customWidth="1"/>
    <col min="3592" max="3592" width="2.375" customWidth="1"/>
    <col min="3593" max="3593" width="1.625" customWidth="1"/>
    <col min="3594" max="3594" width="1.375" customWidth="1"/>
    <col min="3595" max="3595" width="13" customWidth="1"/>
    <col min="3596" max="3596" width="1.375" customWidth="1"/>
    <col min="3598" max="3598" width="2.5" customWidth="1"/>
    <col min="3600" max="3600" width="2.375" customWidth="1"/>
    <col min="3601" max="3606" width="8.25" customWidth="1"/>
    <col min="3841" max="3842" width="1.375" customWidth="1"/>
    <col min="3843" max="3843" width="13" customWidth="1"/>
    <col min="3844" max="3844" width="1.375" customWidth="1"/>
    <col min="3846" max="3846" width="2.5" customWidth="1"/>
    <col min="3848" max="3848" width="2.375" customWidth="1"/>
    <col min="3849" max="3849" width="1.625" customWidth="1"/>
    <col min="3850" max="3850" width="1.375" customWidth="1"/>
    <col min="3851" max="3851" width="13" customWidth="1"/>
    <col min="3852" max="3852" width="1.375" customWidth="1"/>
    <col min="3854" max="3854" width="2.5" customWidth="1"/>
    <col min="3856" max="3856" width="2.375" customWidth="1"/>
    <col min="3857" max="3862" width="8.25" customWidth="1"/>
    <col min="4097" max="4098" width="1.375" customWidth="1"/>
    <col min="4099" max="4099" width="13" customWidth="1"/>
    <col min="4100" max="4100" width="1.375" customWidth="1"/>
    <col min="4102" max="4102" width="2.5" customWidth="1"/>
    <col min="4104" max="4104" width="2.375" customWidth="1"/>
    <col min="4105" max="4105" width="1.625" customWidth="1"/>
    <col min="4106" max="4106" width="1.375" customWidth="1"/>
    <col min="4107" max="4107" width="13" customWidth="1"/>
    <col min="4108" max="4108" width="1.375" customWidth="1"/>
    <col min="4110" max="4110" width="2.5" customWidth="1"/>
    <col min="4112" max="4112" width="2.375" customWidth="1"/>
    <col min="4113" max="4118" width="8.25" customWidth="1"/>
    <col min="4353" max="4354" width="1.375" customWidth="1"/>
    <col min="4355" max="4355" width="13" customWidth="1"/>
    <col min="4356" max="4356" width="1.375" customWidth="1"/>
    <col min="4358" max="4358" width="2.5" customWidth="1"/>
    <col min="4360" max="4360" width="2.375" customWidth="1"/>
    <col min="4361" max="4361" width="1.625" customWidth="1"/>
    <col min="4362" max="4362" width="1.375" customWidth="1"/>
    <col min="4363" max="4363" width="13" customWidth="1"/>
    <col min="4364" max="4364" width="1.375" customWidth="1"/>
    <col min="4366" max="4366" width="2.5" customWidth="1"/>
    <col min="4368" max="4368" width="2.375" customWidth="1"/>
    <col min="4369" max="4374" width="8.25" customWidth="1"/>
    <col min="4609" max="4610" width="1.375" customWidth="1"/>
    <col min="4611" max="4611" width="13" customWidth="1"/>
    <col min="4612" max="4612" width="1.375" customWidth="1"/>
    <col min="4614" max="4614" width="2.5" customWidth="1"/>
    <col min="4616" max="4616" width="2.375" customWidth="1"/>
    <col min="4617" max="4617" width="1.625" customWidth="1"/>
    <col min="4618" max="4618" width="1.375" customWidth="1"/>
    <col min="4619" max="4619" width="13" customWidth="1"/>
    <col min="4620" max="4620" width="1.375" customWidth="1"/>
    <col min="4622" max="4622" width="2.5" customWidth="1"/>
    <col min="4624" max="4624" width="2.375" customWidth="1"/>
    <col min="4625" max="4630" width="8.25" customWidth="1"/>
    <col min="4865" max="4866" width="1.375" customWidth="1"/>
    <col min="4867" max="4867" width="13" customWidth="1"/>
    <col min="4868" max="4868" width="1.375" customWidth="1"/>
    <col min="4870" max="4870" width="2.5" customWidth="1"/>
    <col min="4872" max="4872" width="2.375" customWidth="1"/>
    <col min="4873" max="4873" width="1.625" customWidth="1"/>
    <col min="4874" max="4874" width="1.375" customWidth="1"/>
    <col min="4875" max="4875" width="13" customWidth="1"/>
    <col min="4876" max="4876" width="1.375" customWidth="1"/>
    <col min="4878" max="4878" width="2.5" customWidth="1"/>
    <col min="4880" max="4880" width="2.375" customWidth="1"/>
    <col min="4881" max="4886" width="8.25" customWidth="1"/>
    <col min="5121" max="5122" width="1.375" customWidth="1"/>
    <col min="5123" max="5123" width="13" customWidth="1"/>
    <col min="5124" max="5124" width="1.375" customWidth="1"/>
    <col min="5126" max="5126" width="2.5" customWidth="1"/>
    <col min="5128" max="5128" width="2.375" customWidth="1"/>
    <col min="5129" max="5129" width="1.625" customWidth="1"/>
    <col min="5130" max="5130" width="1.375" customWidth="1"/>
    <col min="5131" max="5131" width="13" customWidth="1"/>
    <col min="5132" max="5132" width="1.375" customWidth="1"/>
    <col min="5134" max="5134" width="2.5" customWidth="1"/>
    <col min="5136" max="5136" width="2.375" customWidth="1"/>
    <col min="5137" max="5142" width="8.25" customWidth="1"/>
    <col min="5377" max="5378" width="1.375" customWidth="1"/>
    <col min="5379" max="5379" width="13" customWidth="1"/>
    <col min="5380" max="5380" width="1.375" customWidth="1"/>
    <col min="5382" max="5382" width="2.5" customWidth="1"/>
    <col min="5384" max="5384" width="2.375" customWidth="1"/>
    <col min="5385" max="5385" width="1.625" customWidth="1"/>
    <col min="5386" max="5386" width="1.375" customWidth="1"/>
    <col min="5387" max="5387" width="13" customWidth="1"/>
    <col min="5388" max="5388" width="1.375" customWidth="1"/>
    <col min="5390" max="5390" width="2.5" customWidth="1"/>
    <col min="5392" max="5392" width="2.375" customWidth="1"/>
    <col min="5393" max="5398" width="8.25" customWidth="1"/>
    <col min="5633" max="5634" width="1.375" customWidth="1"/>
    <col min="5635" max="5635" width="13" customWidth="1"/>
    <col min="5636" max="5636" width="1.375" customWidth="1"/>
    <col min="5638" max="5638" width="2.5" customWidth="1"/>
    <col min="5640" max="5640" width="2.375" customWidth="1"/>
    <col min="5641" max="5641" width="1.625" customWidth="1"/>
    <col min="5642" max="5642" width="1.375" customWidth="1"/>
    <col min="5643" max="5643" width="13" customWidth="1"/>
    <col min="5644" max="5644" width="1.375" customWidth="1"/>
    <col min="5646" max="5646" width="2.5" customWidth="1"/>
    <col min="5648" max="5648" width="2.375" customWidth="1"/>
    <col min="5649" max="5654" width="8.25" customWidth="1"/>
    <col min="5889" max="5890" width="1.375" customWidth="1"/>
    <col min="5891" max="5891" width="13" customWidth="1"/>
    <col min="5892" max="5892" width="1.375" customWidth="1"/>
    <col min="5894" max="5894" width="2.5" customWidth="1"/>
    <col min="5896" max="5896" width="2.375" customWidth="1"/>
    <col min="5897" max="5897" width="1.625" customWidth="1"/>
    <col min="5898" max="5898" width="1.375" customWidth="1"/>
    <col min="5899" max="5899" width="13" customWidth="1"/>
    <col min="5900" max="5900" width="1.375" customWidth="1"/>
    <col min="5902" max="5902" width="2.5" customWidth="1"/>
    <col min="5904" max="5904" width="2.375" customWidth="1"/>
    <col min="5905" max="5910" width="8.25" customWidth="1"/>
    <col min="6145" max="6146" width="1.375" customWidth="1"/>
    <col min="6147" max="6147" width="13" customWidth="1"/>
    <col min="6148" max="6148" width="1.375" customWidth="1"/>
    <col min="6150" max="6150" width="2.5" customWidth="1"/>
    <col min="6152" max="6152" width="2.375" customWidth="1"/>
    <col min="6153" max="6153" width="1.625" customWidth="1"/>
    <col min="6154" max="6154" width="1.375" customWidth="1"/>
    <col min="6155" max="6155" width="13" customWidth="1"/>
    <col min="6156" max="6156" width="1.375" customWidth="1"/>
    <col min="6158" max="6158" width="2.5" customWidth="1"/>
    <col min="6160" max="6160" width="2.375" customWidth="1"/>
    <col min="6161" max="6166" width="8.25" customWidth="1"/>
    <col min="6401" max="6402" width="1.375" customWidth="1"/>
    <col min="6403" max="6403" width="13" customWidth="1"/>
    <col min="6404" max="6404" width="1.375" customWidth="1"/>
    <col min="6406" max="6406" width="2.5" customWidth="1"/>
    <col min="6408" max="6408" width="2.375" customWidth="1"/>
    <col min="6409" max="6409" width="1.625" customWidth="1"/>
    <col min="6410" max="6410" width="1.375" customWidth="1"/>
    <col min="6411" max="6411" width="13" customWidth="1"/>
    <col min="6412" max="6412" width="1.375" customWidth="1"/>
    <col min="6414" max="6414" width="2.5" customWidth="1"/>
    <col min="6416" max="6416" width="2.375" customWidth="1"/>
    <col min="6417" max="6422" width="8.25" customWidth="1"/>
    <col min="6657" max="6658" width="1.375" customWidth="1"/>
    <col min="6659" max="6659" width="13" customWidth="1"/>
    <col min="6660" max="6660" width="1.375" customWidth="1"/>
    <col min="6662" max="6662" width="2.5" customWidth="1"/>
    <col min="6664" max="6664" width="2.375" customWidth="1"/>
    <col min="6665" max="6665" width="1.625" customWidth="1"/>
    <col min="6666" max="6666" width="1.375" customWidth="1"/>
    <col min="6667" max="6667" width="13" customWidth="1"/>
    <col min="6668" max="6668" width="1.375" customWidth="1"/>
    <col min="6670" max="6670" width="2.5" customWidth="1"/>
    <col min="6672" max="6672" width="2.375" customWidth="1"/>
    <col min="6673" max="6678" width="8.25" customWidth="1"/>
    <col min="6913" max="6914" width="1.375" customWidth="1"/>
    <col min="6915" max="6915" width="13" customWidth="1"/>
    <col min="6916" max="6916" width="1.375" customWidth="1"/>
    <col min="6918" max="6918" width="2.5" customWidth="1"/>
    <col min="6920" max="6920" width="2.375" customWidth="1"/>
    <col min="6921" max="6921" width="1.625" customWidth="1"/>
    <col min="6922" max="6922" width="1.375" customWidth="1"/>
    <col min="6923" max="6923" width="13" customWidth="1"/>
    <col min="6924" max="6924" width="1.375" customWidth="1"/>
    <col min="6926" max="6926" width="2.5" customWidth="1"/>
    <col min="6928" max="6928" width="2.375" customWidth="1"/>
    <col min="6929" max="6934" width="8.25" customWidth="1"/>
    <col min="7169" max="7170" width="1.375" customWidth="1"/>
    <col min="7171" max="7171" width="13" customWidth="1"/>
    <col min="7172" max="7172" width="1.375" customWidth="1"/>
    <col min="7174" max="7174" width="2.5" customWidth="1"/>
    <col min="7176" max="7176" width="2.375" customWidth="1"/>
    <col min="7177" max="7177" width="1.625" customWidth="1"/>
    <col min="7178" max="7178" width="1.375" customWidth="1"/>
    <col min="7179" max="7179" width="13" customWidth="1"/>
    <col min="7180" max="7180" width="1.375" customWidth="1"/>
    <col min="7182" max="7182" width="2.5" customWidth="1"/>
    <col min="7184" max="7184" width="2.375" customWidth="1"/>
    <col min="7185" max="7190" width="8.25" customWidth="1"/>
    <col min="7425" max="7426" width="1.375" customWidth="1"/>
    <col min="7427" max="7427" width="13" customWidth="1"/>
    <col min="7428" max="7428" width="1.375" customWidth="1"/>
    <col min="7430" max="7430" width="2.5" customWidth="1"/>
    <col min="7432" max="7432" width="2.375" customWidth="1"/>
    <col min="7433" max="7433" width="1.625" customWidth="1"/>
    <col min="7434" max="7434" width="1.375" customWidth="1"/>
    <col min="7435" max="7435" width="13" customWidth="1"/>
    <col min="7436" max="7436" width="1.375" customWidth="1"/>
    <col min="7438" max="7438" width="2.5" customWidth="1"/>
    <col min="7440" max="7440" width="2.375" customWidth="1"/>
    <col min="7441" max="7446" width="8.25" customWidth="1"/>
    <col min="7681" max="7682" width="1.375" customWidth="1"/>
    <col min="7683" max="7683" width="13" customWidth="1"/>
    <col min="7684" max="7684" width="1.375" customWidth="1"/>
    <col min="7686" max="7686" width="2.5" customWidth="1"/>
    <col min="7688" max="7688" width="2.375" customWidth="1"/>
    <col min="7689" max="7689" width="1.625" customWidth="1"/>
    <col min="7690" max="7690" width="1.375" customWidth="1"/>
    <col min="7691" max="7691" width="13" customWidth="1"/>
    <col min="7692" max="7692" width="1.375" customWidth="1"/>
    <col min="7694" max="7694" width="2.5" customWidth="1"/>
    <col min="7696" max="7696" width="2.375" customWidth="1"/>
    <col min="7697" max="7702" width="8.25" customWidth="1"/>
    <col min="7937" max="7938" width="1.375" customWidth="1"/>
    <col min="7939" max="7939" width="13" customWidth="1"/>
    <col min="7940" max="7940" width="1.375" customWidth="1"/>
    <col min="7942" max="7942" width="2.5" customWidth="1"/>
    <col min="7944" max="7944" width="2.375" customWidth="1"/>
    <col min="7945" max="7945" width="1.625" customWidth="1"/>
    <col min="7946" max="7946" width="1.375" customWidth="1"/>
    <col min="7947" max="7947" width="13" customWidth="1"/>
    <col min="7948" max="7948" width="1.375" customWidth="1"/>
    <col min="7950" max="7950" width="2.5" customWidth="1"/>
    <col min="7952" max="7952" width="2.375" customWidth="1"/>
    <col min="7953" max="7958" width="8.25" customWidth="1"/>
    <col min="8193" max="8194" width="1.375" customWidth="1"/>
    <col min="8195" max="8195" width="13" customWidth="1"/>
    <col min="8196" max="8196" width="1.375" customWidth="1"/>
    <col min="8198" max="8198" width="2.5" customWidth="1"/>
    <col min="8200" max="8200" width="2.375" customWidth="1"/>
    <col min="8201" max="8201" width="1.625" customWidth="1"/>
    <col min="8202" max="8202" width="1.375" customWidth="1"/>
    <col min="8203" max="8203" width="13" customWidth="1"/>
    <col min="8204" max="8204" width="1.375" customWidth="1"/>
    <col min="8206" max="8206" width="2.5" customWidth="1"/>
    <col min="8208" max="8208" width="2.375" customWidth="1"/>
    <col min="8209" max="8214" width="8.25" customWidth="1"/>
    <col min="8449" max="8450" width="1.375" customWidth="1"/>
    <col min="8451" max="8451" width="13" customWidth="1"/>
    <col min="8452" max="8452" width="1.375" customWidth="1"/>
    <col min="8454" max="8454" width="2.5" customWidth="1"/>
    <col min="8456" max="8456" width="2.375" customWidth="1"/>
    <col min="8457" max="8457" width="1.625" customWidth="1"/>
    <col min="8458" max="8458" width="1.375" customWidth="1"/>
    <col min="8459" max="8459" width="13" customWidth="1"/>
    <col min="8460" max="8460" width="1.375" customWidth="1"/>
    <col min="8462" max="8462" width="2.5" customWidth="1"/>
    <col min="8464" max="8464" width="2.375" customWidth="1"/>
    <col min="8465" max="8470" width="8.25" customWidth="1"/>
    <col min="8705" max="8706" width="1.375" customWidth="1"/>
    <col min="8707" max="8707" width="13" customWidth="1"/>
    <col min="8708" max="8708" width="1.375" customWidth="1"/>
    <col min="8710" max="8710" width="2.5" customWidth="1"/>
    <col min="8712" max="8712" width="2.375" customWidth="1"/>
    <col min="8713" max="8713" width="1.625" customWidth="1"/>
    <col min="8714" max="8714" width="1.375" customWidth="1"/>
    <col min="8715" max="8715" width="13" customWidth="1"/>
    <col min="8716" max="8716" width="1.375" customWidth="1"/>
    <col min="8718" max="8718" width="2.5" customWidth="1"/>
    <col min="8720" max="8720" width="2.375" customWidth="1"/>
    <col min="8721" max="8726" width="8.25" customWidth="1"/>
    <col min="8961" max="8962" width="1.375" customWidth="1"/>
    <col min="8963" max="8963" width="13" customWidth="1"/>
    <col min="8964" max="8964" width="1.375" customWidth="1"/>
    <col min="8966" max="8966" width="2.5" customWidth="1"/>
    <col min="8968" max="8968" width="2.375" customWidth="1"/>
    <col min="8969" max="8969" width="1.625" customWidth="1"/>
    <col min="8970" max="8970" width="1.375" customWidth="1"/>
    <col min="8971" max="8971" width="13" customWidth="1"/>
    <col min="8972" max="8972" width="1.375" customWidth="1"/>
    <col min="8974" max="8974" width="2.5" customWidth="1"/>
    <col min="8976" max="8976" width="2.375" customWidth="1"/>
    <col min="8977" max="8982" width="8.25" customWidth="1"/>
    <col min="9217" max="9218" width="1.375" customWidth="1"/>
    <col min="9219" max="9219" width="13" customWidth="1"/>
    <col min="9220" max="9220" width="1.375" customWidth="1"/>
    <col min="9222" max="9222" width="2.5" customWidth="1"/>
    <col min="9224" max="9224" width="2.375" customWidth="1"/>
    <col min="9225" max="9225" width="1.625" customWidth="1"/>
    <col min="9226" max="9226" width="1.375" customWidth="1"/>
    <col min="9227" max="9227" width="13" customWidth="1"/>
    <col min="9228" max="9228" width="1.375" customWidth="1"/>
    <col min="9230" max="9230" width="2.5" customWidth="1"/>
    <col min="9232" max="9232" width="2.375" customWidth="1"/>
    <col min="9233" max="9238" width="8.25" customWidth="1"/>
    <col min="9473" max="9474" width="1.375" customWidth="1"/>
    <col min="9475" max="9475" width="13" customWidth="1"/>
    <col min="9476" max="9476" width="1.375" customWidth="1"/>
    <col min="9478" max="9478" width="2.5" customWidth="1"/>
    <col min="9480" max="9480" width="2.375" customWidth="1"/>
    <col min="9481" max="9481" width="1.625" customWidth="1"/>
    <col min="9482" max="9482" width="1.375" customWidth="1"/>
    <col min="9483" max="9483" width="13" customWidth="1"/>
    <col min="9484" max="9484" width="1.375" customWidth="1"/>
    <col min="9486" max="9486" width="2.5" customWidth="1"/>
    <col min="9488" max="9488" width="2.375" customWidth="1"/>
    <col min="9489" max="9494" width="8.25" customWidth="1"/>
    <col min="9729" max="9730" width="1.375" customWidth="1"/>
    <col min="9731" max="9731" width="13" customWidth="1"/>
    <col min="9732" max="9732" width="1.375" customWidth="1"/>
    <col min="9734" max="9734" width="2.5" customWidth="1"/>
    <col min="9736" max="9736" width="2.375" customWidth="1"/>
    <col min="9737" max="9737" width="1.625" customWidth="1"/>
    <col min="9738" max="9738" width="1.375" customWidth="1"/>
    <col min="9739" max="9739" width="13" customWidth="1"/>
    <col min="9740" max="9740" width="1.375" customWidth="1"/>
    <col min="9742" max="9742" width="2.5" customWidth="1"/>
    <col min="9744" max="9744" width="2.375" customWidth="1"/>
    <col min="9745" max="9750" width="8.25" customWidth="1"/>
    <col min="9985" max="9986" width="1.375" customWidth="1"/>
    <col min="9987" max="9987" width="13" customWidth="1"/>
    <col min="9988" max="9988" width="1.375" customWidth="1"/>
    <col min="9990" max="9990" width="2.5" customWidth="1"/>
    <col min="9992" max="9992" width="2.375" customWidth="1"/>
    <col min="9993" max="9993" width="1.625" customWidth="1"/>
    <col min="9994" max="9994" width="1.375" customWidth="1"/>
    <col min="9995" max="9995" width="13" customWidth="1"/>
    <col min="9996" max="9996" width="1.375" customWidth="1"/>
    <col min="9998" max="9998" width="2.5" customWidth="1"/>
    <col min="10000" max="10000" width="2.375" customWidth="1"/>
    <col min="10001" max="10006" width="8.25" customWidth="1"/>
    <col min="10241" max="10242" width="1.375" customWidth="1"/>
    <col min="10243" max="10243" width="13" customWidth="1"/>
    <col min="10244" max="10244" width="1.375" customWidth="1"/>
    <col min="10246" max="10246" width="2.5" customWidth="1"/>
    <col min="10248" max="10248" width="2.375" customWidth="1"/>
    <col min="10249" max="10249" width="1.625" customWidth="1"/>
    <col min="10250" max="10250" width="1.375" customWidth="1"/>
    <col min="10251" max="10251" width="13" customWidth="1"/>
    <col min="10252" max="10252" width="1.375" customWidth="1"/>
    <col min="10254" max="10254" width="2.5" customWidth="1"/>
    <col min="10256" max="10256" width="2.375" customWidth="1"/>
    <col min="10257" max="10262" width="8.25" customWidth="1"/>
    <col min="10497" max="10498" width="1.375" customWidth="1"/>
    <col min="10499" max="10499" width="13" customWidth="1"/>
    <col min="10500" max="10500" width="1.375" customWidth="1"/>
    <col min="10502" max="10502" width="2.5" customWidth="1"/>
    <col min="10504" max="10504" width="2.375" customWidth="1"/>
    <col min="10505" max="10505" width="1.625" customWidth="1"/>
    <col min="10506" max="10506" width="1.375" customWidth="1"/>
    <col min="10507" max="10507" width="13" customWidth="1"/>
    <col min="10508" max="10508" width="1.375" customWidth="1"/>
    <col min="10510" max="10510" width="2.5" customWidth="1"/>
    <col min="10512" max="10512" width="2.375" customWidth="1"/>
    <col min="10513" max="10518" width="8.25" customWidth="1"/>
    <col min="10753" max="10754" width="1.375" customWidth="1"/>
    <col min="10755" max="10755" width="13" customWidth="1"/>
    <col min="10756" max="10756" width="1.375" customWidth="1"/>
    <col min="10758" max="10758" width="2.5" customWidth="1"/>
    <col min="10760" max="10760" width="2.375" customWidth="1"/>
    <col min="10761" max="10761" width="1.625" customWidth="1"/>
    <col min="10762" max="10762" width="1.375" customWidth="1"/>
    <col min="10763" max="10763" width="13" customWidth="1"/>
    <col min="10764" max="10764" width="1.375" customWidth="1"/>
    <col min="10766" max="10766" width="2.5" customWidth="1"/>
    <col min="10768" max="10768" width="2.375" customWidth="1"/>
    <col min="10769" max="10774" width="8.25" customWidth="1"/>
    <col min="11009" max="11010" width="1.375" customWidth="1"/>
    <col min="11011" max="11011" width="13" customWidth="1"/>
    <col min="11012" max="11012" width="1.375" customWidth="1"/>
    <col min="11014" max="11014" width="2.5" customWidth="1"/>
    <col min="11016" max="11016" width="2.375" customWidth="1"/>
    <col min="11017" max="11017" width="1.625" customWidth="1"/>
    <col min="11018" max="11018" width="1.375" customWidth="1"/>
    <col min="11019" max="11019" width="13" customWidth="1"/>
    <col min="11020" max="11020" width="1.375" customWidth="1"/>
    <col min="11022" max="11022" width="2.5" customWidth="1"/>
    <col min="11024" max="11024" width="2.375" customWidth="1"/>
    <col min="11025" max="11030" width="8.25" customWidth="1"/>
    <col min="11265" max="11266" width="1.375" customWidth="1"/>
    <col min="11267" max="11267" width="13" customWidth="1"/>
    <col min="11268" max="11268" width="1.375" customWidth="1"/>
    <col min="11270" max="11270" width="2.5" customWidth="1"/>
    <col min="11272" max="11272" width="2.375" customWidth="1"/>
    <col min="11273" max="11273" width="1.625" customWidth="1"/>
    <col min="11274" max="11274" width="1.375" customWidth="1"/>
    <col min="11275" max="11275" width="13" customWidth="1"/>
    <col min="11276" max="11276" width="1.375" customWidth="1"/>
    <col min="11278" max="11278" width="2.5" customWidth="1"/>
    <col min="11280" max="11280" width="2.375" customWidth="1"/>
    <col min="11281" max="11286" width="8.25" customWidth="1"/>
    <col min="11521" max="11522" width="1.375" customWidth="1"/>
    <col min="11523" max="11523" width="13" customWidth="1"/>
    <col min="11524" max="11524" width="1.375" customWidth="1"/>
    <col min="11526" max="11526" width="2.5" customWidth="1"/>
    <col min="11528" max="11528" width="2.375" customWidth="1"/>
    <col min="11529" max="11529" width="1.625" customWidth="1"/>
    <col min="11530" max="11530" width="1.375" customWidth="1"/>
    <col min="11531" max="11531" width="13" customWidth="1"/>
    <col min="11532" max="11532" width="1.375" customWidth="1"/>
    <col min="11534" max="11534" width="2.5" customWidth="1"/>
    <col min="11536" max="11536" width="2.375" customWidth="1"/>
    <col min="11537" max="11542" width="8.25" customWidth="1"/>
    <col min="11777" max="11778" width="1.375" customWidth="1"/>
    <col min="11779" max="11779" width="13" customWidth="1"/>
    <col min="11780" max="11780" width="1.375" customWidth="1"/>
    <col min="11782" max="11782" width="2.5" customWidth="1"/>
    <col min="11784" max="11784" width="2.375" customWidth="1"/>
    <col min="11785" max="11785" width="1.625" customWidth="1"/>
    <col min="11786" max="11786" width="1.375" customWidth="1"/>
    <col min="11787" max="11787" width="13" customWidth="1"/>
    <col min="11788" max="11788" width="1.375" customWidth="1"/>
    <col min="11790" max="11790" width="2.5" customWidth="1"/>
    <col min="11792" max="11792" width="2.375" customWidth="1"/>
    <col min="11793" max="11798" width="8.25" customWidth="1"/>
    <col min="12033" max="12034" width="1.375" customWidth="1"/>
    <col min="12035" max="12035" width="13" customWidth="1"/>
    <col min="12036" max="12036" width="1.375" customWidth="1"/>
    <col min="12038" max="12038" width="2.5" customWidth="1"/>
    <col min="12040" max="12040" width="2.375" customWidth="1"/>
    <col min="12041" max="12041" width="1.625" customWidth="1"/>
    <col min="12042" max="12042" width="1.375" customWidth="1"/>
    <col min="12043" max="12043" width="13" customWidth="1"/>
    <col min="12044" max="12044" width="1.375" customWidth="1"/>
    <col min="12046" max="12046" width="2.5" customWidth="1"/>
    <col min="12048" max="12048" width="2.375" customWidth="1"/>
    <col min="12049" max="12054" width="8.25" customWidth="1"/>
    <col min="12289" max="12290" width="1.375" customWidth="1"/>
    <col min="12291" max="12291" width="13" customWidth="1"/>
    <col min="12292" max="12292" width="1.375" customWidth="1"/>
    <col min="12294" max="12294" width="2.5" customWidth="1"/>
    <col min="12296" max="12296" width="2.375" customWidth="1"/>
    <col min="12297" max="12297" width="1.625" customWidth="1"/>
    <col min="12298" max="12298" width="1.375" customWidth="1"/>
    <col min="12299" max="12299" width="13" customWidth="1"/>
    <col min="12300" max="12300" width="1.375" customWidth="1"/>
    <col min="12302" max="12302" width="2.5" customWidth="1"/>
    <col min="12304" max="12304" width="2.375" customWidth="1"/>
    <col min="12305" max="12310" width="8.25" customWidth="1"/>
    <col min="12545" max="12546" width="1.375" customWidth="1"/>
    <col min="12547" max="12547" width="13" customWidth="1"/>
    <col min="12548" max="12548" width="1.375" customWidth="1"/>
    <col min="12550" max="12550" width="2.5" customWidth="1"/>
    <col min="12552" max="12552" width="2.375" customWidth="1"/>
    <col min="12553" max="12553" width="1.625" customWidth="1"/>
    <col min="12554" max="12554" width="1.375" customWidth="1"/>
    <col min="12555" max="12555" width="13" customWidth="1"/>
    <col min="12556" max="12556" width="1.375" customWidth="1"/>
    <col min="12558" max="12558" width="2.5" customWidth="1"/>
    <col min="12560" max="12560" width="2.375" customWidth="1"/>
    <col min="12561" max="12566" width="8.25" customWidth="1"/>
    <col min="12801" max="12802" width="1.375" customWidth="1"/>
    <col min="12803" max="12803" width="13" customWidth="1"/>
    <col min="12804" max="12804" width="1.375" customWidth="1"/>
    <col min="12806" max="12806" width="2.5" customWidth="1"/>
    <col min="12808" max="12808" width="2.375" customWidth="1"/>
    <col min="12809" max="12809" width="1.625" customWidth="1"/>
    <col min="12810" max="12810" width="1.375" customWidth="1"/>
    <col min="12811" max="12811" width="13" customWidth="1"/>
    <col min="12812" max="12812" width="1.375" customWidth="1"/>
    <col min="12814" max="12814" width="2.5" customWidth="1"/>
    <col min="12816" max="12816" width="2.375" customWidth="1"/>
    <col min="12817" max="12822" width="8.25" customWidth="1"/>
    <col min="13057" max="13058" width="1.375" customWidth="1"/>
    <col min="13059" max="13059" width="13" customWidth="1"/>
    <col min="13060" max="13060" width="1.375" customWidth="1"/>
    <col min="13062" max="13062" width="2.5" customWidth="1"/>
    <col min="13064" max="13064" width="2.375" customWidth="1"/>
    <col min="13065" max="13065" width="1.625" customWidth="1"/>
    <col min="13066" max="13066" width="1.375" customWidth="1"/>
    <col min="13067" max="13067" width="13" customWidth="1"/>
    <col min="13068" max="13068" width="1.375" customWidth="1"/>
    <col min="13070" max="13070" width="2.5" customWidth="1"/>
    <col min="13072" max="13072" width="2.375" customWidth="1"/>
    <col min="13073" max="13078" width="8.25" customWidth="1"/>
    <col min="13313" max="13314" width="1.375" customWidth="1"/>
    <col min="13315" max="13315" width="13" customWidth="1"/>
    <col min="13316" max="13316" width="1.375" customWidth="1"/>
    <col min="13318" max="13318" width="2.5" customWidth="1"/>
    <col min="13320" max="13320" width="2.375" customWidth="1"/>
    <col min="13321" max="13321" width="1.625" customWidth="1"/>
    <col min="13322" max="13322" width="1.375" customWidth="1"/>
    <col min="13323" max="13323" width="13" customWidth="1"/>
    <col min="13324" max="13324" width="1.375" customWidth="1"/>
    <col min="13326" max="13326" width="2.5" customWidth="1"/>
    <col min="13328" max="13328" width="2.375" customWidth="1"/>
    <col min="13329" max="13334" width="8.25" customWidth="1"/>
    <col min="13569" max="13570" width="1.375" customWidth="1"/>
    <col min="13571" max="13571" width="13" customWidth="1"/>
    <col min="13572" max="13572" width="1.375" customWidth="1"/>
    <col min="13574" max="13574" width="2.5" customWidth="1"/>
    <col min="13576" max="13576" width="2.375" customWidth="1"/>
    <col min="13577" max="13577" width="1.625" customWidth="1"/>
    <col min="13578" max="13578" width="1.375" customWidth="1"/>
    <col min="13579" max="13579" width="13" customWidth="1"/>
    <col min="13580" max="13580" width="1.375" customWidth="1"/>
    <col min="13582" max="13582" width="2.5" customWidth="1"/>
    <col min="13584" max="13584" width="2.375" customWidth="1"/>
    <col min="13585" max="13590" width="8.25" customWidth="1"/>
    <col min="13825" max="13826" width="1.375" customWidth="1"/>
    <col min="13827" max="13827" width="13" customWidth="1"/>
    <col min="13828" max="13828" width="1.375" customWidth="1"/>
    <col min="13830" max="13830" width="2.5" customWidth="1"/>
    <col min="13832" max="13832" width="2.375" customWidth="1"/>
    <col min="13833" max="13833" width="1.625" customWidth="1"/>
    <col min="13834" max="13834" width="1.375" customWidth="1"/>
    <col min="13835" max="13835" width="13" customWidth="1"/>
    <col min="13836" max="13836" width="1.375" customWidth="1"/>
    <col min="13838" max="13838" width="2.5" customWidth="1"/>
    <col min="13840" max="13840" width="2.375" customWidth="1"/>
    <col min="13841" max="13846" width="8.25" customWidth="1"/>
    <col min="14081" max="14082" width="1.375" customWidth="1"/>
    <col min="14083" max="14083" width="13" customWidth="1"/>
    <col min="14084" max="14084" width="1.375" customWidth="1"/>
    <col min="14086" max="14086" width="2.5" customWidth="1"/>
    <col min="14088" max="14088" width="2.375" customWidth="1"/>
    <col min="14089" max="14089" width="1.625" customWidth="1"/>
    <col min="14090" max="14090" width="1.375" customWidth="1"/>
    <col min="14091" max="14091" width="13" customWidth="1"/>
    <col min="14092" max="14092" width="1.375" customWidth="1"/>
    <col min="14094" max="14094" width="2.5" customWidth="1"/>
    <col min="14096" max="14096" width="2.375" customWidth="1"/>
    <col min="14097" max="14102" width="8.25" customWidth="1"/>
    <col min="14337" max="14338" width="1.375" customWidth="1"/>
    <col min="14339" max="14339" width="13" customWidth="1"/>
    <col min="14340" max="14340" width="1.375" customWidth="1"/>
    <col min="14342" max="14342" width="2.5" customWidth="1"/>
    <col min="14344" max="14344" width="2.375" customWidth="1"/>
    <col min="14345" max="14345" width="1.625" customWidth="1"/>
    <col min="14346" max="14346" width="1.375" customWidth="1"/>
    <col min="14347" max="14347" width="13" customWidth="1"/>
    <col min="14348" max="14348" width="1.375" customWidth="1"/>
    <col min="14350" max="14350" width="2.5" customWidth="1"/>
    <col min="14352" max="14352" width="2.375" customWidth="1"/>
    <col min="14353" max="14358" width="8.25" customWidth="1"/>
    <col min="14593" max="14594" width="1.375" customWidth="1"/>
    <col min="14595" max="14595" width="13" customWidth="1"/>
    <col min="14596" max="14596" width="1.375" customWidth="1"/>
    <col min="14598" max="14598" width="2.5" customWidth="1"/>
    <col min="14600" max="14600" width="2.375" customWidth="1"/>
    <col min="14601" max="14601" width="1.625" customWidth="1"/>
    <col min="14602" max="14602" width="1.375" customWidth="1"/>
    <col min="14603" max="14603" width="13" customWidth="1"/>
    <col min="14604" max="14604" width="1.375" customWidth="1"/>
    <col min="14606" max="14606" width="2.5" customWidth="1"/>
    <col min="14608" max="14608" width="2.375" customWidth="1"/>
    <col min="14609" max="14614" width="8.25" customWidth="1"/>
    <col min="14849" max="14850" width="1.375" customWidth="1"/>
    <col min="14851" max="14851" width="13" customWidth="1"/>
    <col min="14852" max="14852" width="1.375" customWidth="1"/>
    <col min="14854" max="14854" width="2.5" customWidth="1"/>
    <col min="14856" max="14856" width="2.375" customWidth="1"/>
    <col min="14857" max="14857" width="1.625" customWidth="1"/>
    <col min="14858" max="14858" width="1.375" customWidth="1"/>
    <col min="14859" max="14859" width="13" customWidth="1"/>
    <col min="14860" max="14860" width="1.375" customWidth="1"/>
    <col min="14862" max="14862" width="2.5" customWidth="1"/>
    <col min="14864" max="14864" width="2.375" customWidth="1"/>
    <col min="14865" max="14870" width="8.25" customWidth="1"/>
    <col min="15105" max="15106" width="1.375" customWidth="1"/>
    <col min="15107" max="15107" width="13" customWidth="1"/>
    <col min="15108" max="15108" width="1.375" customWidth="1"/>
    <col min="15110" max="15110" width="2.5" customWidth="1"/>
    <col min="15112" max="15112" width="2.375" customWidth="1"/>
    <col min="15113" max="15113" width="1.625" customWidth="1"/>
    <col min="15114" max="15114" width="1.375" customWidth="1"/>
    <col min="15115" max="15115" width="13" customWidth="1"/>
    <col min="15116" max="15116" width="1.375" customWidth="1"/>
    <col min="15118" max="15118" width="2.5" customWidth="1"/>
    <col min="15120" max="15120" width="2.375" customWidth="1"/>
    <col min="15121" max="15126" width="8.25" customWidth="1"/>
    <col min="15361" max="15362" width="1.375" customWidth="1"/>
    <col min="15363" max="15363" width="13" customWidth="1"/>
    <col min="15364" max="15364" width="1.375" customWidth="1"/>
    <col min="15366" max="15366" width="2.5" customWidth="1"/>
    <col min="15368" max="15368" width="2.375" customWidth="1"/>
    <col min="15369" max="15369" width="1.625" customWidth="1"/>
    <col min="15370" max="15370" width="1.375" customWidth="1"/>
    <col min="15371" max="15371" width="13" customWidth="1"/>
    <col min="15372" max="15372" width="1.375" customWidth="1"/>
    <col min="15374" max="15374" width="2.5" customWidth="1"/>
    <col min="15376" max="15376" width="2.375" customWidth="1"/>
    <col min="15377" max="15382" width="8.25" customWidth="1"/>
    <col min="15617" max="15618" width="1.375" customWidth="1"/>
    <col min="15619" max="15619" width="13" customWidth="1"/>
    <col min="15620" max="15620" width="1.375" customWidth="1"/>
    <col min="15622" max="15622" width="2.5" customWidth="1"/>
    <col min="15624" max="15624" width="2.375" customWidth="1"/>
    <col min="15625" max="15625" width="1.625" customWidth="1"/>
    <col min="15626" max="15626" width="1.375" customWidth="1"/>
    <col min="15627" max="15627" width="13" customWidth="1"/>
    <col min="15628" max="15628" width="1.375" customWidth="1"/>
    <col min="15630" max="15630" width="2.5" customWidth="1"/>
    <col min="15632" max="15632" width="2.375" customWidth="1"/>
    <col min="15633" max="15638" width="8.25" customWidth="1"/>
    <col min="15873" max="15874" width="1.375" customWidth="1"/>
    <col min="15875" max="15875" width="13" customWidth="1"/>
    <col min="15876" max="15876" width="1.375" customWidth="1"/>
    <col min="15878" max="15878" width="2.5" customWidth="1"/>
    <col min="15880" max="15880" width="2.375" customWidth="1"/>
    <col min="15881" max="15881" width="1.625" customWidth="1"/>
    <col min="15882" max="15882" width="1.375" customWidth="1"/>
    <col min="15883" max="15883" width="13" customWidth="1"/>
    <col min="15884" max="15884" width="1.375" customWidth="1"/>
    <col min="15886" max="15886" width="2.5" customWidth="1"/>
    <col min="15888" max="15888" width="2.375" customWidth="1"/>
    <col min="15889" max="15894" width="8.25" customWidth="1"/>
    <col min="16129" max="16130" width="1.375" customWidth="1"/>
    <col min="16131" max="16131" width="13" customWidth="1"/>
    <col min="16132" max="16132" width="1.375" customWidth="1"/>
    <col min="16134" max="16134" width="2.5" customWidth="1"/>
    <col min="16136" max="16136" width="2.375" customWidth="1"/>
    <col min="16137" max="16137" width="1.625" customWidth="1"/>
    <col min="16138" max="16138" width="1.375" customWidth="1"/>
    <col min="16139" max="16139" width="13" customWidth="1"/>
    <col min="16140" max="16140" width="1.375" customWidth="1"/>
    <col min="16142" max="16142" width="2.5" customWidth="1"/>
    <col min="16144" max="16144" width="2.375" customWidth="1"/>
    <col min="16145" max="16150" width="8.25" customWidth="1"/>
  </cols>
  <sheetData>
    <row r="1" spans="1:17" s="152" customFormat="1" ht="18" customHeight="1">
      <c r="A1" s="84"/>
      <c r="B1" s="149"/>
      <c r="C1" s="149"/>
      <c r="D1" s="39"/>
      <c r="E1" s="151"/>
      <c r="F1" s="149"/>
      <c r="G1" s="151"/>
      <c r="H1" s="149"/>
      <c r="I1" s="149"/>
      <c r="J1" s="149"/>
      <c r="K1" s="149"/>
      <c r="L1" s="39"/>
      <c r="M1" s="151"/>
      <c r="N1" s="149"/>
      <c r="O1" s="151"/>
      <c r="P1" s="149"/>
      <c r="Q1" s="149"/>
    </row>
    <row r="2" spans="1:17" s="152" customFormat="1" ht="18.75" customHeight="1">
      <c r="A2" s="93" t="s">
        <v>143</v>
      </c>
      <c r="B2" s="39"/>
      <c r="C2" s="39"/>
      <c r="D2" s="39"/>
      <c r="E2" s="151"/>
      <c r="F2" s="149"/>
      <c r="G2" s="151"/>
      <c r="H2" s="149"/>
      <c r="I2" s="39"/>
      <c r="J2" s="39"/>
      <c r="K2" s="39"/>
      <c r="L2" s="39"/>
      <c r="M2" s="151"/>
      <c r="N2" s="149"/>
      <c r="O2" s="151"/>
      <c r="P2" s="607" t="s">
        <v>76</v>
      </c>
      <c r="Q2" s="149"/>
    </row>
    <row r="3" spans="1:17" s="152" customFormat="1" ht="45" customHeight="1">
      <c r="A3" s="153"/>
      <c r="B3" s="693" t="s">
        <v>144</v>
      </c>
      <c r="C3" s="693"/>
      <c r="D3" s="147"/>
      <c r="E3" s="694" t="s">
        <v>71</v>
      </c>
      <c r="F3" s="695"/>
      <c r="G3" s="694" t="s">
        <v>72</v>
      </c>
      <c r="H3" s="698"/>
      <c r="I3" s="193"/>
      <c r="J3" s="693" t="s">
        <v>144</v>
      </c>
      <c r="K3" s="693"/>
      <c r="L3" s="147"/>
      <c r="M3" s="694" t="s">
        <v>71</v>
      </c>
      <c r="N3" s="695"/>
      <c r="O3" s="694" t="s">
        <v>72</v>
      </c>
      <c r="P3" s="693"/>
      <c r="Q3" s="149"/>
    </row>
    <row r="4" spans="1:17" s="152" customFormat="1" ht="6" customHeight="1">
      <c r="A4" s="149"/>
      <c r="B4" s="160"/>
      <c r="C4" s="160"/>
      <c r="D4" s="163"/>
      <c r="E4" s="164"/>
      <c r="F4" s="162"/>
      <c r="G4" s="162"/>
      <c r="H4" s="131"/>
      <c r="I4" s="165"/>
      <c r="J4" s="149"/>
      <c r="K4" s="149"/>
      <c r="L4" s="174"/>
      <c r="M4" s="131"/>
      <c r="N4" s="131"/>
      <c r="O4" s="131"/>
      <c r="P4" s="131"/>
      <c r="Q4" s="149"/>
    </row>
    <row r="5" spans="1:17" s="149" customFormat="1" ht="18" customHeight="1">
      <c r="B5" s="699" t="s">
        <v>145</v>
      </c>
      <c r="C5" s="699"/>
      <c r="D5" s="163"/>
      <c r="E5" s="164">
        <v>698</v>
      </c>
      <c r="F5" s="162"/>
      <c r="G5" s="162">
        <v>848</v>
      </c>
      <c r="H5" s="131"/>
      <c r="I5" s="165"/>
      <c r="J5" s="699" t="s">
        <v>146</v>
      </c>
      <c r="K5" s="699"/>
      <c r="L5" s="174"/>
      <c r="M5" s="162">
        <v>59</v>
      </c>
      <c r="N5" s="162"/>
      <c r="O5" s="162">
        <v>81</v>
      </c>
      <c r="P5" s="131"/>
    </row>
    <row r="6" spans="1:17" s="152" customFormat="1" ht="6" customHeight="1">
      <c r="A6" s="149"/>
      <c r="B6" s="160"/>
      <c r="C6" s="160"/>
      <c r="D6" s="163"/>
      <c r="E6" s="164"/>
      <c r="F6" s="162"/>
      <c r="G6" s="162"/>
      <c r="H6" s="131"/>
      <c r="I6" s="165"/>
      <c r="J6" s="149"/>
      <c r="K6" s="149"/>
      <c r="L6" s="174"/>
      <c r="M6" s="162"/>
      <c r="N6" s="162"/>
      <c r="O6" s="162"/>
      <c r="P6" s="131"/>
      <c r="Q6" s="149"/>
    </row>
    <row r="7" spans="1:17" s="152" customFormat="1" ht="18" customHeight="1">
      <c r="A7" s="149"/>
      <c r="B7" s="701" t="s">
        <v>147</v>
      </c>
      <c r="C7" s="700"/>
      <c r="D7" s="168"/>
      <c r="E7" s="164">
        <v>639</v>
      </c>
      <c r="F7" s="194"/>
      <c r="G7" s="162">
        <v>767</v>
      </c>
      <c r="H7" s="124"/>
      <c r="I7" s="169"/>
      <c r="J7" s="699" t="s">
        <v>148</v>
      </c>
      <c r="K7" s="700"/>
      <c r="L7" s="161"/>
      <c r="M7" s="162">
        <v>10</v>
      </c>
      <c r="N7" s="194"/>
      <c r="O7" s="162">
        <v>18</v>
      </c>
      <c r="P7" s="124"/>
      <c r="Q7" s="149"/>
    </row>
    <row r="8" spans="1:17" s="152" customFormat="1" ht="18" customHeight="1">
      <c r="A8" s="149"/>
      <c r="B8" s="160"/>
      <c r="C8" s="160" t="s">
        <v>149</v>
      </c>
      <c r="D8" s="171"/>
      <c r="E8" s="164">
        <v>109</v>
      </c>
      <c r="F8" s="162"/>
      <c r="G8" s="162">
        <v>187</v>
      </c>
      <c r="H8" s="131"/>
      <c r="I8" s="172"/>
      <c r="J8" s="160"/>
      <c r="K8" s="160" t="s">
        <v>150</v>
      </c>
      <c r="L8" s="166"/>
      <c r="M8" s="162">
        <v>3</v>
      </c>
      <c r="N8" s="162"/>
      <c r="O8" s="162">
        <v>9</v>
      </c>
      <c r="P8" s="131"/>
      <c r="Q8" s="149"/>
    </row>
    <row r="9" spans="1:17" s="152" customFormat="1" ht="18" customHeight="1">
      <c r="A9" s="149"/>
      <c r="B9" s="160"/>
      <c r="C9" s="160" t="s">
        <v>151</v>
      </c>
      <c r="D9" s="167"/>
      <c r="E9" s="164">
        <v>174</v>
      </c>
      <c r="F9" s="162"/>
      <c r="G9" s="162">
        <v>115</v>
      </c>
      <c r="H9" s="131"/>
      <c r="I9" s="173"/>
      <c r="J9" s="160"/>
      <c r="K9" s="160" t="s">
        <v>152</v>
      </c>
      <c r="L9" s="170"/>
      <c r="M9" s="162">
        <v>3</v>
      </c>
      <c r="N9" s="162"/>
      <c r="O9" s="162">
        <v>3</v>
      </c>
      <c r="P9" s="131"/>
      <c r="Q9" s="149"/>
    </row>
    <row r="10" spans="1:17" s="152" customFormat="1" ht="18" customHeight="1">
      <c r="A10" s="149"/>
      <c r="B10" s="160"/>
      <c r="C10" s="160" t="s">
        <v>153</v>
      </c>
      <c r="D10" s="167"/>
      <c r="E10" s="164">
        <v>15</v>
      </c>
      <c r="F10" s="162"/>
      <c r="G10" s="162">
        <v>30</v>
      </c>
      <c r="H10" s="131"/>
      <c r="I10" s="173"/>
      <c r="J10" s="160"/>
      <c r="K10" s="160" t="s">
        <v>154</v>
      </c>
      <c r="L10" s="170"/>
      <c r="M10" s="162">
        <v>4</v>
      </c>
      <c r="N10" s="162"/>
      <c r="O10" s="162">
        <v>6</v>
      </c>
      <c r="P10" s="131"/>
      <c r="Q10" s="149"/>
    </row>
    <row r="11" spans="1:17" s="152" customFormat="1" ht="18" customHeight="1">
      <c r="A11" s="149"/>
      <c r="B11" s="160"/>
      <c r="C11" s="160" t="s">
        <v>155</v>
      </c>
      <c r="D11" s="167"/>
      <c r="E11" s="164">
        <v>6</v>
      </c>
      <c r="F11" s="194"/>
      <c r="G11" s="162">
        <v>7</v>
      </c>
      <c r="H11" s="131"/>
      <c r="I11" s="173"/>
      <c r="J11" s="160"/>
      <c r="K11" s="160"/>
      <c r="L11" s="170"/>
      <c r="M11" s="164"/>
      <c r="N11" s="162"/>
      <c r="O11" s="162"/>
      <c r="P11" s="131"/>
      <c r="Q11" s="149"/>
    </row>
    <row r="12" spans="1:17" s="152" customFormat="1" ht="18" customHeight="1">
      <c r="A12" s="149"/>
      <c r="B12" s="160"/>
      <c r="C12" s="160" t="s">
        <v>156</v>
      </c>
      <c r="D12" s="167"/>
      <c r="E12" s="164">
        <v>6</v>
      </c>
      <c r="F12" s="162"/>
      <c r="G12" s="162">
        <v>4</v>
      </c>
      <c r="H12" s="131"/>
      <c r="I12" s="173"/>
      <c r="J12" s="699" t="s">
        <v>157</v>
      </c>
      <c r="K12" s="700"/>
      <c r="L12" s="170"/>
      <c r="M12" s="162">
        <v>26</v>
      </c>
      <c r="N12" s="194"/>
      <c r="O12" s="162">
        <v>47</v>
      </c>
      <c r="P12" s="131"/>
      <c r="Q12" s="124"/>
    </row>
    <row r="13" spans="1:17" s="152" customFormat="1" ht="18" customHeight="1">
      <c r="A13" s="149"/>
      <c r="B13" s="160"/>
      <c r="C13" s="160" t="s">
        <v>158</v>
      </c>
      <c r="D13" s="168"/>
      <c r="E13" s="164" t="s">
        <v>558</v>
      </c>
      <c r="F13" s="194"/>
      <c r="G13" s="162">
        <v>1</v>
      </c>
      <c r="H13" s="124"/>
      <c r="I13" s="169"/>
      <c r="J13" s="160"/>
      <c r="K13" s="160" t="s">
        <v>159</v>
      </c>
      <c r="L13" s="161"/>
      <c r="M13" s="162">
        <v>26</v>
      </c>
      <c r="N13" s="194"/>
      <c r="O13" s="162">
        <v>47</v>
      </c>
      <c r="P13" s="124"/>
      <c r="Q13" s="124"/>
    </row>
    <row r="14" spans="1:17" s="152" customFormat="1" ht="18" customHeight="1">
      <c r="A14" s="149"/>
      <c r="B14" s="160"/>
      <c r="C14" s="160" t="s">
        <v>160</v>
      </c>
      <c r="D14" s="167"/>
      <c r="E14" s="164">
        <v>1</v>
      </c>
      <c r="F14" s="194"/>
      <c r="G14" s="162">
        <v>3</v>
      </c>
      <c r="H14" s="124"/>
      <c r="I14" s="173"/>
      <c r="J14" s="699"/>
      <c r="K14" s="700"/>
      <c r="L14" s="170"/>
      <c r="M14" s="162"/>
      <c r="N14" s="194"/>
      <c r="O14" s="162"/>
      <c r="P14" s="124"/>
      <c r="Q14" s="124"/>
    </row>
    <row r="15" spans="1:17" s="152" customFormat="1" ht="18" customHeight="1">
      <c r="A15" s="149"/>
      <c r="B15" s="160"/>
      <c r="C15" s="160" t="s">
        <v>161</v>
      </c>
      <c r="D15" s="167"/>
      <c r="E15" s="164">
        <v>3</v>
      </c>
      <c r="F15" s="194"/>
      <c r="G15" s="162">
        <v>2</v>
      </c>
      <c r="H15" s="124"/>
      <c r="I15" s="173"/>
      <c r="J15" s="699" t="s">
        <v>162</v>
      </c>
      <c r="K15" s="700"/>
      <c r="L15" s="170"/>
      <c r="M15" s="162">
        <v>16</v>
      </c>
      <c r="N15" s="194"/>
      <c r="O15" s="162">
        <v>10</v>
      </c>
      <c r="P15" s="124"/>
      <c r="Q15" s="124"/>
    </row>
    <row r="16" spans="1:17" s="152" customFormat="1" ht="18" customHeight="1">
      <c r="A16" s="149"/>
      <c r="B16" s="160"/>
      <c r="C16" s="160" t="s">
        <v>163</v>
      </c>
      <c r="D16" s="167"/>
      <c r="E16" s="164">
        <v>4</v>
      </c>
      <c r="F16" s="194"/>
      <c r="G16" s="162">
        <v>1</v>
      </c>
      <c r="H16" s="124"/>
      <c r="I16" s="173"/>
      <c r="J16" s="160"/>
      <c r="K16" s="160" t="s">
        <v>164</v>
      </c>
      <c r="L16" s="170"/>
      <c r="M16" s="162">
        <v>16</v>
      </c>
      <c r="N16" s="194"/>
      <c r="O16" s="162">
        <v>10</v>
      </c>
      <c r="P16" s="124"/>
      <c r="Q16" s="124"/>
    </row>
    <row r="17" spans="1:22" s="152" customFormat="1" ht="18" customHeight="1">
      <c r="A17" s="149"/>
      <c r="B17" s="160"/>
      <c r="C17" s="160" t="s">
        <v>165</v>
      </c>
      <c r="D17" s="167"/>
      <c r="E17" s="164">
        <v>6</v>
      </c>
      <c r="F17" s="194"/>
      <c r="G17" s="162">
        <v>8</v>
      </c>
      <c r="H17" s="124"/>
      <c r="I17" s="173"/>
      <c r="J17" s="699"/>
      <c r="K17" s="700"/>
      <c r="L17" s="170"/>
      <c r="M17" s="162"/>
      <c r="N17" s="194"/>
      <c r="O17" s="162"/>
      <c r="P17" s="124"/>
      <c r="Q17" s="124"/>
    </row>
    <row r="18" spans="1:22" s="152" customFormat="1" ht="18" customHeight="1">
      <c r="A18" s="149"/>
      <c r="B18" s="160"/>
      <c r="C18" s="160" t="s">
        <v>166</v>
      </c>
      <c r="D18" s="167"/>
      <c r="E18" s="164">
        <v>8</v>
      </c>
      <c r="F18" s="194"/>
      <c r="G18" s="162">
        <v>5</v>
      </c>
      <c r="H18" s="124"/>
      <c r="I18" s="173"/>
      <c r="J18" s="699" t="s">
        <v>167</v>
      </c>
      <c r="K18" s="700"/>
      <c r="L18" s="170"/>
      <c r="M18" s="162">
        <v>7</v>
      </c>
      <c r="N18" s="194"/>
      <c r="O18" s="162">
        <v>5</v>
      </c>
      <c r="P18" s="124"/>
      <c r="Q18" s="124"/>
    </row>
    <row r="19" spans="1:22" s="152" customFormat="1" ht="18" customHeight="1">
      <c r="A19" s="149"/>
      <c r="B19" s="160"/>
      <c r="C19" s="160" t="s">
        <v>168</v>
      </c>
      <c r="D19" s="168"/>
      <c r="E19" s="164">
        <v>5</v>
      </c>
      <c r="F19" s="194"/>
      <c r="G19" s="162">
        <v>13</v>
      </c>
      <c r="H19" s="124"/>
      <c r="I19" s="173"/>
      <c r="J19" s="160"/>
      <c r="K19" s="160" t="s">
        <v>169</v>
      </c>
      <c r="L19" s="170"/>
      <c r="M19" s="162" t="s">
        <v>558</v>
      </c>
      <c r="N19" s="194"/>
      <c r="O19" s="162" t="s">
        <v>558</v>
      </c>
      <c r="P19" s="124"/>
      <c r="Q19" s="124"/>
    </row>
    <row r="20" spans="1:22" s="152" customFormat="1" ht="18" customHeight="1">
      <c r="A20" s="149"/>
      <c r="B20" s="160"/>
      <c r="C20" s="160" t="s">
        <v>170</v>
      </c>
      <c r="D20" s="167"/>
      <c r="E20" s="164">
        <v>6</v>
      </c>
      <c r="F20" s="194"/>
      <c r="G20" s="162">
        <v>3</v>
      </c>
      <c r="H20" s="124"/>
      <c r="I20" s="173"/>
      <c r="J20" s="160"/>
      <c r="K20" s="160" t="s">
        <v>171</v>
      </c>
      <c r="L20" s="170"/>
      <c r="M20" s="162">
        <v>7</v>
      </c>
      <c r="N20" s="194"/>
      <c r="O20" s="162">
        <v>5</v>
      </c>
      <c r="P20" s="124"/>
      <c r="Q20" s="124"/>
    </row>
    <row r="21" spans="1:22" s="152" customFormat="1" ht="18" customHeight="1">
      <c r="A21" s="149"/>
      <c r="B21" s="160"/>
      <c r="C21" s="160" t="s">
        <v>172</v>
      </c>
      <c r="D21" s="167"/>
      <c r="E21" s="164">
        <v>8</v>
      </c>
      <c r="F21" s="194"/>
      <c r="G21" s="162">
        <v>7</v>
      </c>
      <c r="H21" s="124"/>
      <c r="I21" s="173"/>
      <c r="J21" s="160"/>
      <c r="K21" s="160" t="s">
        <v>173</v>
      </c>
      <c r="L21" s="170"/>
      <c r="M21" s="162" t="s">
        <v>558</v>
      </c>
      <c r="N21" s="194"/>
      <c r="O21" s="162" t="s">
        <v>558</v>
      </c>
      <c r="P21" s="124"/>
      <c r="Q21" s="124"/>
    </row>
    <row r="22" spans="1:22" s="152" customFormat="1" ht="18" customHeight="1">
      <c r="B22" s="160"/>
      <c r="C22" s="160" t="s">
        <v>174</v>
      </c>
      <c r="D22" s="167"/>
      <c r="E22" s="164">
        <v>18</v>
      </c>
      <c r="F22" s="194"/>
      <c r="G22" s="162">
        <v>34</v>
      </c>
      <c r="H22" s="124"/>
      <c r="I22" s="173"/>
      <c r="J22" s="160"/>
      <c r="K22" s="160"/>
      <c r="L22" s="170"/>
      <c r="M22" s="162"/>
      <c r="N22" s="194"/>
      <c r="O22" s="162"/>
      <c r="P22" s="124"/>
      <c r="Q22" s="124"/>
    </row>
    <row r="23" spans="1:22" s="152" customFormat="1" ht="18" customHeight="1">
      <c r="A23" s="149"/>
      <c r="B23" s="160"/>
      <c r="C23" s="160" t="s">
        <v>175</v>
      </c>
      <c r="D23" s="167"/>
      <c r="E23" s="164">
        <v>101</v>
      </c>
      <c r="F23" s="194"/>
      <c r="G23" s="162">
        <v>134</v>
      </c>
      <c r="H23" s="124"/>
      <c r="I23" s="195"/>
      <c r="J23" s="699" t="s">
        <v>176</v>
      </c>
      <c r="K23" s="700"/>
      <c r="L23" s="150"/>
      <c r="M23" s="164" t="s">
        <v>558</v>
      </c>
      <c r="N23" s="194"/>
      <c r="O23" s="162" t="s">
        <v>558</v>
      </c>
      <c r="P23" s="124"/>
      <c r="Q23" s="124"/>
    </row>
    <row r="24" spans="1:22" s="152" customFormat="1" ht="18" customHeight="1">
      <c r="A24" s="149"/>
      <c r="B24" s="160"/>
      <c r="C24" s="160" t="s">
        <v>177</v>
      </c>
      <c r="D24" s="167"/>
      <c r="E24" s="164">
        <v>3</v>
      </c>
      <c r="F24" s="194"/>
      <c r="G24" s="162">
        <v>8</v>
      </c>
      <c r="H24" s="124"/>
      <c r="I24" s="195"/>
      <c r="J24" s="160"/>
      <c r="K24" s="160" t="s">
        <v>178</v>
      </c>
      <c r="L24" s="150"/>
      <c r="M24" s="164" t="s">
        <v>558</v>
      </c>
      <c r="N24" s="194"/>
      <c r="O24" s="162" t="s">
        <v>558</v>
      </c>
      <c r="P24" s="124"/>
      <c r="Q24" s="124"/>
    </row>
    <row r="25" spans="1:22" s="152" customFormat="1" ht="18" customHeight="1">
      <c r="A25" s="149"/>
      <c r="B25" s="160"/>
      <c r="C25" s="160" t="s">
        <v>179</v>
      </c>
      <c r="D25" s="167"/>
      <c r="E25" s="164" t="s">
        <v>558</v>
      </c>
      <c r="F25" s="194"/>
      <c r="G25" s="162">
        <v>3</v>
      </c>
      <c r="H25" s="124"/>
      <c r="I25" s="173"/>
      <c r="J25" s="160"/>
      <c r="K25" s="160"/>
      <c r="L25" s="170"/>
      <c r="M25" s="164"/>
      <c r="N25" s="194"/>
      <c r="O25" s="162"/>
      <c r="P25" s="124"/>
      <c r="Q25" s="124"/>
    </row>
    <row r="26" spans="1:22" s="152" customFormat="1" ht="18" customHeight="1">
      <c r="A26" s="149"/>
      <c r="B26" s="160"/>
      <c r="C26" s="160" t="s">
        <v>180</v>
      </c>
      <c r="D26" s="167"/>
      <c r="E26" s="164" t="s">
        <v>558</v>
      </c>
      <c r="F26" s="194"/>
      <c r="G26" s="162">
        <v>2</v>
      </c>
      <c r="H26" s="124"/>
      <c r="I26" s="195"/>
      <c r="J26" s="699" t="s">
        <v>181</v>
      </c>
      <c r="K26" s="699"/>
      <c r="L26" s="150"/>
      <c r="M26" s="164" t="s">
        <v>558</v>
      </c>
      <c r="N26" s="194"/>
      <c r="O26" s="162">
        <v>1</v>
      </c>
      <c r="P26" s="124"/>
      <c r="Q26" s="124"/>
    </row>
    <row r="27" spans="1:22" s="152" customFormat="1" ht="18" customHeight="1">
      <c r="A27" s="149"/>
      <c r="B27" s="160"/>
      <c r="C27" s="160" t="s">
        <v>182</v>
      </c>
      <c r="D27" s="167"/>
      <c r="E27" s="164">
        <v>67</v>
      </c>
      <c r="F27" s="194"/>
      <c r="G27" s="162">
        <v>53</v>
      </c>
      <c r="H27" s="124"/>
      <c r="I27" s="195"/>
      <c r="J27" s="160"/>
      <c r="K27" s="160" t="s">
        <v>183</v>
      </c>
      <c r="L27" s="150"/>
      <c r="M27" s="164" t="s">
        <v>558</v>
      </c>
      <c r="N27" s="194"/>
      <c r="O27" s="162">
        <v>1</v>
      </c>
      <c r="P27" s="124"/>
      <c r="Q27" s="124"/>
    </row>
    <row r="28" spans="1:22" s="152" customFormat="1" ht="18" customHeight="1">
      <c r="A28" s="149"/>
      <c r="B28" s="160"/>
      <c r="C28" s="160" t="s">
        <v>184</v>
      </c>
      <c r="D28" s="167"/>
      <c r="E28" s="164">
        <v>84</v>
      </c>
      <c r="F28" s="194"/>
      <c r="G28" s="162">
        <v>108</v>
      </c>
      <c r="H28" s="124"/>
      <c r="I28" s="195"/>
      <c r="J28" s="160"/>
      <c r="K28" s="160" t="s">
        <v>185</v>
      </c>
      <c r="L28" s="150"/>
      <c r="M28" s="164" t="s">
        <v>558</v>
      </c>
      <c r="N28" s="194"/>
      <c r="O28" s="162" t="s">
        <v>558</v>
      </c>
      <c r="P28" s="124"/>
      <c r="Q28" s="124"/>
    </row>
    <row r="29" spans="1:22" s="152" customFormat="1" ht="18" customHeight="1">
      <c r="A29" s="149"/>
      <c r="B29" s="160"/>
      <c r="C29" s="160" t="s">
        <v>186</v>
      </c>
      <c r="D29" s="168"/>
      <c r="E29" s="164">
        <v>1</v>
      </c>
      <c r="F29" s="194"/>
      <c r="G29" s="162">
        <v>5</v>
      </c>
      <c r="H29" s="124"/>
      <c r="I29" s="169"/>
      <c r="J29" s="699"/>
      <c r="K29" s="700"/>
      <c r="L29" s="161"/>
      <c r="M29" s="164"/>
      <c r="N29" s="194"/>
      <c r="O29" s="162"/>
      <c r="P29" s="124"/>
      <c r="Q29" s="124"/>
    </row>
    <row r="30" spans="1:22" s="199" customFormat="1" ht="18" customHeight="1">
      <c r="A30" s="196"/>
      <c r="B30" s="160"/>
      <c r="C30" s="160" t="s">
        <v>187</v>
      </c>
      <c r="D30" s="196"/>
      <c r="E30" s="164">
        <v>1</v>
      </c>
      <c r="F30" s="194"/>
      <c r="G30" s="162">
        <v>1</v>
      </c>
      <c r="H30" s="124"/>
      <c r="I30" s="195"/>
      <c r="J30" s="699" t="s">
        <v>188</v>
      </c>
      <c r="K30" s="699"/>
      <c r="L30" s="150"/>
      <c r="M30" s="164" t="s">
        <v>558</v>
      </c>
      <c r="N30" s="197"/>
      <c r="O30" s="162" t="s">
        <v>558</v>
      </c>
      <c r="P30" s="124"/>
      <c r="Q30" s="198"/>
      <c r="R30" s="152"/>
      <c r="S30" s="152"/>
      <c r="T30" s="152"/>
      <c r="U30" s="152"/>
      <c r="V30" s="152"/>
    </row>
    <row r="31" spans="1:22" s="152" customFormat="1" ht="18" customHeight="1">
      <c r="A31" s="149"/>
      <c r="B31" s="160"/>
      <c r="C31" s="160" t="s">
        <v>189</v>
      </c>
      <c r="D31" s="124"/>
      <c r="E31" s="164">
        <v>2</v>
      </c>
      <c r="F31" s="194"/>
      <c r="G31" s="162">
        <v>1</v>
      </c>
      <c r="H31" s="124"/>
      <c r="I31" s="195"/>
      <c r="J31" s="160"/>
      <c r="K31" s="160" t="s">
        <v>190</v>
      </c>
      <c r="L31" s="150"/>
      <c r="M31" s="164" t="s">
        <v>558</v>
      </c>
      <c r="N31" s="197"/>
      <c r="O31" s="162" t="s">
        <v>558</v>
      </c>
      <c r="P31" s="124"/>
      <c r="Q31" s="124"/>
    </row>
    <row r="32" spans="1:22" s="152" customFormat="1" ht="18" customHeight="1">
      <c r="A32" s="149"/>
      <c r="B32" s="160"/>
      <c r="C32" s="160" t="s">
        <v>191</v>
      </c>
      <c r="D32" s="124"/>
      <c r="E32" s="164">
        <v>1</v>
      </c>
      <c r="F32" s="194"/>
      <c r="G32" s="162">
        <v>1</v>
      </c>
      <c r="H32" s="124"/>
      <c r="I32" s="200"/>
      <c r="J32" s="160"/>
      <c r="K32" s="160"/>
      <c r="L32" s="201"/>
      <c r="M32" s="164"/>
      <c r="N32" s="194"/>
      <c r="O32" s="162"/>
      <c r="P32" s="124"/>
      <c r="Q32" s="124"/>
    </row>
    <row r="33" spans="1:17" s="152" customFormat="1" ht="18" customHeight="1">
      <c r="A33" s="149"/>
      <c r="B33" s="160"/>
      <c r="C33" s="160" t="s">
        <v>192</v>
      </c>
      <c r="D33" s="124"/>
      <c r="E33" s="164">
        <v>1</v>
      </c>
      <c r="F33" s="194"/>
      <c r="G33" s="162">
        <v>5</v>
      </c>
      <c r="H33" s="131"/>
      <c r="I33" s="200"/>
      <c r="J33" s="699"/>
      <c r="K33" s="700"/>
      <c r="L33" s="201"/>
      <c r="M33" s="164"/>
      <c r="N33" s="162"/>
      <c r="O33" s="162"/>
      <c r="P33" s="131"/>
      <c r="Q33" s="124"/>
    </row>
    <row r="34" spans="1:17" s="152" customFormat="1" ht="18" customHeight="1">
      <c r="A34" s="149"/>
      <c r="B34" s="160"/>
      <c r="C34" s="160" t="s">
        <v>193</v>
      </c>
      <c r="D34" s="124"/>
      <c r="E34" s="164" t="s">
        <v>558</v>
      </c>
      <c r="F34" s="194"/>
      <c r="G34" s="162">
        <v>6</v>
      </c>
      <c r="H34" s="124"/>
      <c r="I34" s="200"/>
      <c r="J34" s="160"/>
      <c r="K34" s="160"/>
      <c r="L34" s="201"/>
      <c r="M34" s="164"/>
      <c r="N34" s="194"/>
      <c r="O34" s="162"/>
      <c r="P34" s="124"/>
      <c r="Q34" s="124"/>
    </row>
    <row r="35" spans="1:17" s="152" customFormat="1" ht="18" customHeight="1">
      <c r="A35" s="149"/>
      <c r="B35" s="160"/>
      <c r="C35" s="160" t="s">
        <v>194</v>
      </c>
      <c r="D35" s="149"/>
      <c r="E35" s="164">
        <v>5</v>
      </c>
      <c r="F35" s="194"/>
      <c r="G35" s="162">
        <v>3</v>
      </c>
      <c r="H35" s="184"/>
      <c r="I35" s="195"/>
      <c r="J35" s="160"/>
      <c r="K35" s="160"/>
      <c r="L35" s="150"/>
      <c r="M35" s="164"/>
      <c r="N35" s="202"/>
      <c r="O35" s="162"/>
      <c r="P35" s="184"/>
      <c r="Q35" s="149"/>
    </row>
    <row r="36" spans="1:17" s="152" customFormat="1" ht="18" customHeight="1">
      <c r="A36" s="149"/>
      <c r="B36" s="160"/>
      <c r="C36" s="160" t="s">
        <v>195</v>
      </c>
      <c r="D36" s="149"/>
      <c r="E36" s="164">
        <v>3</v>
      </c>
      <c r="F36" s="194"/>
      <c r="G36" s="162">
        <v>12</v>
      </c>
      <c r="H36" s="96"/>
      <c r="I36" s="195"/>
      <c r="J36" s="160"/>
      <c r="K36" s="160"/>
      <c r="L36" s="150"/>
      <c r="M36" s="164"/>
      <c r="N36" s="194"/>
      <c r="O36" s="162"/>
      <c r="P36" s="96"/>
      <c r="Q36" s="124"/>
    </row>
    <row r="37" spans="1:17" s="152" customFormat="1" ht="18" customHeight="1">
      <c r="A37" s="149"/>
      <c r="B37" s="160"/>
      <c r="C37" s="160" t="s">
        <v>196</v>
      </c>
      <c r="D37" s="149"/>
      <c r="E37" s="164">
        <v>1</v>
      </c>
      <c r="F37" s="194"/>
      <c r="G37" s="162">
        <v>3</v>
      </c>
      <c r="H37" s="203"/>
      <c r="I37" s="195"/>
      <c r="J37" s="699"/>
      <c r="K37" s="700"/>
      <c r="L37" s="150"/>
      <c r="M37" s="164"/>
      <c r="N37" s="204"/>
      <c r="O37" s="162"/>
      <c r="P37" s="149"/>
      <c r="Q37" s="124"/>
    </row>
    <row r="38" spans="1:17" s="152" customFormat="1" ht="18" customHeight="1">
      <c r="A38" s="149"/>
      <c r="B38" s="160"/>
      <c r="C38" s="160" t="s">
        <v>197</v>
      </c>
      <c r="D38" s="149"/>
      <c r="E38" s="164" t="s">
        <v>558</v>
      </c>
      <c r="F38" s="194"/>
      <c r="G38" s="162">
        <v>2</v>
      </c>
      <c r="H38" s="203"/>
      <c r="I38" s="195"/>
      <c r="J38" s="160"/>
      <c r="K38" s="160"/>
      <c r="L38" s="150"/>
      <c r="M38" s="164"/>
      <c r="N38" s="204"/>
      <c r="O38" s="162"/>
      <c r="P38" s="149"/>
      <c r="Q38" s="149"/>
    </row>
    <row r="39" spans="1:17" s="152" customFormat="1" ht="6" customHeight="1">
      <c r="A39" s="175"/>
      <c r="B39" s="176"/>
      <c r="C39" s="176"/>
      <c r="D39" s="175"/>
      <c r="E39" s="205"/>
      <c r="F39" s="206"/>
      <c r="G39" s="179"/>
      <c r="H39" s="207"/>
      <c r="I39" s="208"/>
      <c r="J39" s="176"/>
      <c r="K39" s="176"/>
      <c r="L39" s="209"/>
      <c r="M39" s="178"/>
      <c r="N39" s="210"/>
      <c r="O39" s="180"/>
      <c r="P39" s="175"/>
      <c r="Q39" s="149"/>
    </row>
    <row r="40" spans="1:17" s="90" customFormat="1" ht="18.75" customHeight="1">
      <c r="A40" s="90" t="s">
        <v>198</v>
      </c>
      <c r="B40" s="65"/>
      <c r="C40" s="65"/>
      <c r="E40" s="107"/>
      <c r="G40" s="107"/>
      <c r="J40" s="65"/>
      <c r="K40" s="65"/>
      <c r="M40" s="107"/>
      <c r="O40" s="107"/>
      <c r="P40" s="211" t="s">
        <v>57</v>
      </c>
    </row>
  </sheetData>
  <mergeCells count="21">
    <mergeCell ref="J30:K30"/>
    <mergeCell ref="J33:K33"/>
    <mergeCell ref="J37:K37"/>
    <mergeCell ref="J15:K15"/>
    <mergeCell ref="J17:K17"/>
    <mergeCell ref="J18:K18"/>
    <mergeCell ref="J23:K23"/>
    <mergeCell ref="J26:K26"/>
    <mergeCell ref="J29:K29"/>
    <mergeCell ref="M3:N3"/>
    <mergeCell ref="O3:P3"/>
    <mergeCell ref="J14:K14"/>
    <mergeCell ref="B3:C3"/>
    <mergeCell ref="E3:F3"/>
    <mergeCell ref="G3:H3"/>
    <mergeCell ref="J3:K3"/>
    <mergeCell ref="B5:C5"/>
    <mergeCell ref="J5:K5"/>
    <mergeCell ref="B7:C7"/>
    <mergeCell ref="J7:K7"/>
    <mergeCell ref="J12:K12"/>
  </mergeCells>
  <phoneticPr fontId="9"/>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topLeftCell="A16" workbookViewId="0">
      <selection activeCell="S20" sqref="S20"/>
    </sheetView>
  </sheetViews>
  <sheetFormatPr defaultRowHeight="13.5"/>
  <cols>
    <col min="1" max="1" width="1.625" customWidth="1"/>
    <col min="2" max="2" width="3.625" customWidth="1"/>
    <col min="3" max="3" width="4.5" customWidth="1"/>
    <col min="4" max="4" width="3.625" customWidth="1"/>
    <col min="5" max="5" width="1.625" customWidth="1"/>
    <col min="6" max="6" width="9.25" customWidth="1"/>
    <col min="7" max="7" width="1.625" customWidth="1"/>
    <col min="8" max="8" width="9.25" customWidth="1"/>
    <col min="9" max="9" width="1.625" customWidth="1"/>
    <col min="10" max="10" width="9.25" customWidth="1"/>
    <col min="11" max="11" width="1.625" customWidth="1"/>
    <col min="12" max="12" width="9.25" customWidth="1"/>
    <col min="13" max="13" width="1.625" customWidth="1"/>
    <col min="14" max="14" width="9.25" customWidth="1"/>
    <col min="15" max="15" width="1.625" customWidth="1"/>
    <col min="16" max="16" width="9.25" customWidth="1"/>
    <col min="17" max="17" width="1.625" customWidth="1"/>
    <col min="257" max="257" width="1.625" customWidth="1"/>
    <col min="258" max="258" width="3.625" customWidth="1"/>
    <col min="259" max="259" width="4.5" customWidth="1"/>
    <col min="260" max="260" width="3.625" customWidth="1"/>
    <col min="261" max="261" width="1.625" customWidth="1"/>
    <col min="262" max="262" width="9.25" customWidth="1"/>
    <col min="263" max="263" width="1.625" customWidth="1"/>
    <col min="264" max="264" width="9.25" customWidth="1"/>
    <col min="265" max="265" width="1.625" customWidth="1"/>
    <col min="266" max="266" width="9.25" customWidth="1"/>
    <col min="267" max="267" width="1.625" customWidth="1"/>
    <col min="268" max="268" width="9.25" customWidth="1"/>
    <col min="269" max="269" width="1.625" customWidth="1"/>
    <col min="270" max="270" width="9.25" customWidth="1"/>
    <col min="271" max="271" width="1.625" customWidth="1"/>
    <col min="272" max="272" width="9.25" customWidth="1"/>
    <col min="273" max="273" width="1.625" customWidth="1"/>
    <col min="513" max="513" width="1.625" customWidth="1"/>
    <col min="514" max="514" width="3.625" customWidth="1"/>
    <col min="515" max="515" width="4.5" customWidth="1"/>
    <col min="516" max="516" width="3.625" customWidth="1"/>
    <col min="517" max="517" width="1.625" customWidth="1"/>
    <col min="518" max="518" width="9.25" customWidth="1"/>
    <col min="519" max="519" width="1.625" customWidth="1"/>
    <col min="520" max="520" width="9.25" customWidth="1"/>
    <col min="521" max="521" width="1.625" customWidth="1"/>
    <col min="522" max="522" width="9.25" customWidth="1"/>
    <col min="523" max="523" width="1.625" customWidth="1"/>
    <col min="524" max="524" width="9.25" customWidth="1"/>
    <col min="525" max="525" width="1.625" customWidth="1"/>
    <col min="526" max="526" width="9.25" customWidth="1"/>
    <col min="527" max="527" width="1.625" customWidth="1"/>
    <col min="528" max="528" width="9.25" customWidth="1"/>
    <col min="529" max="529" width="1.625" customWidth="1"/>
    <col min="769" max="769" width="1.625" customWidth="1"/>
    <col min="770" max="770" width="3.625" customWidth="1"/>
    <col min="771" max="771" width="4.5" customWidth="1"/>
    <col min="772" max="772" width="3.625" customWidth="1"/>
    <col min="773" max="773" width="1.625" customWidth="1"/>
    <col min="774" max="774" width="9.25" customWidth="1"/>
    <col min="775" max="775" width="1.625" customWidth="1"/>
    <col min="776" max="776" width="9.25" customWidth="1"/>
    <col min="777" max="777" width="1.625" customWidth="1"/>
    <col min="778" max="778" width="9.25" customWidth="1"/>
    <col min="779" max="779" width="1.625" customWidth="1"/>
    <col min="780" max="780" width="9.25" customWidth="1"/>
    <col min="781" max="781" width="1.625" customWidth="1"/>
    <col min="782" max="782" width="9.25" customWidth="1"/>
    <col min="783" max="783" width="1.625" customWidth="1"/>
    <col min="784" max="784" width="9.25" customWidth="1"/>
    <col min="785" max="785" width="1.625" customWidth="1"/>
    <col min="1025" max="1025" width="1.625" customWidth="1"/>
    <col min="1026" max="1026" width="3.625" customWidth="1"/>
    <col min="1027" max="1027" width="4.5" customWidth="1"/>
    <col min="1028" max="1028" width="3.625" customWidth="1"/>
    <col min="1029" max="1029" width="1.625" customWidth="1"/>
    <col min="1030" max="1030" width="9.25" customWidth="1"/>
    <col min="1031" max="1031" width="1.625" customWidth="1"/>
    <col min="1032" max="1032" width="9.25" customWidth="1"/>
    <col min="1033" max="1033" width="1.625" customWidth="1"/>
    <col min="1034" max="1034" width="9.25" customWidth="1"/>
    <col min="1035" max="1035" width="1.625" customWidth="1"/>
    <col min="1036" max="1036" width="9.25" customWidth="1"/>
    <col min="1037" max="1037" width="1.625" customWidth="1"/>
    <col min="1038" max="1038" width="9.25" customWidth="1"/>
    <col min="1039" max="1039" width="1.625" customWidth="1"/>
    <col min="1040" max="1040" width="9.25" customWidth="1"/>
    <col min="1041" max="1041" width="1.625" customWidth="1"/>
    <col min="1281" max="1281" width="1.625" customWidth="1"/>
    <col min="1282" max="1282" width="3.625" customWidth="1"/>
    <col min="1283" max="1283" width="4.5" customWidth="1"/>
    <col min="1284" max="1284" width="3.625" customWidth="1"/>
    <col min="1285" max="1285" width="1.625" customWidth="1"/>
    <col min="1286" max="1286" width="9.25" customWidth="1"/>
    <col min="1287" max="1287" width="1.625" customWidth="1"/>
    <col min="1288" max="1288" width="9.25" customWidth="1"/>
    <col min="1289" max="1289" width="1.625" customWidth="1"/>
    <col min="1290" max="1290" width="9.25" customWidth="1"/>
    <col min="1291" max="1291" width="1.625" customWidth="1"/>
    <col min="1292" max="1292" width="9.25" customWidth="1"/>
    <col min="1293" max="1293" width="1.625" customWidth="1"/>
    <col min="1294" max="1294" width="9.25" customWidth="1"/>
    <col min="1295" max="1295" width="1.625" customWidth="1"/>
    <col min="1296" max="1296" width="9.25" customWidth="1"/>
    <col min="1297" max="1297" width="1.625" customWidth="1"/>
    <col min="1537" max="1537" width="1.625" customWidth="1"/>
    <col min="1538" max="1538" width="3.625" customWidth="1"/>
    <col min="1539" max="1539" width="4.5" customWidth="1"/>
    <col min="1540" max="1540" width="3.625" customWidth="1"/>
    <col min="1541" max="1541" width="1.625" customWidth="1"/>
    <col min="1542" max="1542" width="9.25" customWidth="1"/>
    <col min="1543" max="1543" width="1.625" customWidth="1"/>
    <col min="1544" max="1544" width="9.25" customWidth="1"/>
    <col min="1545" max="1545" width="1.625" customWidth="1"/>
    <col min="1546" max="1546" width="9.25" customWidth="1"/>
    <col min="1547" max="1547" width="1.625" customWidth="1"/>
    <col min="1548" max="1548" width="9.25" customWidth="1"/>
    <col min="1549" max="1549" width="1.625" customWidth="1"/>
    <col min="1550" max="1550" width="9.25" customWidth="1"/>
    <col min="1551" max="1551" width="1.625" customWidth="1"/>
    <col min="1552" max="1552" width="9.25" customWidth="1"/>
    <col min="1553" max="1553" width="1.625" customWidth="1"/>
    <col min="1793" max="1793" width="1.625" customWidth="1"/>
    <col min="1794" max="1794" width="3.625" customWidth="1"/>
    <col min="1795" max="1795" width="4.5" customWidth="1"/>
    <col min="1796" max="1796" width="3.625" customWidth="1"/>
    <col min="1797" max="1797" width="1.625" customWidth="1"/>
    <col min="1798" max="1798" width="9.25" customWidth="1"/>
    <col min="1799" max="1799" width="1.625" customWidth="1"/>
    <col min="1800" max="1800" width="9.25" customWidth="1"/>
    <col min="1801" max="1801" width="1.625" customWidth="1"/>
    <col min="1802" max="1802" width="9.25" customWidth="1"/>
    <col min="1803" max="1803" width="1.625" customWidth="1"/>
    <col min="1804" max="1804" width="9.25" customWidth="1"/>
    <col min="1805" max="1805" width="1.625" customWidth="1"/>
    <col min="1806" max="1806" width="9.25" customWidth="1"/>
    <col min="1807" max="1807" width="1.625" customWidth="1"/>
    <col min="1808" max="1808" width="9.25" customWidth="1"/>
    <col min="1809" max="1809" width="1.625" customWidth="1"/>
    <col min="2049" max="2049" width="1.625" customWidth="1"/>
    <col min="2050" max="2050" width="3.625" customWidth="1"/>
    <col min="2051" max="2051" width="4.5" customWidth="1"/>
    <col min="2052" max="2052" width="3.625" customWidth="1"/>
    <col min="2053" max="2053" width="1.625" customWidth="1"/>
    <col min="2054" max="2054" width="9.25" customWidth="1"/>
    <col min="2055" max="2055" width="1.625" customWidth="1"/>
    <col min="2056" max="2056" width="9.25" customWidth="1"/>
    <col min="2057" max="2057" width="1.625" customWidth="1"/>
    <col min="2058" max="2058" width="9.25" customWidth="1"/>
    <col min="2059" max="2059" width="1.625" customWidth="1"/>
    <col min="2060" max="2060" width="9.25" customWidth="1"/>
    <col min="2061" max="2061" width="1.625" customWidth="1"/>
    <col min="2062" max="2062" width="9.25" customWidth="1"/>
    <col min="2063" max="2063" width="1.625" customWidth="1"/>
    <col min="2064" max="2064" width="9.25" customWidth="1"/>
    <col min="2065" max="2065" width="1.625" customWidth="1"/>
    <col min="2305" max="2305" width="1.625" customWidth="1"/>
    <col min="2306" max="2306" width="3.625" customWidth="1"/>
    <col min="2307" max="2307" width="4.5" customWidth="1"/>
    <col min="2308" max="2308" width="3.625" customWidth="1"/>
    <col min="2309" max="2309" width="1.625" customWidth="1"/>
    <col min="2310" max="2310" width="9.25" customWidth="1"/>
    <col min="2311" max="2311" width="1.625" customWidth="1"/>
    <col min="2312" max="2312" width="9.25" customWidth="1"/>
    <col min="2313" max="2313" width="1.625" customWidth="1"/>
    <col min="2314" max="2314" width="9.25" customWidth="1"/>
    <col min="2315" max="2315" width="1.625" customWidth="1"/>
    <col min="2316" max="2316" width="9.25" customWidth="1"/>
    <col min="2317" max="2317" width="1.625" customWidth="1"/>
    <col min="2318" max="2318" width="9.25" customWidth="1"/>
    <col min="2319" max="2319" width="1.625" customWidth="1"/>
    <col min="2320" max="2320" width="9.25" customWidth="1"/>
    <col min="2321" max="2321" width="1.625" customWidth="1"/>
    <col min="2561" max="2561" width="1.625" customWidth="1"/>
    <col min="2562" max="2562" width="3.625" customWidth="1"/>
    <col min="2563" max="2563" width="4.5" customWidth="1"/>
    <col min="2564" max="2564" width="3.625" customWidth="1"/>
    <col min="2565" max="2565" width="1.625" customWidth="1"/>
    <col min="2566" max="2566" width="9.25" customWidth="1"/>
    <col min="2567" max="2567" width="1.625" customWidth="1"/>
    <col min="2568" max="2568" width="9.25" customWidth="1"/>
    <col min="2569" max="2569" width="1.625" customWidth="1"/>
    <col min="2570" max="2570" width="9.25" customWidth="1"/>
    <col min="2571" max="2571" width="1.625" customWidth="1"/>
    <col min="2572" max="2572" width="9.25" customWidth="1"/>
    <col min="2573" max="2573" width="1.625" customWidth="1"/>
    <col min="2574" max="2574" width="9.25" customWidth="1"/>
    <col min="2575" max="2575" width="1.625" customWidth="1"/>
    <col min="2576" max="2576" width="9.25" customWidth="1"/>
    <col min="2577" max="2577" width="1.625" customWidth="1"/>
    <col min="2817" max="2817" width="1.625" customWidth="1"/>
    <col min="2818" max="2818" width="3.625" customWidth="1"/>
    <col min="2819" max="2819" width="4.5" customWidth="1"/>
    <col min="2820" max="2820" width="3.625" customWidth="1"/>
    <col min="2821" max="2821" width="1.625" customWidth="1"/>
    <col min="2822" max="2822" width="9.25" customWidth="1"/>
    <col min="2823" max="2823" width="1.625" customWidth="1"/>
    <col min="2824" max="2824" width="9.25" customWidth="1"/>
    <col min="2825" max="2825" width="1.625" customWidth="1"/>
    <col min="2826" max="2826" width="9.25" customWidth="1"/>
    <col min="2827" max="2827" width="1.625" customWidth="1"/>
    <col min="2828" max="2828" width="9.25" customWidth="1"/>
    <col min="2829" max="2829" width="1.625" customWidth="1"/>
    <col min="2830" max="2830" width="9.25" customWidth="1"/>
    <col min="2831" max="2831" width="1.625" customWidth="1"/>
    <col min="2832" max="2832" width="9.25" customWidth="1"/>
    <col min="2833" max="2833" width="1.625" customWidth="1"/>
    <col min="3073" max="3073" width="1.625" customWidth="1"/>
    <col min="3074" max="3074" width="3.625" customWidth="1"/>
    <col min="3075" max="3075" width="4.5" customWidth="1"/>
    <col min="3076" max="3076" width="3.625" customWidth="1"/>
    <col min="3077" max="3077" width="1.625" customWidth="1"/>
    <col min="3078" max="3078" width="9.25" customWidth="1"/>
    <col min="3079" max="3079" width="1.625" customWidth="1"/>
    <col min="3080" max="3080" width="9.25" customWidth="1"/>
    <col min="3081" max="3081" width="1.625" customWidth="1"/>
    <col min="3082" max="3082" width="9.25" customWidth="1"/>
    <col min="3083" max="3083" width="1.625" customWidth="1"/>
    <col min="3084" max="3084" width="9.25" customWidth="1"/>
    <col min="3085" max="3085" width="1.625" customWidth="1"/>
    <col min="3086" max="3086" width="9.25" customWidth="1"/>
    <col min="3087" max="3087" width="1.625" customWidth="1"/>
    <col min="3088" max="3088" width="9.25" customWidth="1"/>
    <col min="3089" max="3089" width="1.625" customWidth="1"/>
    <col min="3329" max="3329" width="1.625" customWidth="1"/>
    <col min="3330" max="3330" width="3.625" customWidth="1"/>
    <col min="3331" max="3331" width="4.5" customWidth="1"/>
    <col min="3332" max="3332" width="3.625" customWidth="1"/>
    <col min="3333" max="3333" width="1.625" customWidth="1"/>
    <col min="3334" max="3334" width="9.25" customWidth="1"/>
    <col min="3335" max="3335" width="1.625" customWidth="1"/>
    <col min="3336" max="3336" width="9.25" customWidth="1"/>
    <col min="3337" max="3337" width="1.625" customWidth="1"/>
    <col min="3338" max="3338" width="9.25" customWidth="1"/>
    <col min="3339" max="3339" width="1.625" customWidth="1"/>
    <col min="3340" max="3340" width="9.25" customWidth="1"/>
    <col min="3341" max="3341" width="1.625" customWidth="1"/>
    <col min="3342" max="3342" width="9.25" customWidth="1"/>
    <col min="3343" max="3343" width="1.625" customWidth="1"/>
    <col min="3344" max="3344" width="9.25" customWidth="1"/>
    <col min="3345" max="3345" width="1.625" customWidth="1"/>
    <col min="3585" max="3585" width="1.625" customWidth="1"/>
    <col min="3586" max="3586" width="3.625" customWidth="1"/>
    <col min="3587" max="3587" width="4.5" customWidth="1"/>
    <col min="3588" max="3588" width="3.625" customWidth="1"/>
    <col min="3589" max="3589" width="1.625" customWidth="1"/>
    <col min="3590" max="3590" width="9.25" customWidth="1"/>
    <col min="3591" max="3591" width="1.625" customWidth="1"/>
    <col min="3592" max="3592" width="9.25" customWidth="1"/>
    <col min="3593" max="3593" width="1.625" customWidth="1"/>
    <col min="3594" max="3594" width="9.25" customWidth="1"/>
    <col min="3595" max="3595" width="1.625" customWidth="1"/>
    <col min="3596" max="3596" width="9.25" customWidth="1"/>
    <col min="3597" max="3597" width="1.625" customWidth="1"/>
    <col min="3598" max="3598" width="9.25" customWidth="1"/>
    <col min="3599" max="3599" width="1.625" customWidth="1"/>
    <col min="3600" max="3600" width="9.25" customWidth="1"/>
    <col min="3601" max="3601" width="1.625" customWidth="1"/>
    <col min="3841" max="3841" width="1.625" customWidth="1"/>
    <col min="3842" max="3842" width="3.625" customWidth="1"/>
    <col min="3843" max="3843" width="4.5" customWidth="1"/>
    <col min="3844" max="3844" width="3.625" customWidth="1"/>
    <col min="3845" max="3845" width="1.625" customWidth="1"/>
    <col min="3846" max="3846" width="9.25" customWidth="1"/>
    <col min="3847" max="3847" width="1.625" customWidth="1"/>
    <col min="3848" max="3848" width="9.25" customWidth="1"/>
    <col min="3849" max="3849" width="1.625" customWidth="1"/>
    <col min="3850" max="3850" width="9.25" customWidth="1"/>
    <col min="3851" max="3851" width="1.625" customWidth="1"/>
    <col min="3852" max="3852" width="9.25" customWidth="1"/>
    <col min="3853" max="3853" width="1.625" customWidth="1"/>
    <col min="3854" max="3854" width="9.25" customWidth="1"/>
    <col min="3855" max="3855" width="1.625" customWidth="1"/>
    <col min="3856" max="3856" width="9.25" customWidth="1"/>
    <col min="3857" max="3857" width="1.625" customWidth="1"/>
    <col min="4097" max="4097" width="1.625" customWidth="1"/>
    <col min="4098" max="4098" width="3.625" customWidth="1"/>
    <col min="4099" max="4099" width="4.5" customWidth="1"/>
    <col min="4100" max="4100" width="3.625" customWidth="1"/>
    <col min="4101" max="4101" width="1.625" customWidth="1"/>
    <col min="4102" max="4102" width="9.25" customWidth="1"/>
    <col min="4103" max="4103" width="1.625" customWidth="1"/>
    <col min="4104" max="4104" width="9.25" customWidth="1"/>
    <col min="4105" max="4105" width="1.625" customWidth="1"/>
    <col min="4106" max="4106" width="9.25" customWidth="1"/>
    <col min="4107" max="4107" width="1.625" customWidth="1"/>
    <col min="4108" max="4108" width="9.25" customWidth="1"/>
    <col min="4109" max="4109" width="1.625" customWidth="1"/>
    <col min="4110" max="4110" width="9.25" customWidth="1"/>
    <col min="4111" max="4111" width="1.625" customWidth="1"/>
    <col min="4112" max="4112" width="9.25" customWidth="1"/>
    <col min="4113" max="4113" width="1.625" customWidth="1"/>
    <col min="4353" max="4353" width="1.625" customWidth="1"/>
    <col min="4354" max="4354" width="3.625" customWidth="1"/>
    <col min="4355" max="4355" width="4.5" customWidth="1"/>
    <col min="4356" max="4356" width="3.625" customWidth="1"/>
    <col min="4357" max="4357" width="1.625" customWidth="1"/>
    <col min="4358" max="4358" width="9.25" customWidth="1"/>
    <col min="4359" max="4359" width="1.625" customWidth="1"/>
    <col min="4360" max="4360" width="9.25" customWidth="1"/>
    <col min="4361" max="4361" width="1.625" customWidth="1"/>
    <col min="4362" max="4362" width="9.25" customWidth="1"/>
    <col min="4363" max="4363" width="1.625" customWidth="1"/>
    <col min="4364" max="4364" width="9.25" customWidth="1"/>
    <col min="4365" max="4365" width="1.625" customWidth="1"/>
    <col min="4366" max="4366" width="9.25" customWidth="1"/>
    <col min="4367" max="4367" width="1.625" customWidth="1"/>
    <col min="4368" max="4368" width="9.25" customWidth="1"/>
    <col min="4369" max="4369" width="1.625" customWidth="1"/>
    <col min="4609" max="4609" width="1.625" customWidth="1"/>
    <col min="4610" max="4610" width="3.625" customWidth="1"/>
    <col min="4611" max="4611" width="4.5" customWidth="1"/>
    <col min="4612" max="4612" width="3.625" customWidth="1"/>
    <col min="4613" max="4613" width="1.625" customWidth="1"/>
    <col min="4614" max="4614" width="9.25" customWidth="1"/>
    <col min="4615" max="4615" width="1.625" customWidth="1"/>
    <col min="4616" max="4616" width="9.25" customWidth="1"/>
    <col min="4617" max="4617" width="1.625" customWidth="1"/>
    <col min="4618" max="4618" width="9.25" customWidth="1"/>
    <col min="4619" max="4619" width="1.625" customWidth="1"/>
    <col min="4620" max="4620" width="9.25" customWidth="1"/>
    <col min="4621" max="4621" width="1.625" customWidth="1"/>
    <col min="4622" max="4622" width="9.25" customWidth="1"/>
    <col min="4623" max="4623" width="1.625" customWidth="1"/>
    <col min="4624" max="4624" width="9.25" customWidth="1"/>
    <col min="4625" max="4625" width="1.625" customWidth="1"/>
    <col min="4865" max="4865" width="1.625" customWidth="1"/>
    <col min="4866" max="4866" width="3.625" customWidth="1"/>
    <col min="4867" max="4867" width="4.5" customWidth="1"/>
    <col min="4868" max="4868" width="3.625" customWidth="1"/>
    <col min="4869" max="4869" width="1.625" customWidth="1"/>
    <col min="4870" max="4870" width="9.25" customWidth="1"/>
    <col min="4871" max="4871" width="1.625" customWidth="1"/>
    <col min="4872" max="4872" width="9.25" customWidth="1"/>
    <col min="4873" max="4873" width="1.625" customWidth="1"/>
    <col min="4874" max="4874" width="9.25" customWidth="1"/>
    <col min="4875" max="4875" width="1.625" customWidth="1"/>
    <col min="4876" max="4876" width="9.25" customWidth="1"/>
    <col min="4877" max="4877" width="1.625" customWidth="1"/>
    <col min="4878" max="4878" width="9.25" customWidth="1"/>
    <col min="4879" max="4879" width="1.625" customWidth="1"/>
    <col min="4880" max="4880" width="9.25" customWidth="1"/>
    <col min="4881" max="4881" width="1.625" customWidth="1"/>
    <col min="5121" max="5121" width="1.625" customWidth="1"/>
    <col min="5122" max="5122" width="3.625" customWidth="1"/>
    <col min="5123" max="5123" width="4.5" customWidth="1"/>
    <col min="5124" max="5124" width="3.625" customWidth="1"/>
    <col min="5125" max="5125" width="1.625" customWidth="1"/>
    <col min="5126" max="5126" width="9.25" customWidth="1"/>
    <col min="5127" max="5127" width="1.625" customWidth="1"/>
    <col min="5128" max="5128" width="9.25" customWidth="1"/>
    <col min="5129" max="5129" width="1.625" customWidth="1"/>
    <col min="5130" max="5130" width="9.25" customWidth="1"/>
    <col min="5131" max="5131" width="1.625" customWidth="1"/>
    <col min="5132" max="5132" width="9.25" customWidth="1"/>
    <col min="5133" max="5133" width="1.625" customWidth="1"/>
    <col min="5134" max="5134" width="9.25" customWidth="1"/>
    <col min="5135" max="5135" width="1.625" customWidth="1"/>
    <col min="5136" max="5136" width="9.25" customWidth="1"/>
    <col min="5137" max="5137" width="1.625" customWidth="1"/>
    <col min="5377" max="5377" width="1.625" customWidth="1"/>
    <col min="5378" max="5378" width="3.625" customWidth="1"/>
    <col min="5379" max="5379" width="4.5" customWidth="1"/>
    <col min="5380" max="5380" width="3.625" customWidth="1"/>
    <col min="5381" max="5381" width="1.625" customWidth="1"/>
    <col min="5382" max="5382" width="9.25" customWidth="1"/>
    <col min="5383" max="5383" width="1.625" customWidth="1"/>
    <col min="5384" max="5384" width="9.25" customWidth="1"/>
    <col min="5385" max="5385" width="1.625" customWidth="1"/>
    <col min="5386" max="5386" width="9.25" customWidth="1"/>
    <col min="5387" max="5387" width="1.625" customWidth="1"/>
    <col min="5388" max="5388" width="9.25" customWidth="1"/>
    <col min="5389" max="5389" width="1.625" customWidth="1"/>
    <col min="5390" max="5390" width="9.25" customWidth="1"/>
    <col min="5391" max="5391" width="1.625" customWidth="1"/>
    <col min="5392" max="5392" width="9.25" customWidth="1"/>
    <col min="5393" max="5393" width="1.625" customWidth="1"/>
    <col min="5633" max="5633" width="1.625" customWidth="1"/>
    <col min="5634" max="5634" width="3.625" customWidth="1"/>
    <col min="5635" max="5635" width="4.5" customWidth="1"/>
    <col min="5636" max="5636" width="3.625" customWidth="1"/>
    <col min="5637" max="5637" width="1.625" customWidth="1"/>
    <col min="5638" max="5638" width="9.25" customWidth="1"/>
    <col min="5639" max="5639" width="1.625" customWidth="1"/>
    <col min="5640" max="5640" width="9.25" customWidth="1"/>
    <col min="5641" max="5641" width="1.625" customWidth="1"/>
    <col min="5642" max="5642" width="9.25" customWidth="1"/>
    <col min="5643" max="5643" width="1.625" customWidth="1"/>
    <col min="5644" max="5644" width="9.25" customWidth="1"/>
    <col min="5645" max="5645" width="1.625" customWidth="1"/>
    <col min="5646" max="5646" width="9.25" customWidth="1"/>
    <col min="5647" max="5647" width="1.625" customWidth="1"/>
    <col min="5648" max="5648" width="9.25" customWidth="1"/>
    <col min="5649" max="5649" width="1.625" customWidth="1"/>
    <col min="5889" max="5889" width="1.625" customWidth="1"/>
    <col min="5890" max="5890" width="3.625" customWidth="1"/>
    <col min="5891" max="5891" width="4.5" customWidth="1"/>
    <col min="5892" max="5892" width="3.625" customWidth="1"/>
    <col min="5893" max="5893" width="1.625" customWidth="1"/>
    <col min="5894" max="5894" width="9.25" customWidth="1"/>
    <col min="5895" max="5895" width="1.625" customWidth="1"/>
    <col min="5896" max="5896" width="9.25" customWidth="1"/>
    <col min="5897" max="5897" width="1.625" customWidth="1"/>
    <col min="5898" max="5898" width="9.25" customWidth="1"/>
    <col min="5899" max="5899" width="1.625" customWidth="1"/>
    <col min="5900" max="5900" width="9.25" customWidth="1"/>
    <col min="5901" max="5901" width="1.625" customWidth="1"/>
    <col min="5902" max="5902" width="9.25" customWidth="1"/>
    <col min="5903" max="5903" width="1.625" customWidth="1"/>
    <col min="5904" max="5904" width="9.25" customWidth="1"/>
    <col min="5905" max="5905" width="1.625" customWidth="1"/>
    <col min="6145" max="6145" width="1.625" customWidth="1"/>
    <col min="6146" max="6146" width="3.625" customWidth="1"/>
    <col min="6147" max="6147" width="4.5" customWidth="1"/>
    <col min="6148" max="6148" width="3.625" customWidth="1"/>
    <col min="6149" max="6149" width="1.625" customWidth="1"/>
    <col min="6150" max="6150" width="9.25" customWidth="1"/>
    <col min="6151" max="6151" width="1.625" customWidth="1"/>
    <col min="6152" max="6152" width="9.25" customWidth="1"/>
    <col min="6153" max="6153" width="1.625" customWidth="1"/>
    <col min="6154" max="6154" width="9.25" customWidth="1"/>
    <col min="6155" max="6155" width="1.625" customWidth="1"/>
    <col min="6156" max="6156" width="9.25" customWidth="1"/>
    <col min="6157" max="6157" width="1.625" customWidth="1"/>
    <col min="6158" max="6158" width="9.25" customWidth="1"/>
    <col min="6159" max="6159" width="1.625" customWidth="1"/>
    <col min="6160" max="6160" width="9.25" customWidth="1"/>
    <col min="6161" max="6161" width="1.625" customWidth="1"/>
    <col min="6401" max="6401" width="1.625" customWidth="1"/>
    <col min="6402" max="6402" width="3.625" customWidth="1"/>
    <col min="6403" max="6403" width="4.5" customWidth="1"/>
    <col min="6404" max="6404" width="3.625" customWidth="1"/>
    <col min="6405" max="6405" width="1.625" customWidth="1"/>
    <col min="6406" max="6406" width="9.25" customWidth="1"/>
    <col min="6407" max="6407" width="1.625" customWidth="1"/>
    <col min="6408" max="6408" width="9.25" customWidth="1"/>
    <col min="6409" max="6409" width="1.625" customWidth="1"/>
    <col min="6410" max="6410" width="9.25" customWidth="1"/>
    <col min="6411" max="6411" width="1.625" customWidth="1"/>
    <col min="6412" max="6412" width="9.25" customWidth="1"/>
    <col min="6413" max="6413" width="1.625" customWidth="1"/>
    <col min="6414" max="6414" width="9.25" customWidth="1"/>
    <col min="6415" max="6415" width="1.625" customWidth="1"/>
    <col min="6416" max="6416" width="9.25" customWidth="1"/>
    <col min="6417" max="6417" width="1.625" customWidth="1"/>
    <col min="6657" max="6657" width="1.625" customWidth="1"/>
    <col min="6658" max="6658" width="3.625" customWidth="1"/>
    <col min="6659" max="6659" width="4.5" customWidth="1"/>
    <col min="6660" max="6660" width="3.625" customWidth="1"/>
    <col min="6661" max="6661" width="1.625" customWidth="1"/>
    <col min="6662" max="6662" width="9.25" customWidth="1"/>
    <col min="6663" max="6663" width="1.625" customWidth="1"/>
    <col min="6664" max="6664" width="9.25" customWidth="1"/>
    <col min="6665" max="6665" width="1.625" customWidth="1"/>
    <col min="6666" max="6666" width="9.25" customWidth="1"/>
    <col min="6667" max="6667" width="1.625" customWidth="1"/>
    <col min="6668" max="6668" width="9.25" customWidth="1"/>
    <col min="6669" max="6669" width="1.625" customWidth="1"/>
    <col min="6670" max="6670" width="9.25" customWidth="1"/>
    <col min="6671" max="6671" width="1.625" customWidth="1"/>
    <col min="6672" max="6672" width="9.25" customWidth="1"/>
    <col min="6673" max="6673" width="1.625" customWidth="1"/>
    <col min="6913" max="6913" width="1.625" customWidth="1"/>
    <col min="6914" max="6914" width="3.625" customWidth="1"/>
    <col min="6915" max="6915" width="4.5" customWidth="1"/>
    <col min="6916" max="6916" width="3.625" customWidth="1"/>
    <col min="6917" max="6917" width="1.625" customWidth="1"/>
    <col min="6918" max="6918" width="9.25" customWidth="1"/>
    <col min="6919" max="6919" width="1.625" customWidth="1"/>
    <col min="6920" max="6920" width="9.25" customWidth="1"/>
    <col min="6921" max="6921" width="1.625" customWidth="1"/>
    <col min="6922" max="6922" width="9.25" customWidth="1"/>
    <col min="6923" max="6923" width="1.625" customWidth="1"/>
    <col min="6924" max="6924" width="9.25" customWidth="1"/>
    <col min="6925" max="6925" width="1.625" customWidth="1"/>
    <col min="6926" max="6926" width="9.25" customWidth="1"/>
    <col min="6927" max="6927" width="1.625" customWidth="1"/>
    <col min="6928" max="6928" width="9.25" customWidth="1"/>
    <col min="6929" max="6929" width="1.625" customWidth="1"/>
    <col min="7169" max="7169" width="1.625" customWidth="1"/>
    <col min="7170" max="7170" width="3.625" customWidth="1"/>
    <col min="7171" max="7171" width="4.5" customWidth="1"/>
    <col min="7172" max="7172" width="3.625" customWidth="1"/>
    <col min="7173" max="7173" width="1.625" customWidth="1"/>
    <col min="7174" max="7174" width="9.25" customWidth="1"/>
    <col min="7175" max="7175" width="1.625" customWidth="1"/>
    <col min="7176" max="7176" width="9.25" customWidth="1"/>
    <col min="7177" max="7177" width="1.625" customWidth="1"/>
    <col min="7178" max="7178" width="9.25" customWidth="1"/>
    <col min="7179" max="7179" width="1.625" customWidth="1"/>
    <col min="7180" max="7180" width="9.25" customWidth="1"/>
    <col min="7181" max="7181" width="1.625" customWidth="1"/>
    <col min="7182" max="7182" width="9.25" customWidth="1"/>
    <col min="7183" max="7183" width="1.625" customWidth="1"/>
    <col min="7184" max="7184" width="9.25" customWidth="1"/>
    <col min="7185" max="7185" width="1.625" customWidth="1"/>
    <col min="7425" max="7425" width="1.625" customWidth="1"/>
    <col min="7426" max="7426" width="3.625" customWidth="1"/>
    <col min="7427" max="7427" width="4.5" customWidth="1"/>
    <col min="7428" max="7428" width="3.625" customWidth="1"/>
    <col min="7429" max="7429" width="1.625" customWidth="1"/>
    <col min="7430" max="7430" width="9.25" customWidth="1"/>
    <col min="7431" max="7431" width="1.625" customWidth="1"/>
    <col min="7432" max="7432" width="9.25" customWidth="1"/>
    <col min="7433" max="7433" width="1.625" customWidth="1"/>
    <col min="7434" max="7434" width="9.25" customWidth="1"/>
    <col min="7435" max="7435" width="1.625" customWidth="1"/>
    <col min="7436" max="7436" width="9.25" customWidth="1"/>
    <col min="7437" max="7437" width="1.625" customWidth="1"/>
    <col min="7438" max="7438" width="9.25" customWidth="1"/>
    <col min="7439" max="7439" width="1.625" customWidth="1"/>
    <col min="7440" max="7440" width="9.25" customWidth="1"/>
    <col min="7441" max="7441" width="1.625" customWidth="1"/>
    <col min="7681" max="7681" width="1.625" customWidth="1"/>
    <col min="7682" max="7682" width="3.625" customWidth="1"/>
    <col min="7683" max="7683" width="4.5" customWidth="1"/>
    <col min="7684" max="7684" width="3.625" customWidth="1"/>
    <col min="7685" max="7685" width="1.625" customWidth="1"/>
    <col min="7686" max="7686" width="9.25" customWidth="1"/>
    <col min="7687" max="7687" width="1.625" customWidth="1"/>
    <col min="7688" max="7688" width="9.25" customWidth="1"/>
    <col min="7689" max="7689" width="1.625" customWidth="1"/>
    <col min="7690" max="7690" width="9.25" customWidth="1"/>
    <col min="7691" max="7691" width="1.625" customWidth="1"/>
    <col min="7692" max="7692" width="9.25" customWidth="1"/>
    <col min="7693" max="7693" width="1.625" customWidth="1"/>
    <col min="7694" max="7694" width="9.25" customWidth="1"/>
    <col min="7695" max="7695" width="1.625" customWidth="1"/>
    <col min="7696" max="7696" width="9.25" customWidth="1"/>
    <col min="7697" max="7697" width="1.625" customWidth="1"/>
    <col min="7937" max="7937" width="1.625" customWidth="1"/>
    <col min="7938" max="7938" width="3.625" customWidth="1"/>
    <col min="7939" max="7939" width="4.5" customWidth="1"/>
    <col min="7940" max="7940" width="3.625" customWidth="1"/>
    <col min="7941" max="7941" width="1.625" customWidth="1"/>
    <col min="7942" max="7942" width="9.25" customWidth="1"/>
    <col min="7943" max="7943" width="1.625" customWidth="1"/>
    <col min="7944" max="7944" width="9.25" customWidth="1"/>
    <col min="7945" max="7945" width="1.625" customWidth="1"/>
    <col min="7946" max="7946" width="9.25" customWidth="1"/>
    <col min="7947" max="7947" width="1.625" customWidth="1"/>
    <col min="7948" max="7948" width="9.25" customWidth="1"/>
    <col min="7949" max="7949" width="1.625" customWidth="1"/>
    <col min="7950" max="7950" width="9.25" customWidth="1"/>
    <col min="7951" max="7951" width="1.625" customWidth="1"/>
    <col min="7952" max="7952" width="9.25" customWidth="1"/>
    <col min="7953" max="7953" width="1.625" customWidth="1"/>
    <col min="8193" max="8193" width="1.625" customWidth="1"/>
    <col min="8194" max="8194" width="3.625" customWidth="1"/>
    <col min="8195" max="8195" width="4.5" customWidth="1"/>
    <col min="8196" max="8196" width="3.625" customWidth="1"/>
    <col min="8197" max="8197" width="1.625" customWidth="1"/>
    <col min="8198" max="8198" width="9.25" customWidth="1"/>
    <col min="8199" max="8199" width="1.625" customWidth="1"/>
    <col min="8200" max="8200" width="9.25" customWidth="1"/>
    <col min="8201" max="8201" width="1.625" customWidth="1"/>
    <col min="8202" max="8202" width="9.25" customWidth="1"/>
    <col min="8203" max="8203" width="1.625" customWidth="1"/>
    <col min="8204" max="8204" width="9.25" customWidth="1"/>
    <col min="8205" max="8205" width="1.625" customWidth="1"/>
    <col min="8206" max="8206" width="9.25" customWidth="1"/>
    <col min="8207" max="8207" width="1.625" customWidth="1"/>
    <col min="8208" max="8208" width="9.25" customWidth="1"/>
    <col min="8209" max="8209" width="1.625" customWidth="1"/>
    <col min="8449" max="8449" width="1.625" customWidth="1"/>
    <col min="8450" max="8450" width="3.625" customWidth="1"/>
    <col min="8451" max="8451" width="4.5" customWidth="1"/>
    <col min="8452" max="8452" width="3.625" customWidth="1"/>
    <col min="8453" max="8453" width="1.625" customWidth="1"/>
    <col min="8454" max="8454" width="9.25" customWidth="1"/>
    <col min="8455" max="8455" width="1.625" customWidth="1"/>
    <col min="8456" max="8456" width="9.25" customWidth="1"/>
    <col min="8457" max="8457" width="1.625" customWidth="1"/>
    <col min="8458" max="8458" width="9.25" customWidth="1"/>
    <col min="8459" max="8459" width="1.625" customWidth="1"/>
    <col min="8460" max="8460" width="9.25" customWidth="1"/>
    <col min="8461" max="8461" width="1.625" customWidth="1"/>
    <col min="8462" max="8462" width="9.25" customWidth="1"/>
    <col min="8463" max="8463" width="1.625" customWidth="1"/>
    <col min="8464" max="8464" width="9.25" customWidth="1"/>
    <col min="8465" max="8465" width="1.625" customWidth="1"/>
    <col min="8705" max="8705" width="1.625" customWidth="1"/>
    <col min="8706" max="8706" width="3.625" customWidth="1"/>
    <col min="8707" max="8707" width="4.5" customWidth="1"/>
    <col min="8708" max="8708" width="3.625" customWidth="1"/>
    <col min="8709" max="8709" width="1.625" customWidth="1"/>
    <col min="8710" max="8710" width="9.25" customWidth="1"/>
    <col min="8711" max="8711" width="1.625" customWidth="1"/>
    <col min="8712" max="8712" width="9.25" customWidth="1"/>
    <col min="8713" max="8713" width="1.625" customWidth="1"/>
    <col min="8714" max="8714" width="9.25" customWidth="1"/>
    <col min="8715" max="8715" width="1.625" customWidth="1"/>
    <col min="8716" max="8716" width="9.25" customWidth="1"/>
    <col min="8717" max="8717" width="1.625" customWidth="1"/>
    <col min="8718" max="8718" width="9.25" customWidth="1"/>
    <col min="8719" max="8719" width="1.625" customWidth="1"/>
    <col min="8720" max="8720" width="9.25" customWidth="1"/>
    <col min="8721" max="8721" width="1.625" customWidth="1"/>
    <col min="8961" max="8961" width="1.625" customWidth="1"/>
    <col min="8962" max="8962" width="3.625" customWidth="1"/>
    <col min="8963" max="8963" width="4.5" customWidth="1"/>
    <col min="8964" max="8964" width="3.625" customWidth="1"/>
    <col min="8965" max="8965" width="1.625" customWidth="1"/>
    <col min="8966" max="8966" width="9.25" customWidth="1"/>
    <col min="8967" max="8967" width="1.625" customWidth="1"/>
    <col min="8968" max="8968" width="9.25" customWidth="1"/>
    <col min="8969" max="8969" width="1.625" customWidth="1"/>
    <col min="8970" max="8970" width="9.25" customWidth="1"/>
    <col min="8971" max="8971" width="1.625" customWidth="1"/>
    <col min="8972" max="8972" width="9.25" customWidth="1"/>
    <col min="8973" max="8973" width="1.625" customWidth="1"/>
    <col min="8974" max="8974" width="9.25" customWidth="1"/>
    <col min="8975" max="8975" width="1.625" customWidth="1"/>
    <col min="8976" max="8976" width="9.25" customWidth="1"/>
    <col min="8977" max="8977" width="1.625" customWidth="1"/>
    <col min="9217" max="9217" width="1.625" customWidth="1"/>
    <col min="9218" max="9218" width="3.625" customWidth="1"/>
    <col min="9219" max="9219" width="4.5" customWidth="1"/>
    <col min="9220" max="9220" width="3.625" customWidth="1"/>
    <col min="9221" max="9221" width="1.625" customWidth="1"/>
    <col min="9222" max="9222" width="9.25" customWidth="1"/>
    <col min="9223" max="9223" width="1.625" customWidth="1"/>
    <col min="9224" max="9224" width="9.25" customWidth="1"/>
    <col min="9225" max="9225" width="1.625" customWidth="1"/>
    <col min="9226" max="9226" width="9.25" customWidth="1"/>
    <col min="9227" max="9227" width="1.625" customWidth="1"/>
    <col min="9228" max="9228" width="9.25" customWidth="1"/>
    <col min="9229" max="9229" width="1.625" customWidth="1"/>
    <col min="9230" max="9230" width="9.25" customWidth="1"/>
    <col min="9231" max="9231" width="1.625" customWidth="1"/>
    <col min="9232" max="9232" width="9.25" customWidth="1"/>
    <col min="9233" max="9233" width="1.625" customWidth="1"/>
    <col min="9473" max="9473" width="1.625" customWidth="1"/>
    <col min="9474" max="9474" width="3.625" customWidth="1"/>
    <col min="9475" max="9475" width="4.5" customWidth="1"/>
    <col min="9476" max="9476" width="3.625" customWidth="1"/>
    <col min="9477" max="9477" width="1.625" customWidth="1"/>
    <col min="9478" max="9478" width="9.25" customWidth="1"/>
    <col min="9479" max="9479" width="1.625" customWidth="1"/>
    <col min="9480" max="9480" width="9.25" customWidth="1"/>
    <col min="9481" max="9481" width="1.625" customWidth="1"/>
    <col min="9482" max="9482" width="9.25" customWidth="1"/>
    <col min="9483" max="9483" width="1.625" customWidth="1"/>
    <col min="9484" max="9484" width="9.25" customWidth="1"/>
    <col min="9485" max="9485" width="1.625" customWidth="1"/>
    <col min="9486" max="9486" width="9.25" customWidth="1"/>
    <col min="9487" max="9487" width="1.625" customWidth="1"/>
    <col min="9488" max="9488" width="9.25" customWidth="1"/>
    <col min="9489" max="9489" width="1.625" customWidth="1"/>
    <col min="9729" max="9729" width="1.625" customWidth="1"/>
    <col min="9730" max="9730" width="3.625" customWidth="1"/>
    <col min="9731" max="9731" width="4.5" customWidth="1"/>
    <col min="9732" max="9732" width="3.625" customWidth="1"/>
    <col min="9733" max="9733" width="1.625" customWidth="1"/>
    <col min="9734" max="9734" width="9.25" customWidth="1"/>
    <col min="9735" max="9735" width="1.625" customWidth="1"/>
    <col min="9736" max="9736" width="9.25" customWidth="1"/>
    <col min="9737" max="9737" width="1.625" customWidth="1"/>
    <col min="9738" max="9738" width="9.25" customWidth="1"/>
    <col min="9739" max="9739" width="1.625" customWidth="1"/>
    <col min="9740" max="9740" width="9.25" customWidth="1"/>
    <col min="9741" max="9741" width="1.625" customWidth="1"/>
    <col min="9742" max="9742" width="9.25" customWidth="1"/>
    <col min="9743" max="9743" width="1.625" customWidth="1"/>
    <col min="9744" max="9744" width="9.25" customWidth="1"/>
    <col min="9745" max="9745" width="1.625" customWidth="1"/>
    <col min="9985" max="9985" width="1.625" customWidth="1"/>
    <col min="9986" max="9986" width="3.625" customWidth="1"/>
    <col min="9987" max="9987" width="4.5" customWidth="1"/>
    <col min="9988" max="9988" width="3.625" customWidth="1"/>
    <col min="9989" max="9989" width="1.625" customWidth="1"/>
    <col min="9990" max="9990" width="9.25" customWidth="1"/>
    <col min="9991" max="9991" width="1.625" customWidth="1"/>
    <col min="9992" max="9992" width="9.25" customWidth="1"/>
    <col min="9993" max="9993" width="1.625" customWidth="1"/>
    <col min="9994" max="9994" width="9.25" customWidth="1"/>
    <col min="9995" max="9995" width="1.625" customWidth="1"/>
    <col min="9996" max="9996" width="9.25" customWidth="1"/>
    <col min="9997" max="9997" width="1.625" customWidth="1"/>
    <col min="9998" max="9998" width="9.25" customWidth="1"/>
    <col min="9999" max="9999" width="1.625" customWidth="1"/>
    <col min="10000" max="10000" width="9.25" customWidth="1"/>
    <col min="10001" max="10001" width="1.625" customWidth="1"/>
    <col min="10241" max="10241" width="1.625" customWidth="1"/>
    <col min="10242" max="10242" width="3.625" customWidth="1"/>
    <col min="10243" max="10243" width="4.5" customWidth="1"/>
    <col min="10244" max="10244" width="3.625" customWidth="1"/>
    <col min="10245" max="10245" width="1.625" customWidth="1"/>
    <col min="10246" max="10246" width="9.25" customWidth="1"/>
    <col min="10247" max="10247" width="1.625" customWidth="1"/>
    <col min="10248" max="10248" width="9.25" customWidth="1"/>
    <col min="10249" max="10249" width="1.625" customWidth="1"/>
    <col min="10250" max="10250" width="9.25" customWidth="1"/>
    <col min="10251" max="10251" width="1.625" customWidth="1"/>
    <col min="10252" max="10252" width="9.25" customWidth="1"/>
    <col min="10253" max="10253" width="1.625" customWidth="1"/>
    <col min="10254" max="10254" width="9.25" customWidth="1"/>
    <col min="10255" max="10255" width="1.625" customWidth="1"/>
    <col min="10256" max="10256" width="9.25" customWidth="1"/>
    <col min="10257" max="10257" width="1.625" customWidth="1"/>
    <col min="10497" max="10497" width="1.625" customWidth="1"/>
    <col min="10498" max="10498" width="3.625" customWidth="1"/>
    <col min="10499" max="10499" width="4.5" customWidth="1"/>
    <col min="10500" max="10500" width="3.625" customWidth="1"/>
    <col min="10501" max="10501" width="1.625" customWidth="1"/>
    <col min="10502" max="10502" width="9.25" customWidth="1"/>
    <col min="10503" max="10503" width="1.625" customWidth="1"/>
    <col min="10504" max="10504" width="9.25" customWidth="1"/>
    <col min="10505" max="10505" width="1.625" customWidth="1"/>
    <col min="10506" max="10506" width="9.25" customWidth="1"/>
    <col min="10507" max="10507" width="1.625" customWidth="1"/>
    <col min="10508" max="10508" width="9.25" customWidth="1"/>
    <col min="10509" max="10509" width="1.625" customWidth="1"/>
    <col min="10510" max="10510" width="9.25" customWidth="1"/>
    <col min="10511" max="10511" width="1.625" customWidth="1"/>
    <col min="10512" max="10512" width="9.25" customWidth="1"/>
    <col min="10513" max="10513" width="1.625" customWidth="1"/>
    <col min="10753" max="10753" width="1.625" customWidth="1"/>
    <col min="10754" max="10754" width="3.625" customWidth="1"/>
    <col min="10755" max="10755" width="4.5" customWidth="1"/>
    <col min="10756" max="10756" width="3.625" customWidth="1"/>
    <col min="10757" max="10757" width="1.625" customWidth="1"/>
    <col min="10758" max="10758" width="9.25" customWidth="1"/>
    <col min="10759" max="10759" width="1.625" customWidth="1"/>
    <col min="10760" max="10760" width="9.25" customWidth="1"/>
    <col min="10761" max="10761" width="1.625" customWidth="1"/>
    <col min="10762" max="10762" width="9.25" customWidth="1"/>
    <col min="10763" max="10763" width="1.625" customWidth="1"/>
    <col min="10764" max="10764" width="9.25" customWidth="1"/>
    <col min="10765" max="10765" width="1.625" customWidth="1"/>
    <col min="10766" max="10766" width="9.25" customWidth="1"/>
    <col min="10767" max="10767" width="1.625" customWidth="1"/>
    <col min="10768" max="10768" width="9.25" customWidth="1"/>
    <col min="10769" max="10769" width="1.625" customWidth="1"/>
    <col min="11009" max="11009" width="1.625" customWidth="1"/>
    <col min="11010" max="11010" width="3.625" customWidth="1"/>
    <col min="11011" max="11011" width="4.5" customWidth="1"/>
    <col min="11012" max="11012" width="3.625" customWidth="1"/>
    <col min="11013" max="11013" width="1.625" customWidth="1"/>
    <col min="11014" max="11014" width="9.25" customWidth="1"/>
    <col min="11015" max="11015" width="1.625" customWidth="1"/>
    <col min="11016" max="11016" width="9.25" customWidth="1"/>
    <col min="11017" max="11017" width="1.625" customWidth="1"/>
    <col min="11018" max="11018" width="9.25" customWidth="1"/>
    <col min="11019" max="11019" width="1.625" customWidth="1"/>
    <col min="11020" max="11020" width="9.25" customWidth="1"/>
    <col min="11021" max="11021" width="1.625" customWidth="1"/>
    <col min="11022" max="11022" width="9.25" customWidth="1"/>
    <col min="11023" max="11023" width="1.625" customWidth="1"/>
    <col min="11024" max="11024" width="9.25" customWidth="1"/>
    <col min="11025" max="11025" width="1.625" customWidth="1"/>
    <col min="11265" max="11265" width="1.625" customWidth="1"/>
    <col min="11266" max="11266" width="3.625" customWidth="1"/>
    <col min="11267" max="11267" width="4.5" customWidth="1"/>
    <col min="11268" max="11268" width="3.625" customWidth="1"/>
    <col min="11269" max="11269" width="1.625" customWidth="1"/>
    <col min="11270" max="11270" width="9.25" customWidth="1"/>
    <col min="11271" max="11271" width="1.625" customWidth="1"/>
    <col min="11272" max="11272" width="9.25" customWidth="1"/>
    <col min="11273" max="11273" width="1.625" customWidth="1"/>
    <col min="11274" max="11274" width="9.25" customWidth="1"/>
    <col min="11275" max="11275" width="1.625" customWidth="1"/>
    <col min="11276" max="11276" width="9.25" customWidth="1"/>
    <col min="11277" max="11277" width="1.625" customWidth="1"/>
    <col min="11278" max="11278" width="9.25" customWidth="1"/>
    <col min="11279" max="11279" width="1.625" customWidth="1"/>
    <col min="11280" max="11280" width="9.25" customWidth="1"/>
    <col min="11281" max="11281" width="1.625" customWidth="1"/>
    <col min="11521" max="11521" width="1.625" customWidth="1"/>
    <col min="11522" max="11522" width="3.625" customWidth="1"/>
    <col min="11523" max="11523" width="4.5" customWidth="1"/>
    <col min="11524" max="11524" width="3.625" customWidth="1"/>
    <col min="11525" max="11525" width="1.625" customWidth="1"/>
    <col min="11526" max="11526" width="9.25" customWidth="1"/>
    <col min="11527" max="11527" width="1.625" customWidth="1"/>
    <col min="11528" max="11528" width="9.25" customWidth="1"/>
    <col min="11529" max="11529" width="1.625" customWidth="1"/>
    <col min="11530" max="11530" width="9.25" customWidth="1"/>
    <col min="11531" max="11531" width="1.625" customWidth="1"/>
    <col min="11532" max="11532" width="9.25" customWidth="1"/>
    <col min="11533" max="11533" width="1.625" customWidth="1"/>
    <col min="11534" max="11534" width="9.25" customWidth="1"/>
    <col min="11535" max="11535" width="1.625" customWidth="1"/>
    <col min="11536" max="11536" width="9.25" customWidth="1"/>
    <col min="11537" max="11537" width="1.625" customWidth="1"/>
    <col min="11777" max="11777" width="1.625" customWidth="1"/>
    <col min="11778" max="11778" width="3.625" customWidth="1"/>
    <col min="11779" max="11779" width="4.5" customWidth="1"/>
    <col min="11780" max="11780" width="3.625" customWidth="1"/>
    <col min="11781" max="11781" width="1.625" customWidth="1"/>
    <col min="11782" max="11782" width="9.25" customWidth="1"/>
    <col min="11783" max="11783" width="1.625" customWidth="1"/>
    <col min="11784" max="11784" width="9.25" customWidth="1"/>
    <col min="11785" max="11785" width="1.625" customWidth="1"/>
    <col min="11786" max="11786" width="9.25" customWidth="1"/>
    <col min="11787" max="11787" width="1.625" customWidth="1"/>
    <col min="11788" max="11788" width="9.25" customWidth="1"/>
    <col min="11789" max="11789" width="1.625" customWidth="1"/>
    <col min="11790" max="11790" width="9.25" customWidth="1"/>
    <col min="11791" max="11791" width="1.625" customWidth="1"/>
    <col min="11792" max="11792" width="9.25" customWidth="1"/>
    <col min="11793" max="11793" width="1.625" customWidth="1"/>
    <col min="12033" max="12033" width="1.625" customWidth="1"/>
    <col min="12034" max="12034" width="3.625" customWidth="1"/>
    <col min="12035" max="12035" width="4.5" customWidth="1"/>
    <col min="12036" max="12036" width="3.625" customWidth="1"/>
    <col min="12037" max="12037" width="1.625" customWidth="1"/>
    <col min="12038" max="12038" width="9.25" customWidth="1"/>
    <col min="12039" max="12039" width="1.625" customWidth="1"/>
    <col min="12040" max="12040" width="9.25" customWidth="1"/>
    <col min="12041" max="12041" width="1.625" customWidth="1"/>
    <col min="12042" max="12042" width="9.25" customWidth="1"/>
    <col min="12043" max="12043" width="1.625" customWidth="1"/>
    <col min="12044" max="12044" width="9.25" customWidth="1"/>
    <col min="12045" max="12045" width="1.625" customWidth="1"/>
    <col min="12046" max="12046" width="9.25" customWidth="1"/>
    <col min="12047" max="12047" width="1.625" customWidth="1"/>
    <col min="12048" max="12048" width="9.25" customWidth="1"/>
    <col min="12049" max="12049" width="1.625" customWidth="1"/>
    <col min="12289" max="12289" width="1.625" customWidth="1"/>
    <col min="12290" max="12290" width="3.625" customWidth="1"/>
    <col min="12291" max="12291" width="4.5" customWidth="1"/>
    <col min="12292" max="12292" width="3.625" customWidth="1"/>
    <col min="12293" max="12293" width="1.625" customWidth="1"/>
    <col min="12294" max="12294" width="9.25" customWidth="1"/>
    <col min="12295" max="12295" width="1.625" customWidth="1"/>
    <col min="12296" max="12296" width="9.25" customWidth="1"/>
    <col min="12297" max="12297" width="1.625" customWidth="1"/>
    <col min="12298" max="12298" width="9.25" customWidth="1"/>
    <col min="12299" max="12299" width="1.625" customWidth="1"/>
    <col min="12300" max="12300" width="9.25" customWidth="1"/>
    <col min="12301" max="12301" width="1.625" customWidth="1"/>
    <col min="12302" max="12302" width="9.25" customWidth="1"/>
    <col min="12303" max="12303" width="1.625" customWidth="1"/>
    <col min="12304" max="12304" width="9.25" customWidth="1"/>
    <col min="12305" max="12305" width="1.625" customWidth="1"/>
    <col min="12545" max="12545" width="1.625" customWidth="1"/>
    <col min="12546" max="12546" width="3.625" customWidth="1"/>
    <col min="12547" max="12547" width="4.5" customWidth="1"/>
    <col min="12548" max="12548" width="3.625" customWidth="1"/>
    <col min="12549" max="12549" width="1.625" customWidth="1"/>
    <col min="12550" max="12550" width="9.25" customWidth="1"/>
    <col min="12551" max="12551" width="1.625" customWidth="1"/>
    <col min="12552" max="12552" width="9.25" customWidth="1"/>
    <col min="12553" max="12553" width="1.625" customWidth="1"/>
    <col min="12554" max="12554" width="9.25" customWidth="1"/>
    <col min="12555" max="12555" width="1.625" customWidth="1"/>
    <col min="12556" max="12556" width="9.25" customWidth="1"/>
    <col min="12557" max="12557" width="1.625" customWidth="1"/>
    <col min="12558" max="12558" width="9.25" customWidth="1"/>
    <col min="12559" max="12559" width="1.625" customWidth="1"/>
    <col min="12560" max="12560" width="9.25" customWidth="1"/>
    <col min="12561" max="12561" width="1.625" customWidth="1"/>
    <col min="12801" max="12801" width="1.625" customWidth="1"/>
    <col min="12802" max="12802" width="3.625" customWidth="1"/>
    <col min="12803" max="12803" width="4.5" customWidth="1"/>
    <col min="12804" max="12804" width="3.625" customWidth="1"/>
    <col min="12805" max="12805" width="1.625" customWidth="1"/>
    <col min="12806" max="12806" width="9.25" customWidth="1"/>
    <col min="12807" max="12807" width="1.625" customWidth="1"/>
    <col min="12808" max="12808" width="9.25" customWidth="1"/>
    <col min="12809" max="12809" width="1.625" customWidth="1"/>
    <col min="12810" max="12810" width="9.25" customWidth="1"/>
    <col min="12811" max="12811" width="1.625" customWidth="1"/>
    <col min="12812" max="12812" width="9.25" customWidth="1"/>
    <col min="12813" max="12813" width="1.625" customWidth="1"/>
    <col min="12814" max="12814" width="9.25" customWidth="1"/>
    <col min="12815" max="12815" width="1.625" customWidth="1"/>
    <col min="12816" max="12816" width="9.25" customWidth="1"/>
    <col min="12817" max="12817" width="1.625" customWidth="1"/>
    <col min="13057" max="13057" width="1.625" customWidth="1"/>
    <col min="13058" max="13058" width="3.625" customWidth="1"/>
    <col min="13059" max="13059" width="4.5" customWidth="1"/>
    <col min="13060" max="13060" width="3.625" customWidth="1"/>
    <col min="13061" max="13061" width="1.625" customWidth="1"/>
    <col min="13062" max="13062" width="9.25" customWidth="1"/>
    <col min="13063" max="13063" width="1.625" customWidth="1"/>
    <col min="13064" max="13064" width="9.25" customWidth="1"/>
    <col min="13065" max="13065" width="1.625" customWidth="1"/>
    <col min="13066" max="13066" width="9.25" customWidth="1"/>
    <col min="13067" max="13067" width="1.625" customWidth="1"/>
    <col min="13068" max="13068" width="9.25" customWidth="1"/>
    <col min="13069" max="13069" width="1.625" customWidth="1"/>
    <col min="13070" max="13070" width="9.25" customWidth="1"/>
    <col min="13071" max="13071" width="1.625" customWidth="1"/>
    <col min="13072" max="13072" width="9.25" customWidth="1"/>
    <col min="13073" max="13073" width="1.625" customWidth="1"/>
    <col min="13313" max="13313" width="1.625" customWidth="1"/>
    <col min="13314" max="13314" width="3.625" customWidth="1"/>
    <col min="13315" max="13315" width="4.5" customWidth="1"/>
    <col min="13316" max="13316" width="3.625" customWidth="1"/>
    <col min="13317" max="13317" width="1.625" customWidth="1"/>
    <col min="13318" max="13318" width="9.25" customWidth="1"/>
    <col min="13319" max="13319" width="1.625" customWidth="1"/>
    <col min="13320" max="13320" width="9.25" customWidth="1"/>
    <col min="13321" max="13321" width="1.625" customWidth="1"/>
    <col min="13322" max="13322" width="9.25" customWidth="1"/>
    <col min="13323" max="13323" width="1.625" customWidth="1"/>
    <col min="13324" max="13324" width="9.25" customWidth="1"/>
    <col min="13325" max="13325" width="1.625" customWidth="1"/>
    <col min="13326" max="13326" width="9.25" customWidth="1"/>
    <col min="13327" max="13327" width="1.625" customWidth="1"/>
    <col min="13328" max="13328" width="9.25" customWidth="1"/>
    <col min="13329" max="13329" width="1.625" customWidth="1"/>
    <col min="13569" max="13569" width="1.625" customWidth="1"/>
    <col min="13570" max="13570" width="3.625" customWidth="1"/>
    <col min="13571" max="13571" width="4.5" customWidth="1"/>
    <col min="13572" max="13572" width="3.625" customWidth="1"/>
    <col min="13573" max="13573" width="1.625" customWidth="1"/>
    <col min="13574" max="13574" width="9.25" customWidth="1"/>
    <col min="13575" max="13575" width="1.625" customWidth="1"/>
    <col min="13576" max="13576" width="9.25" customWidth="1"/>
    <col min="13577" max="13577" width="1.625" customWidth="1"/>
    <col min="13578" max="13578" width="9.25" customWidth="1"/>
    <col min="13579" max="13579" width="1.625" customWidth="1"/>
    <col min="13580" max="13580" width="9.25" customWidth="1"/>
    <col min="13581" max="13581" width="1.625" customWidth="1"/>
    <col min="13582" max="13582" width="9.25" customWidth="1"/>
    <col min="13583" max="13583" width="1.625" customWidth="1"/>
    <col min="13584" max="13584" width="9.25" customWidth="1"/>
    <col min="13585" max="13585" width="1.625" customWidth="1"/>
    <col min="13825" max="13825" width="1.625" customWidth="1"/>
    <col min="13826" max="13826" width="3.625" customWidth="1"/>
    <col min="13827" max="13827" width="4.5" customWidth="1"/>
    <col min="13828" max="13828" width="3.625" customWidth="1"/>
    <col min="13829" max="13829" width="1.625" customWidth="1"/>
    <col min="13830" max="13830" width="9.25" customWidth="1"/>
    <col min="13831" max="13831" width="1.625" customWidth="1"/>
    <col min="13832" max="13832" width="9.25" customWidth="1"/>
    <col min="13833" max="13833" width="1.625" customWidth="1"/>
    <col min="13834" max="13834" width="9.25" customWidth="1"/>
    <col min="13835" max="13835" width="1.625" customWidth="1"/>
    <col min="13836" max="13836" width="9.25" customWidth="1"/>
    <col min="13837" max="13837" width="1.625" customWidth="1"/>
    <col min="13838" max="13838" width="9.25" customWidth="1"/>
    <col min="13839" max="13839" width="1.625" customWidth="1"/>
    <col min="13840" max="13840" width="9.25" customWidth="1"/>
    <col min="13841" max="13841" width="1.625" customWidth="1"/>
    <col min="14081" max="14081" width="1.625" customWidth="1"/>
    <col min="14082" max="14082" width="3.625" customWidth="1"/>
    <col min="14083" max="14083" width="4.5" customWidth="1"/>
    <col min="14084" max="14084" width="3.625" customWidth="1"/>
    <col min="14085" max="14085" width="1.625" customWidth="1"/>
    <col min="14086" max="14086" width="9.25" customWidth="1"/>
    <col min="14087" max="14087" width="1.625" customWidth="1"/>
    <col min="14088" max="14088" width="9.25" customWidth="1"/>
    <col min="14089" max="14089" width="1.625" customWidth="1"/>
    <col min="14090" max="14090" width="9.25" customWidth="1"/>
    <col min="14091" max="14091" width="1.625" customWidth="1"/>
    <col min="14092" max="14092" width="9.25" customWidth="1"/>
    <col min="14093" max="14093" width="1.625" customWidth="1"/>
    <col min="14094" max="14094" width="9.25" customWidth="1"/>
    <col min="14095" max="14095" width="1.625" customWidth="1"/>
    <col min="14096" max="14096" width="9.25" customWidth="1"/>
    <col min="14097" max="14097" width="1.625" customWidth="1"/>
    <col min="14337" max="14337" width="1.625" customWidth="1"/>
    <col min="14338" max="14338" width="3.625" customWidth="1"/>
    <col min="14339" max="14339" width="4.5" customWidth="1"/>
    <col min="14340" max="14340" width="3.625" customWidth="1"/>
    <col min="14341" max="14341" width="1.625" customWidth="1"/>
    <col min="14342" max="14342" width="9.25" customWidth="1"/>
    <col min="14343" max="14343" width="1.625" customWidth="1"/>
    <col min="14344" max="14344" width="9.25" customWidth="1"/>
    <col min="14345" max="14345" width="1.625" customWidth="1"/>
    <col min="14346" max="14346" width="9.25" customWidth="1"/>
    <col min="14347" max="14347" width="1.625" customWidth="1"/>
    <col min="14348" max="14348" width="9.25" customWidth="1"/>
    <col min="14349" max="14349" width="1.625" customWidth="1"/>
    <col min="14350" max="14350" width="9.25" customWidth="1"/>
    <col min="14351" max="14351" width="1.625" customWidth="1"/>
    <col min="14352" max="14352" width="9.25" customWidth="1"/>
    <col min="14353" max="14353" width="1.625" customWidth="1"/>
    <col min="14593" max="14593" width="1.625" customWidth="1"/>
    <col min="14594" max="14594" width="3.625" customWidth="1"/>
    <col min="14595" max="14595" width="4.5" customWidth="1"/>
    <col min="14596" max="14596" width="3.625" customWidth="1"/>
    <col min="14597" max="14597" width="1.625" customWidth="1"/>
    <col min="14598" max="14598" width="9.25" customWidth="1"/>
    <col min="14599" max="14599" width="1.625" customWidth="1"/>
    <col min="14600" max="14600" width="9.25" customWidth="1"/>
    <col min="14601" max="14601" width="1.625" customWidth="1"/>
    <col min="14602" max="14602" width="9.25" customWidth="1"/>
    <col min="14603" max="14603" width="1.625" customWidth="1"/>
    <col min="14604" max="14604" width="9.25" customWidth="1"/>
    <col min="14605" max="14605" width="1.625" customWidth="1"/>
    <col min="14606" max="14606" width="9.25" customWidth="1"/>
    <col min="14607" max="14607" width="1.625" customWidth="1"/>
    <col min="14608" max="14608" width="9.25" customWidth="1"/>
    <col min="14609" max="14609" width="1.625" customWidth="1"/>
    <col min="14849" max="14849" width="1.625" customWidth="1"/>
    <col min="14850" max="14850" width="3.625" customWidth="1"/>
    <col min="14851" max="14851" width="4.5" customWidth="1"/>
    <col min="14852" max="14852" width="3.625" customWidth="1"/>
    <col min="14853" max="14853" width="1.625" customWidth="1"/>
    <col min="14854" max="14854" width="9.25" customWidth="1"/>
    <col min="14855" max="14855" width="1.625" customWidth="1"/>
    <col min="14856" max="14856" width="9.25" customWidth="1"/>
    <col min="14857" max="14857" width="1.625" customWidth="1"/>
    <col min="14858" max="14858" width="9.25" customWidth="1"/>
    <col min="14859" max="14859" width="1.625" customWidth="1"/>
    <col min="14860" max="14860" width="9.25" customWidth="1"/>
    <col min="14861" max="14861" width="1.625" customWidth="1"/>
    <col min="14862" max="14862" width="9.25" customWidth="1"/>
    <col min="14863" max="14863" width="1.625" customWidth="1"/>
    <col min="14864" max="14864" width="9.25" customWidth="1"/>
    <col min="14865" max="14865" width="1.625" customWidth="1"/>
    <col min="15105" max="15105" width="1.625" customWidth="1"/>
    <col min="15106" max="15106" width="3.625" customWidth="1"/>
    <col min="15107" max="15107" width="4.5" customWidth="1"/>
    <col min="15108" max="15108" width="3.625" customWidth="1"/>
    <col min="15109" max="15109" width="1.625" customWidth="1"/>
    <col min="15110" max="15110" width="9.25" customWidth="1"/>
    <col min="15111" max="15111" width="1.625" customWidth="1"/>
    <col min="15112" max="15112" width="9.25" customWidth="1"/>
    <col min="15113" max="15113" width="1.625" customWidth="1"/>
    <col min="15114" max="15114" width="9.25" customWidth="1"/>
    <col min="15115" max="15115" width="1.625" customWidth="1"/>
    <col min="15116" max="15116" width="9.25" customWidth="1"/>
    <col min="15117" max="15117" width="1.625" customWidth="1"/>
    <col min="15118" max="15118" width="9.25" customWidth="1"/>
    <col min="15119" max="15119" width="1.625" customWidth="1"/>
    <col min="15120" max="15120" width="9.25" customWidth="1"/>
    <col min="15121" max="15121" width="1.625" customWidth="1"/>
    <col min="15361" max="15361" width="1.625" customWidth="1"/>
    <col min="15362" max="15362" width="3.625" customWidth="1"/>
    <col min="15363" max="15363" width="4.5" customWidth="1"/>
    <col min="15364" max="15364" width="3.625" customWidth="1"/>
    <col min="15365" max="15365" width="1.625" customWidth="1"/>
    <col min="15366" max="15366" width="9.25" customWidth="1"/>
    <col min="15367" max="15367" width="1.625" customWidth="1"/>
    <col min="15368" max="15368" width="9.25" customWidth="1"/>
    <col min="15369" max="15369" width="1.625" customWidth="1"/>
    <col min="15370" max="15370" width="9.25" customWidth="1"/>
    <col min="15371" max="15371" width="1.625" customWidth="1"/>
    <col min="15372" max="15372" width="9.25" customWidth="1"/>
    <col min="15373" max="15373" width="1.625" customWidth="1"/>
    <col min="15374" max="15374" width="9.25" customWidth="1"/>
    <col min="15375" max="15375" width="1.625" customWidth="1"/>
    <col min="15376" max="15376" width="9.25" customWidth="1"/>
    <col min="15377" max="15377" width="1.625" customWidth="1"/>
    <col min="15617" max="15617" width="1.625" customWidth="1"/>
    <col min="15618" max="15618" width="3.625" customWidth="1"/>
    <col min="15619" max="15619" width="4.5" customWidth="1"/>
    <col min="15620" max="15620" width="3.625" customWidth="1"/>
    <col min="15621" max="15621" width="1.625" customWidth="1"/>
    <col min="15622" max="15622" width="9.25" customWidth="1"/>
    <col min="15623" max="15623" width="1.625" customWidth="1"/>
    <col min="15624" max="15624" width="9.25" customWidth="1"/>
    <col min="15625" max="15625" width="1.625" customWidth="1"/>
    <col min="15626" max="15626" width="9.25" customWidth="1"/>
    <col min="15627" max="15627" width="1.625" customWidth="1"/>
    <col min="15628" max="15628" width="9.25" customWidth="1"/>
    <col min="15629" max="15629" width="1.625" customWidth="1"/>
    <col min="15630" max="15630" width="9.25" customWidth="1"/>
    <col min="15631" max="15631" width="1.625" customWidth="1"/>
    <col min="15632" max="15632" width="9.25" customWidth="1"/>
    <col min="15633" max="15633" width="1.625" customWidth="1"/>
    <col min="15873" max="15873" width="1.625" customWidth="1"/>
    <col min="15874" max="15874" width="3.625" customWidth="1"/>
    <col min="15875" max="15875" width="4.5" customWidth="1"/>
    <col min="15876" max="15876" width="3.625" customWidth="1"/>
    <col min="15877" max="15877" width="1.625" customWidth="1"/>
    <col min="15878" max="15878" width="9.25" customWidth="1"/>
    <col min="15879" max="15879" width="1.625" customWidth="1"/>
    <col min="15880" max="15880" width="9.25" customWidth="1"/>
    <col min="15881" max="15881" width="1.625" customWidth="1"/>
    <col min="15882" max="15882" width="9.25" customWidth="1"/>
    <col min="15883" max="15883" width="1.625" customWidth="1"/>
    <col min="15884" max="15884" width="9.25" customWidth="1"/>
    <col min="15885" max="15885" width="1.625" customWidth="1"/>
    <col min="15886" max="15886" width="9.25" customWidth="1"/>
    <col min="15887" max="15887" width="1.625" customWidth="1"/>
    <col min="15888" max="15888" width="9.25" customWidth="1"/>
    <col min="15889" max="15889" width="1.625" customWidth="1"/>
    <col min="16129" max="16129" width="1.625" customWidth="1"/>
    <col min="16130" max="16130" width="3.625" customWidth="1"/>
    <col min="16131" max="16131" width="4.5" customWidth="1"/>
    <col min="16132" max="16132" width="3.625" customWidth="1"/>
    <col min="16133" max="16133" width="1.625" customWidth="1"/>
    <col min="16134" max="16134" width="9.25" customWidth="1"/>
    <col min="16135" max="16135" width="1.625" customWidth="1"/>
    <col min="16136" max="16136" width="9.25" customWidth="1"/>
    <col min="16137" max="16137" width="1.625" customWidth="1"/>
    <col min="16138" max="16138" width="9.25" customWidth="1"/>
    <col min="16139" max="16139" width="1.625" customWidth="1"/>
    <col min="16140" max="16140" width="9.25" customWidth="1"/>
    <col min="16141" max="16141" width="1.625" customWidth="1"/>
    <col min="16142" max="16142" width="9.25" customWidth="1"/>
    <col min="16143" max="16143" width="1.625" customWidth="1"/>
    <col min="16144" max="16144" width="9.25" customWidth="1"/>
    <col min="16145" max="16145" width="1.625" customWidth="1"/>
  </cols>
  <sheetData>
    <row r="1" spans="1:18" s="113" customFormat="1" ht="18" customHeight="1">
      <c r="A1" s="108"/>
      <c r="B1" s="108"/>
      <c r="C1" s="109"/>
      <c r="D1" s="109"/>
      <c r="E1" s="109"/>
      <c r="F1" s="110"/>
      <c r="G1" s="110"/>
      <c r="H1" s="110"/>
      <c r="I1" s="110"/>
      <c r="J1" s="110"/>
      <c r="K1" s="110"/>
      <c r="L1" s="111"/>
      <c r="M1" s="110"/>
      <c r="N1" s="111"/>
      <c r="O1" s="110"/>
      <c r="P1" s="112"/>
      <c r="Q1" s="110"/>
    </row>
    <row r="2" spans="1:18" s="113" customFormat="1" ht="18" customHeight="1">
      <c r="A2" s="97" t="s">
        <v>75</v>
      </c>
      <c r="B2" s="109"/>
      <c r="C2" s="109"/>
      <c r="D2" s="109"/>
      <c r="E2" s="109"/>
      <c r="F2" s="110"/>
      <c r="G2" s="110"/>
      <c r="H2" s="110"/>
      <c r="I2" s="110"/>
      <c r="J2" s="110"/>
      <c r="K2" s="110"/>
      <c r="L2" s="706" t="s">
        <v>76</v>
      </c>
      <c r="M2" s="706"/>
      <c r="N2" s="706"/>
      <c r="O2" s="706"/>
      <c r="P2" s="706"/>
      <c r="Q2" s="706"/>
    </row>
    <row r="3" spans="1:18" s="113" customFormat="1" ht="14.25" customHeight="1">
      <c r="A3" s="114"/>
      <c r="B3" s="114"/>
      <c r="C3" s="114"/>
      <c r="D3" s="115" t="s">
        <v>77</v>
      </c>
      <c r="E3" s="116"/>
      <c r="F3" s="707" t="s">
        <v>78</v>
      </c>
      <c r="G3" s="708"/>
      <c r="H3" s="708"/>
      <c r="I3" s="708"/>
      <c r="J3" s="708"/>
      <c r="K3" s="709"/>
      <c r="L3" s="707" t="s">
        <v>79</v>
      </c>
      <c r="M3" s="708"/>
      <c r="N3" s="708"/>
      <c r="O3" s="708"/>
      <c r="P3" s="708"/>
      <c r="Q3" s="708"/>
    </row>
    <row r="4" spans="1:18" s="113" customFormat="1" ht="14.25" customHeight="1">
      <c r="A4" s="117"/>
      <c r="B4" s="117" t="s">
        <v>80</v>
      </c>
      <c r="C4" s="117"/>
      <c r="D4" s="118"/>
      <c r="E4" s="118"/>
      <c r="F4" s="710"/>
      <c r="G4" s="711"/>
      <c r="H4" s="711"/>
      <c r="I4" s="711"/>
      <c r="J4" s="711"/>
      <c r="K4" s="712"/>
      <c r="L4" s="710"/>
      <c r="M4" s="711"/>
      <c r="N4" s="711"/>
      <c r="O4" s="711"/>
      <c r="P4" s="711"/>
      <c r="Q4" s="711"/>
    </row>
    <row r="5" spans="1:18" s="113" customFormat="1" ht="19.5" customHeight="1">
      <c r="A5" s="693" t="s">
        <v>81</v>
      </c>
      <c r="B5" s="713"/>
      <c r="C5" s="713"/>
      <c r="D5" s="713"/>
      <c r="E5" s="714"/>
      <c r="F5" s="694" t="s">
        <v>8</v>
      </c>
      <c r="G5" s="714"/>
      <c r="H5" s="694" t="s">
        <v>9</v>
      </c>
      <c r="I5" s="714"/>
      <c r="J5" s="694" t="s">
        <v>10</v>
      </c>
      <c r="K5" s="714"/>
      <c r="L5" s="694" t="s">
        <v>8</v>
      </c>
      <c r="M5" s="714"/>
      <c r="N5" s="694" t="s">
        <v>9</v>
      </c>
      <c r="O5" s="714"/>
      <c r="P5" s="694" t="s">
        <v>10</v>
      </c>
      <c r="Q5" s="713"/>
      <c r="R5" s="119"/>
    </row>
    <row r="6" spans="1:18" s="113" customFormat="1" ht="27" customHeight="1">
      <c r="A6" s="120"/>
      <c r="B6" s="120" t="s">
        <v>82</v>
      </c>
      <c r="C6" s="121"/>
      <c r="D6" s="122" t="s">
        <v>83</v>
      </c>
      <c r="E6" s="123"/>
      <c r="F6" s="124">
        <v>1052</v>
      </c>
      <c r="G6" s="124"/>
      <c r="H6" s="124">
        <v>541</v>
      </c>
      <c r="I6" s="124"/>
      <c r="J6" s="124">
        <v>511</v>
      </c>
      <c r="K6" s="124"/>
      <c r="L6" s="125">
        <v>1329</v>
      </c>
      <c r="M6" s="124"/>
      <c r="N6" s="125">
        <v>659</v>
      </c>
      <c r="O6" s="124"/>
      <c r="P6" s="125">
        <v>670</v>
      </c>
      <c r="Q6" s="124"/>
    </row>
    <row r="7" spans="1:18" s="113" customFormat="1" ht="27" customHeight="1">
      <c r="A7" s="96"/>
      <c r="B7" s="96">
        <v>0</v>
      </c>
      <c r="C7" s="126" t="s">
        <v>84</v>
      </c>
      <c r="D7" s="127">
        <v>4</v>
      </c>
      <c r="E7" s="128"/>
      <c r="F7" s="124">
        <v>108</v>
      </c>
      <c r="G7" s="124"/>
      <c r="H7" s="124">
        <v>61</v>
      </c>
      <c r="I7" s="124"/>
      <c r="J7" s="124">
        <v>47</v>
      </c>
      <c r="K7" s="124"/>
      <c r="L7" s="129">
        <v>57</v>
      </c>
      <c r="M7" s="124"/>
      <c r="N7" s="129">
        <v>33</v>
      </c>
      <c r="O7" s="124"/>
      <c r="P7" s="129">
        <v>24</v>
      </c>
      <c r="Q7" s="124"/>
      <c r="R7" s="130"/>
    </row>
    <row r="8" spans="1:18" s="113" customFormat="1" ht="27" customHeight="1">
      <c r="A8" s="96"/>
      <c r="B8" s="96">
        <v>5</v>
      </c>
      <c r="C8" s="126" t="s">
        <v>84</v>
      </c>
      <c r="D8" s="127">
        <v>9</v>
      </c>
      <c r="E8" s="128"/>
      <c r="F8" s="124">
        <v>51</v>
      </c>
      <c r="G8" s="124"/>
      <c r="H8" s="124">
        <v>31</v>
      </c>
      <c r="I8" s="124"/>
      <c r="J8" s="124">
        <v>20</v>
      </c>
      <c r="K8" s="124"/>
      <c r="L8" s="129">
        <v>27</v>
      </c>
      <c r="M8" s="124"/>
      <c r="N8" s="129">
        <v>13</v>
      </c>
      <c r="O8" s="124"/>
      <c r="P8" s="129">
        <v>14</v>
      </c>
      <c r="Q8" s="124"/>
      <c r="R8" s="130"/>
    </row>
    <row r="9" spans="1:18" s="113" customFormat="1" ht="27" customHeight="1">
      <c r="A9" s="96"/>
      <c r="B9" s="96">
        <v>10</v>
      </c>
      <c r="C9" s="126" t="s">
        <v>84</v>
      </c>
      <c r="D9" s="127">
        <v>14</v>
      </c>
      <c r="E9" s="128"/>
      <c r="F9" s="124">
        <v>17</v>
      </c>
      <c r="G9" s="124"/>
      <c r="H9" s="124">
        <v>8</v>
      </c>
      <c r="I9" s="124"/>
      <c r="J9" s="124">
        <v>9</v>
      </c>
      <c r="K9" s="124"/>
      <c r="L9" s="129">
        <v>20</v>
      </c>
      <c r="M9" s="124"/>
      <c r="N9" s="129">
        <v>12</v>
      </c>
      <c r="O9" s="124"/>
      <c r="P9" s="129">
        <v>8</v>
      </c>
      <c r="Q9" s="124"/>
      <c r="R9" s="130"/>
    </row>
    <row r="10" spans="1:18" s="113" customFormat="1" ht="27" customHeight="1">
      <c r="A10" s="96"/>
      <c r="B10" s="96">
        <v>15</v>
      </c>
      <c r="C10" s="126" t="s">
        <v>84</v>
      </c>
      <c r="D10" s="127">
        <v>19</v>
      </c>
      <c r="E10" s="128"/>
      <c r="F10" s="124">
        <v>39</v>
      </c>
      <c r="G10" s="124"/>
      <c r="H10" s="124">
        <v>17</v>
      </c>
      <c r="I10" s="124"/>
      <c r="J10" s="124">
        <v>22</v>
      </c>
      <c r="K10" s="124"/>
      <c r="L10" s="129">
        <v>88</v>
      </c>
      <c r="M10" s="124"/>
      <c r="N10" s="129">
        <v>40</v>
      </c>
      <c r="O10" s="124"/>
      <c r="P10" s="129">
        <v>48</v>
      </c>
      <c r="Q10" s="124"/>
      <c r="R10" s="130"/>
    </row>
    <row r="11" spans="1:18" s="113" customFormat="1" ht="27" customHeight="1">
      <c r="A11" s="96"/>
      <c r="B11" s="96">
        <v>20</v>
      </c>
      <c r="C11" s="126" t="s">
        <v>84</v>
      </c>
      <c r="D11" s="127">
        <v>24</v>
      </c>
      <c r="E11" s="128"/>
      <c r="F11" s="124">
        <v>137</v>
      </c>
      <c r="G11" s="124"/>
      <c r="H11" s="124">
        <v>72</v>
      </c>
      <c r="I11" s="124"/>
      <c r="J11" s="124">
        <v>65</v>
      </c>
      <c r="K11" s="124"/>
      <c r="L11" s="129">
        <v>301</v>
      </c>
      <c r="M11" s="124"/>
      <c r="N11" s="129">
        <v>152</v>
      </c>
      <c r="O11" s="124"/>
      <c r="P11" s="129">
        <v>149</v>
      </c>
      <c r="Q11" s="124"/>
      <c r="R11" s="130"/>
    </row>
    <row r="12" spans="1:18" s="113" customFormat="1" ht="27" customHeight="1">
      <c r="A12" s="96"/>
      <c r="B12" s="96">
        <v>25</v>
      </c>
      <c r="C12" s="126" t="s">
        <v>84</v>
      </c>
      <c r="D12" s="127">
        <v>29</v>
      </c>
      <c r="E12" s="128"/>
      <c r="F12" s="124">
        <v>148</v>
      </c>
      <c r="G12" s="124"/>
      <c r="H12" s="124">
        <v>62</v>
      </c>
      <c r="I12" s="124"/>
      <c r="J12" s="124">
        <v>86</v>
      </c>
      <c r="K12" s="124"/>
      <c r="L12" s="129">
        <v>287</v>
      </c>
      <c r="M12" s="124"/>
      <c r="N12" s="129">
        <v>142</v>
      </c>
      <c r="O12" s="124"/>
      <c r="P12" s="129">
        <v>145</v>
      </c>
      <c r="Q12" s="124"/>
      <c r="R12" s="130"/>
    </row>
    <row r="13" spans="1:18" s="113" customFormat="1" ht="27" customHeight="1">
      <c r="A13" s="96"/>
      <c r="B13" s="96">
        <v>30</v>
      </c>
      <c r="C13" s="126" t="s">
        <v>84</v>
      </c>
      <c r="D13" s="127">
        <v>34</v>
      </c>
      <c r="E13" s="128"/>
      <c r="F13" s="124">
        <v>145</v>
      </c>
      <c r="G13" s="124"/>
      <c r="H13" s="124">
        <v>82</v>
      </c>
      <c r="I13" s="124"/>
      <c r="J13" s="124">
        <v>63</v>
      </c>
      <c r="K13" s="124"/>
      <c r="L13" s="129">
        <v>170</v>
      </c>
      <c r="M13" s="124"/>
      <c r="N13" s="129">
        <v>88</v>
      </c>
      <c r="O13" s="124"/>
      <c r="P13" s="129">
        <v>82</v>
      </c>
      <c r="Q13" s="124"/>
      <c r="R13" s="130"/>
    </row>
    <row r="14" spans="1:18" s="113" customFormat="1" ht="27" customHeight="1">
      <c r="A14" s="96"/>
      <c r="B14" s="96">
        <v>35</v>
      </c>
      <c r="C14" s="126" t="s">
        <v>84</v>
      </c>
      <c r="D14" s="127">
        <v>39</v>
      </c>
      <c r="E14" s="128"/>
      <c r="F14" s="124">
        <v>96</v>
      </c>
      <c r="G14" s="124"/>
      <c r="H14" s="124">
        <v>51</v>
      </c>
      <c r="I14" s="124"/>
      <c r="J14" s="124">
        <v>45</v>
      </c>
      <c r="K14" s="124"/>
      <c r="L14" s="129">
        <v>78</v>
      </c>
      <c r="M14" s="124"/>
      <c r="N14" s="129">
        <v>38</v>
      </c>
      <c r="O14" s="124"/>
      <c r="P14" s="129">
        <v>40</v>
      </c>
      <c r="Q14" s="124"/>
      <c r="R14" s="130"/>
    </row>
    <row r="15" spans="1:18" s="113" customFormat="1" ht="27" customHeight="1">
      <c r="A15" s="96"/>
      <c r="B15" s="96">
        <v>40</v>
      </c>
      <c r="C15" s="126" t="s">
        <v>84</v>
      </c>
      <c r="D15" s="127">
        <v>44</v>
      </c>
      <c r="E15" s="128"/>
      <c r="F15" s="124">
        <v>77</v>
      </c>
      <c r="G15" s="124"/>
      <c r="H15" s="124">
        <v>41</v>
      </c>
      <c r="I15" s="124"/>
      <c r="J15" s="124">
        <v>36</v>
      </c>
      <c r="K15" s="124"/>
      <c r="L15" s="129">
        <v>65</v>
      </c>
      <c r="M15" s="124"/>
      <c r="N15" s="129">
        <v>32</v>
      </c>
      <c r="O15" s="124"/>
      <c r="P15" s="129">
        <v>33</v>
      </c>
      <c r="Q15" s="124"/>
      <c r="R15" s="130"/>
    </row>
    <row r="16" spans="1:18" s="113" customFormat="1" ht="27" customHeight="1">
      <c r="A16" s="96"/>
      <c r="B16" s="96">
        <v>45</v>
      </c>
      <c r="C16" s="126" t="s">
        <v>84</v>
      </c>
      <c r="D16" s="127">
        <v>49</v>
      </c>
      <c r="E16" s="128"/>
      <c r="F16" s="124">
        <v>40</v>
      </c>
      <c r="G16" s="124"/>
      <c r="H16" s="124">
        <v>20</v>
      </c>
      <c r="I16" s="124"/>
      <c r="J16" s="124">
        <v>20</v>
      </c>
      <c r="K16" s="124"/>
      <c r="L16" s="129">
        <v>46</v>
      </c>
      <c r="M16" s="124"/>
      <c r="N16" s="129">
        <v>24</v>
      </c>
      <c r="O16" s="124"/>
      <c r="P16" s="129">
        <v>22</v>
      </c>
      <c r="Q16" s="124"/>
      <c r="R16" s="130"/>
    </row>
    <row r="17" spans="1:18" s="113" customFormat="1" ht="27" customHeight="1">
      <c r="A17" s="96"/>
      <c r="B17" s="96">
        <v>50</v>
      </c>
      <c r="C17" s="126" t="s">
        <v>84</v>
      </c>
      <c r="D17" s="127">
        <v>54</v>
      </c>
      <c r="E17" s="128"/>
      <c r="F17" s="124">
        <v>36</v>
      </c>
      <c r="G17" s="124"/>
      <c r="H17" s="124">
        <v>17</v>
      </c>
      <c r="I17" s="124"/>
      <c r="J17" s="124">
        <v>19</v>
      </c>
      <c r="K17" s="124"/>
      <c r="L17" s="129">
        <v>36</v>
      </c>
      <c r="M17" s="124"/>
      <c r="N17" s="129">
        <v>15</v>
      </c>
      <c r="O17" s="124"/>
      <c r="P17" s="129">
        <v>21</v>
      </c>
      <c r="Q17" s="124"/>
      <c r="R17" s="130"/>
    </row>
    <row r="18" spans="1:18" s="113" customFormat="1" ht="27" customHeight="1">
      <c r="A18" s="96"/>
      <c r="B18" s="96">
        <v>55</v>
      </c>
      <c r="C18" s="126" t="s">
        <v>84</v>
      </c>
      <c r="D18" s="127">
        <v>59</v>
      </c>
      <c r="E18" s="128"/>
      <c r="F18" s="124">
        <v>34</v>
      </c>
      <c r="G18" s="124"/>
      <c r="H18" s="124">
        <v>22</v>
      </c>
      <c r="I18" s="124"/>
      <c r="J18" s="124">
        <v>12</v>
      </c>
      <c r="K18" s="124"/>
      <c r="L18" s="129">
        <v>50</v>
      </c>
      <c r="M18" s="124"/>
      <c r="N18" s="129">
        <v>29</v>
      </c>
      <c r="O18" s="124"/>
      <c r="P18" s="129">
        <v>21</v>
      </c>
      <c r="Q18" s="124"/>
      <c r="R18" s="130"/>
    </row>
    <row r="19" spans="1:18" s="113" customFormat="1" ht="27" customHeight="1">
      <c r="A19" s="96"/>
      <c r="B19" s="96">
        <v>60</v>
      </c>
      <c r="C19" s="126" t="s">
        <v>84</v>
      </c>
      <c r="D19" s="127">
        <v>64</v>
      </c>
      <c r="E19" s="128"/>
      <c r="F19" s="124">
        <v>38</v>
      </c>
      <c r="G19" s="124"/>
      <c r="H19" s="124">
        <v>25</v>
      </c>
      <c r="I19" s="124"/>
      <c r="J19" s="124">
        <v>13</v>
      </c>
      <c r="K19" s="124"/>
      <c r="L19" s="129">
        <v>25</v>
      </c>
      <c r="M19" s="124"/>
      <c r="N19" s="129">
        <v>15</v>
      </c>
      <c r="O19" s="124"/>
      <c r="P19" s="129">
        <v>10</v>
      </c>
      <c r="Q19" s="124"/>
      <c r="R19" s="130"/>
    </row>
    <row r="20" spans="1:18" s="113" customFormat="1" ht="27" customHeight="1">
      <c r="A20" s="96"/>
      <c r="B20" s="96">
        <v>65</v>
      </c>
      <c r="C20" s="126" t="s">
        <v>84</v>
      </c>
      <c r="D20" s="127">
        <v>69</v>
      </c>
      <c r="E20" s="128"/>
      <c r="F20" s="124">
        <v>24</v>
      </c>
      <c r="G20" s="124"/>
      <c r="H20" s="124">
        <v>10</v>
      </c>
      <c r="I20" s="124"/>
      <c r="J20" s="124">
        <v>14</v>
      </c>
      <c r="K20" s="124"/>
      <c r="L20" s="129">
        <v>17</v>
      </c>
      <c r="M20" s="124"/>
      <c r="N20" s="129">
        <v>3</v>
      </c>
      <c r="O20" s="124"/>
      <c r="P20" s="129">
        <v>14</v>
      </c>
      <c r="Q20" s="124"/>
      <c r="R20" s="130"/>
    </row>
    <row r="21" spans="1:18" s="113" customFormat="1" ht="27" customHeight="1">
      <c r="A21" s="96"/>
      <c r="B21" s="96">
        <v>70</v>
      </c>
      <c r="C21" s="126" t="s">
        <v>84</v>
      </c>
      <c r="D21" s="127">
        <v>74</v>
      </c>
      <c r="E21" s="128"/>
      <c r="F21" s="124">
        <v>9</v>
      </c>
      <c r="G21" s="124"/>
      <c r="H21" s="124">
        <v>3</v>
      </c>
      <c r="I21" s="124"/>
      <c r="J21" s="124">
        <v>6</v>
      </c>
      <c r="K21" s="124"/>
      <c r="L21" s="125">
        <v>13</v>
      </c>
      <c r="M21" s="124"/>
      <c r="N21" s="125">
        <v>7</v>
      </c>
      <c r="O21" s="124"/>
      <c r="P21" s="125">
        <v>6</v>
      </c>
      <c r="Q21" s="124"/>
      <c r="R21" s="130"/>
    </row>
    <row r="22" spans="1:18" s="113" customFormat="1" ht="27" customHeight="1">
      <c r="A22" s="96"/>
      <c r="B22" s="96">
        <v>75</v>
      </c>
      <c r="C22" s="126" t="s">
        <v>84</v>
      </c>
      <c r="D22" s="127">
        <v>79</v>
      </c>
      <c r="E22" s="128"/>
      <c r="F22" s="124">
        <v>12</v>
      </c>
      <c r="G22" s="124"/>
      <c r="H22" s="124">
        <v>7</v>
      </c>
      <c r="I22" s="124"/>
      <c r="J22" s="124">
        <v>5</v>
      </c>
      <c r="K22" s="124"/>
      <c r="L22" s="125">
        <v>9</v>
      </c>
      <c r="M22" s="124"/>
      <c r="N22" s="125">
        <v>4</v>
      </c>
      <c r="O22" s="124"/>
      <c r="P22" s="125">
        <v>5</v>
      </c>
      <c r="Q22" s="124"/>
      <c r="R22" s="130"/>
    </row>
    <row r="23" spans="1:18" s="113" customFormat="1" ht="27" customHeight="1">
      <c r="A23" s="96"/>
      <c r="B23" s="96">
        <v>80</v>
      </c>
      <c r="C23" s="126" t="s">
        <v>84</v>
      </c>
      <c r="D23" s="127">
        <v>84</v>
      </c>
      <c r="E23" s="128"/>
      <c r="F23" s="124">
        <v>14</v>
      </c>
      <c r="G23" s="124"/>
      <c r="H23" s="124">
        <v>5</v>
      </c>
      <c r="I23" s="124"/>
      <c r="J23" s="124">
        <v>9</v>
      </c>
      <c r="K23" s="124"/>
      <c r="L23" s="125">
        <v>17</v>
      </c>
      <c r="M23" s="124"/>
      <c r="N23" s="125">
        <v>6</v>
      </c>
      <c r="O23" s="124"/>
      <c r="P23" s="125">
        <v>11</v>
      </c>
      <c r="Q23" s="124"/>
      <c r="R23" s="130"/>
    </row>
    <row r="24" spans="1:18" s="113" customFormat="1" ht="27" customHeight="1">
      <c r="A24" s="96"/>
      <c r="B24" s="96">
        <v>85</v>
      </c>
      <c r="C24" s="126" t="s">
        <v>84</v>
      </c>
      <c r="D24" s="127">
        <v>89</v>
      </c>
      <c r="E24" s="128"/>
      <c r="F24" s="124">
        <v>19</v>
      </c>
      <c r="G24" s="124"/>
      <c r="H24" s="131">
        <v>5</v>
      </c>
      <c r="I24" s="124"/>
      <c r="J24" s="124">
        <v>14</v>
      </c>
      <c r="K24" s="124"/>
      <c r="L24" s="125">
        <v>11</v>
      </c>
      <c r="M24" s="124"/>
      <c r="N24" s="125">
        <v>3</v>
      </c>
      <c r="O24" s="124"/>
      <c r="P24" s="125">
        <v>8</v>
      </c>
      <c r="Q24" s="124"/>
      <c r="R24" s="130"/>
    </row>
    <row r="25" spans="1:18" s="113" customFormat="1" ht="27" customHeight="1">
      <c r="A25" s="96"/>
      <c r="B25" s="96">
        <v>90</v>
      </c>
      <c r="C25" s="126" t="s">
        <v>84</v>
      </c>
      <c r="D25" s="127">
        <v>94</v>
      </c>
      <c r="E25" s="128"/>
      <c r="F25" s="124">
        <v>6</v>
      </c>
      <c r="G25" s="124"/>
      <c r="H25" s="131">
        <v>2</v>
      </c>
      <c r="I25" s="124"/>
      <c r="J25" s="124">
        <v>4</v>
      </c>
      <c r="K25" s="124"/>
      <c r="L25" s="125">
        <v>10</v>
      </c>
      <c r="M25" s="124"/>
      <c r="N25" s="131">
        <v>3</v>
      </c>
      <c r="O25" s="124"/>
      <c r="P25" s="125">
        <v>7</v>
      </c>
      <c r="Q25" s="124"/>
      <c r="R25" s="130"/>
    </row>
    <row r="26" spans="1:18" s="113" customFormat="1" ht="27" customHeight="1">
      <c r="A26" s="96"/>
      <c r="B26" s="96">
        <v>95</v>
      </c>
      <c r="C26" s="126" t="s">
        <v>84</v>
      </c>
      <c r="D26" s="127">
        <v>99</v>
      </c>
      <c r="E26" s="128"/>
      <c r="F26" s="124">
        <v>2</v>
      </c>
      <c r="G26" s="124"/>
      <c r="H26" s="131" t="s">
        <v>558</v>
      </c>
      <c r="I26" s="124"/>
      <c r="J26" s="124">
        <v>2</v>
      </c>
      <c r="K26" s="124"/>
      <c r="L26" s="124">
        <v>2</v>
      </c>
      <c r="M26" s="124"/>
      <c r="N26" s="131" t="s">
        <v>558</v>
      </c>
      <c r="O26" s="124"/>
      <c r="P26" s="124">
        <v>2</v>
      </c>
      <c r="Q26" s="124"/>
      <c r="R26" s="130"/>
    </row>
    <row r="27" spans="1:18" s="113" customFormat="1" ht="27" customHeight="1">
      <c r="A27" s="96"/>
      <c r="B27" s="96">
        <v>100</v>
      </c>
      <c r="C27" s="126" t="s">
        <v>84</v>
      </c>
      <c r="D27" s="127"/>
      <c r="E27" s="128"/>
      <c r="F27" s="132" t="s">
        <v>558</v>
      </c>
      <c r="G27" s="124"/>
      <c r="H27" s="131" t="s">
        <v>558</v>
      </c>
      <c r="I27" s="124"/>
      <c r="J27" s="131" t="s">
        <v>558</v>
      </c>
      <c r="K27" s="124"/>
      <c r="L27" s="131" t="s">
        <v>558</v>
      </c>
      <c r="M27" s="124"/>
      <c r="N27" s="131" t="s">
        <v>560</v>
      </c>
      <c r="O27" s="124"/>
      <c r="P27" s="131" t="s">
        <v>560</v>
      </c>
      <c r="Q27" s="124"/>
      <c r="R27" s="130"/>
    </row>
    <row r="28" spans="1:18" s="113" customFormat="1" ht="27" customHeight="1">
      <c r="A28" s="104"/>
      <c r="B28" s="702" t="s">
        <v>85</v>
      </c>
      <c r="C28" s="702"/>
      <c r="D28" s="702"/>
      <c r="E28" s="133"/>
      <c r="F28" s="134" t="s">
        <v>558</v>
      </c>
      <c r="G28" s="135"/>
      <c r="H28" s="136" t="s">
        <v>558</v>
      </c>
      <c r="I28" s="135"/>
      <c r="J28" s="136" t="s">
        <v>558</v>
      </c>
      <c r="K28" s="135"/>
      <c r="L28" s="136" t="s">
        <v>560</v>
      </c>
      <c r="M28" s="135"/>
      <c r="N28" s="136" t="s">
        <v>558</v>
      </c>
      <c r="O28" s="135"/>
      <c r="P28" s="136" t="s">
        <v>558</v>
      </c>
      <c r="Q28" s="135"/>
      <c r="R28" s="130"/>
    </row>
    <row r="29" spans="1:18" s="113" customFormat="1" ht="19.5" hidden="1" customHeight="1">
      <c r="A29" s="703" t="s">
        <v>86</v>
      </c>
      <c r="B29" s="703"/>
      <c r="C29" s="704"/>
      <c r="D29" s="704"/>
      <c r="E29" s="705"/>
      <c r="F29" s="137">
        <v>14.7</v>
      </c>
      <c r="G29" s="137"/>
      <c r="H29" s="137">
        <v>15.5</v>
      </c>
      <c r="I29" s="137"/>
      <c r="J29" s="137">
        <v>14</v>
      </c>
      <c r="K29" s="137"/>
      <c r="L29" s="137" t="e">
        <f>ROUNDUP(#REF!/$L$6*100,1)</f>
        <v>#REF!</v>
      </c>
      <c r="M29" s="137"/>
      <c r="N29" s="137" t="e">
        <f>ROUNDUP(#REF!/$N$6*100,1)</f>
        <v>#REF!</v>
      </c>
      <c r="O29" s="137"/>
      <c r="P29" s="137">
        <v>12.5</v>
      </c>
      <c r="Q29" s="137"/>
    </row>
    <row r="30" spans="1:18" s="139" customFormat="1" ht="17.25" hidden="1" customHeight="1">
      <c r="A30" s="703" t="s">
        <v>87</v>
      </c>
      <c r="B30" s="703"/>
      <c r="C30" s="704"/>
      <c r="D30" s="704"/>
      <c r="E30" s="705"/>
      <c r="F30" s="138">
        <v>63.1</v>
      </c>
      <c r="G30" s="138"/>
      <c r="H30" s="138">
        <v>64.8</v>
      </c>
      <c r="I30" s="138"/>
      <c r="J30" s="138">
        <v>61.5</v>
      </c>
      <c r="K30" s="138"/>
      <c r="L30" s="137">
        <v>60.1</v>
      </c>
      <c r="M30" s="138"/>
      <c r="N30" s="137" t="e">
        <f>ROUNDUP(#REF!/$N$6*100,1)</f>
        <v>#REF!</v>
      </c>
      <c r="O30" s="138"/>
      <c r="P30" s="137">
        <v>57.8</v>
      </c>
      <c r="Q30" s="138"/>
    </row>
    <row r="31" spans="1:18" s="113" customFormat="1" ht="18" customHeight="1">
      <c r="A31" s="140"/>
      <c r="B31" s="140"/>
      <c r="C31" s="140"/>
      <c r="D31" s="140"/>
      <c r="E31" s="140"/>
      <c r="F31" s="141"/>
      <c r="G31" s="141"/>
      <c r="H31" s="141"/>
      <c r="I31" s="141"/>
      <c r="J31" s="141"/>
      <c r="K31" s="141"/>
      <c r="L31" s="112"/>
      <c r="M31" s="141"/>
      <c r="N31" s="105"/>
      <c r="O31" s="141"/>
      <c r="P31" s="112"/>
      <c r="Q31" s="105" t="s">
        <v>57</v>
      </c>
    </row>
  </sheetData>
  <mergeCells count="13">
    <mergeCell ref="B28:D28"/>
    <mergeCell ref="A29:E29"/>
    <mergeCell ref="A30:E30"/>
    <mergeCell ref="L2:Q2"/>
    <mergeCell ref="F3:K4"/>
    <mergeCell ref="L3:Q4"/>
    <mergeCell ref="A5:E5"/>
    <mergeCell ref="F5:G5"/>
    <mergeCell ref="H5:I5"/>
    <mergeCell ref="J5:K5"/>
    <mergeCell ref="L5:M5"/>
    <mergeCell ref="N5:O5"/>
    <mergeCell ref="P5:Q5"/>
  </mergeCells>
  <phoneticPr fontId="9"/>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election activeCell="P5" sqref="P5"/>
    </sheetView>
  </sheetViews>
  <sheetFormatPr defaultRowHeight="13.5"/>
  <cols>
    <col min="1" max="3" width="4.25" customWidth="1"/>
    <col min="4" max="9" width="7.5" customWidth="1"/>
    <col min="257" max="259" width="4.25" customWidth="1"/>
    <col min="260" max="265" width="7.5" customWidth="1"/>
    <col min="513" max="515" width="4.25" customWidth="1"/>
    <col min="516" max="521" width="7.5" customWidth="1"/>
    <col min="769" max="771" width="4.25" customWidth="1"/>
    <col min="772" max="777" width="7.5" customWidth="1"/>
    <col min="1025" max="1027" width="4.25" customWidth="1"/>
    <col min="1028" max="1033" width="7.5" customWidth="1"/>
    <col min="1281" max="1283" width="4.25" customWidth="1"/>
    <col min="1284" max="1289" width="7.5" customWidth="1"/>
    <col min="1537" max="1539" width="4.25" customWidth="1"/>
    <col min="1540" max="1545" width="7.5" customWidth="1"/>
    <col min="1793" max="1795" width="4.25" customWidth="1"/>
    <col min="1796" max="1801" width="7.5" customWidth="1"/>
    <col min="2049" max="2051" width="4.25" customWidth="1"/>
    <col min="2052" max="2057" width="7.5" customWidth="1"/>
    <col min="2305" max="2307" width="4.25" customWidth="1"/>
    <col min="2308" max="2313" width="7.5" customWidth="1"/>
    <col min="2561" max="2563" width="4.25" customWidth="1"/>
    <col min="2564" max="2569" width="7.5" customWidth="1"/>
    <col min="2817" max="2819" width="4.25" customWidth="1"/>
    <col min="2820" max="2825" width="7.5" customWidth="1"/>
    <col min="3073" max="3075" width="4.25" customWidth="1"/>
    <col min="3076" max="3081" width="7.5" customWidth="1"/>
    <col min="3329" max="3331" width="4.25" customWidth="1"/>
    <col min="3332" max="3337" width="7.5" customWidth="1"/>
    <col min="3585" max="3587" width="4.25" customWidth="1"/>
    <col min="3588" max="3593" width="7.5" customWidth="1"/>
    <col min="3841" max="3843" width="4.25" customWidth="1"/>
    <col min="3844" max="3849" width="7.5" customWidth="1"/>
    <col min="4097" max="4099" width="4.25" customWidth="1"/>
    <col min="4100" max="4105" width="7.5" customWidth="1"/>
    <col min="4353" max="4355" width="4.25" customWidth="1"/>
    <col min="4356" max="4361" width="7.5" customWidth="1"/>
    <col min="4609" max="4611" width="4.25" customWidth="1"/>
    <col min="4612" max="4617" width="7.5" customWidth="1"/>
    <col min="4865" max="4867" width="4.25" customWidth="1"/>
    <col min="4868" max="4873" width="7.5" customWidth="1"/>
    <col min="5121" max="5123" width="4.25" customWidth="1"/>
    <col min="5124" max="5129" width="7.5" customWidth="1"/>
    <col min="5377" max="5379" width="4.25" customWidth="1"/>
    <col min="5380" max="5385" width="7.5" customWidth="1"/>
    <col min="5633" max="5635" width="4.25" customWidth="1"/>
    <col min="5636" max="5641" width="7.5" customWidth="1"/>
    <col min="5889" max="5891" width="4.25" customWidth="1"/>
    <col min="5892" max="5897" width="7.5" customWidth="1"/>
    <col min="6145" max="6147" width="4.25" customWidth="1"/>
    <col min="6148" max="6153" width="7.5" customWidth="1"/>
    <col min="6401" max="6403" width="4.25" customWidth="1"/>
    <col min="6404" max="6409" width="7.5" customWidth="1"/>
    <col min="6657" max="6659" width="4.25" customWidth="1"/>
    <col min="6660" max="6665" width="7.5" customWidth="1"/>
    <col min="6913" max="6915" width="4.25" customWidth="1"/>
    <col min="6916" max="6921" width="7.5" customWidth="1"/>
    <col min="7169" max="7171" width="4.25" customWidth="1"/>
    <col min="7172" max="7177" width="7.5" customWidth="1"/>
    <col min="7425" max="7427" width="4.25" customWidth="1"/>
    <col min="7428" max="7433" width="7.5" customWidth="1"/>
    <col min="7681" max="7683" width="4.25" customWidth="1"/>
    <col min="7684" max="7689" width="7.5" customWidth="1"/>
    <col min="7937" max="7939" width="4.25" customWidth="1"/>
    <col min="7940" max="7945" width="7.5" customWidth="1"/>
    <col min="8193" max="8195" width="4.25" customWidth="1"/>
    <col min="8196" max="8201" width="7.5" customWidth="1"/>
    <col min="8449" max="8451" width="4.25" customWidth="1"/>
    <col min="8452" max="8457" width="7.5" customWidth="1"/>
    <col min="8705" max="8707" width="4.25" customWidth="1"/>
    <col min="8708" max="8713" width="7.5" customWidth="1"/>
    <col min="8961" max="8963" width="4.25" customWidth="1"/>
    <col min="8964" max="8969" width="7.5" customWidth="1"/>
    <col min="9217" max="9219" width="4.25" customWidth="1"/>
    <col min="9220" max="9225" width="7.5" customWidth="1"/>
    <col min="9473" max="9475" width="4.25" customWidth="1"/>
    <col min="9476" max="9481" width="7.5" customWidth="1"/>
    <col min="9729" max="9731" width="4.25" customWidth="1"/>
    <col min="9732" max="9737" width="7.5" customWidth="1"/>
    <col min="9985" max="9987" width="4.25" customWidth="1"/>
    <col min="9988" max="9993" width="7.5" customWidth="1"/>
    <col min="10241" max="10243" width="4.25" customWidth="1"/>
    <col min="10244" max="10249" width="7.5" customWidth="1"/>
    <col min="10497" max="10499" width="4.25" customWidth="1"/>
    <col min="10500" max="10505" width="7.5" customWidth="1"/>
    <col min="10753" max="10755" width="4.25" customWidth="1"/>
    <col min="10756" max="10761" width="7.5" customWidth="1"/>
    <col min="11009" max="11011" width="4.25" customWidth="1"/>
    <col min="11012" max="11017" width="7.5" customWidth="1"/>
    <col min="11265" max="11267" width="4.25" customWidth="1"/>
    <col min="11268" max="11273" width="7.5" customWidth="1"/>
    <col min="11521" max="11523" width="4.25" customWidth="1"/>
    <col min="11524" max="11529" width="7.5" customWidth="1"/>
    <col min="11777" max="11779" width="4.25" customWidth="1"/>
    <col min="11780" max="11785" width="7.5" customWidth="1"/>
    <col min="12033" max="12035" width="4.25" customWidth="1"/>
    <col min="12036" max="12041" width="7.5" customWidth="1"/>
    <col min="12289" max="12291" width="4.25" customWidth="1"/>
    <col min="12292" max="12297" width="7.5" customWidth="1"/>
    <col min="12545" max="12547" width="4.25" customWidth="1"/>
    <col min="12548" max="12553" width="7.5" customWidth="1"/>
    <col min="12801" max="12803" width="4.25" customWidth="1"/>
    <col min="12804" max="12809" width="7.5" customWidth="1"/>
    <col min="13057" max="13059" width="4.25" customWidth="1"/>
    <col min="13060" max="13065" width="7.5" customWidth="1"/>
    <col min="13313" max="13315" width="4.25" customWidth="1"/>
    <col min="13316" max="13321" width="7.5" customWidth="1"/>
    <col min="13569" max="13571" width="4.25" customWidth="1"/>
    <col min="13572" max="13577" width="7.5" customWidth="1"/>
    <col min="13825" max="13827" width="4.25" customWidth="1"/>
    <col min="13828" max="13833" width="7.5" customWidth="1"/>
    <col min="14081" max="14083" width="4.25" customWidth="1"/>
    <col min="14084" max="14089" width="7.5" customWidth="1"/>
    <col min="14337" max="14339" width="4.25" customWidth="1"/>
    <col min="14340" max="14345" width="7.5" customWidth="1"/>
    <col min="14593" max="14595" width="4.25" customWidth="1"/>
    <col min="14596" max="14601" width="7.5" customWidth="1"/>
    <col min="14849" max="14851" width="4.25" customWidth="1"/>
    <col min="14852" max="14857" width="7.5" customWidth="1"/>
    <col min="15105" max="15107" width="4.25" customWidth="1"/>
    <col min="15108" max="15113" width="7.5" customWidth="1"/>
    <col min="15361" max="15363" width="4.25" customWidth="1"/>
    <col min="15364" max="15369" width="7.5" customWidth="1"/>
    <col min="15617" max="15619" width="4.25" customWidth="1"/>
    <col min="15620" max="15625" width="7.5" customWidth="1"/>
    <col min="15873" max="15875" width="4.25" customWidth="1"/>
    <col min="15876" max="15881" width="7.5" customWidth="1"/>
    <col min="16129" max="16131" width="4.25" customWidth="1"/>
    <col min="16132" max="16137" width="7.5" customWidth="1"/>
  </cols>
  <sheetData>
    <row r="1" spans="1:12" s="85" customFormat="1" ht="18" customHeight="1">
      <c r="A1" s="608" t="s">
        <v>199</v>
      </c>
      <c r="B1" s="595"/>
      <c r="C1" s="595"/>
      <c r="D1" s="596"/>
    </row>
    <row r="2" spans="1:12" s="85" customFormat="1" ht="18" customHeight="1">
      <c r="A2" s="109"/>
      <c r="B2" s="109"/>
      <c r="C2" s="109"/>
      <c r="D2" s="105"/>
      <c r="E2" s="656"/>
      <c r="F2" s="715"/>
      <c r="G2" s="105"/>
      <c r="H2" s="656"/>
      <c r="I2" s="715"/>
      <c r="K2" s="656" t="s">
        <v>203</v>
      </c>
      <c r="L2" s="715"/>
    </row>
    <row r="3" spans="1:12" s="85" customFormat="1" ht="30" customHeight="1">
      <c r="A3" s="212" t="s">
        <v>80</v>
      </c>
      <c r="B3" s="213"/>
      <c r="C3" s="214" t="s">
        <v>77</v>
      </c>
      <c r="D3" s="694">
        <v>25</v>
      </c>
      <c r="E3" s="693"/>
      <c r="F3" s="693"/>
      <c r="G3" s="694">
        <v>26</v>
      </c>
      <c r="H3" s="693"/>
      <c r="I3" s="693"/>
      <c r="J3" s="716">
        <v>27</v>
      </c>
      <c r="K3" s="717"/>
      <c r="L3" s="717"/>
    </row>
    <row r="4" spans="1:12" s="85" customFormat="1" ht="21" customHeight="1">
      <c r="A4" s="718" t="s">
        <v>81</v>
      </c>
      <c r="B4" s="719"/>
      <c r="C4" s="694"/>
      <c r="D4" s="215" t="s">
        <v>8</v>
      </c>
      <c r="E4" s="215" t="s">
        <v>9</v>
      </c>
      <c r="F4" s="148" t="s">
        <v>10</v>
      </c>
      <c r="G4" s="215" t="s">
        <v>8</v>
      </c>
      <c r="H4" s="215" t="s">
        <v>9</v>
      </c>
      <c r="I4" s="148" t="s">
        <v>10</v>
      </c>
      <c r="J4" s="215" t="s">
        <v>8</v>
      </c>
      <c r="K4" s="215" t="s">
        <v>9</v>
      </c>
      <c r="L4" s="148" t="s">
        <v>10</v>
      </c>
    </row>
    <row r="5" spans="1:12" s="85" customFormat="1" ht="27" customHeight="1">
      <c r="A5" s="211" t="s">
        <v>82</v>
      </c>
      <c r="B5" s="96"/>
      <c r="C5" s="127" t="s">
        <v>83</v>
      </c>
      <c r="D5" s="216">
        <v>53684</v>
      </c>
      <c r="E5" s="217">
        <v>26048</v>
      </c>
      <c r="F5" s="217">
        <v>27636</v>
      </c>
      <c r="G5" s="218">
        <v>52959</v>
      </c>
      <c r="H5" s="218">
        <v>25696</v>
      </c>
      <c r="I5" s="218">
        <v>27263</v>
      </c>
      <c r="J5" s="218">
        <v>52294</v>
      </c>
      <c r="K5" s="218">
        <v>25382</v>
      </c>
      <c r="L5" s="218">
        <v>26912</v>
      </c>
    </row>
    <row r="6" spans="1:12" s="85" customFormat="1" ht="27" customHeight="1">
      <c r="A6" s="211">
        <v>0</v>
      </c>
      <c r="B6" s="126" t="s">
        <v>84</v>
      </c>
      <c r="C6" s="127">
        <v>14</v>
      </c>
      <c r="D6" s="216">
        <v>5458</v>
      </c>
      <c r="E6" s="217">
        <v>2812</v>
      </c>
      <c r="F6" s="217">
        <v>2646</v>
      </c>
      <c r="G6" s="218">
        <v>5255</v>
      </c>
      <c r="H6" s="218">
        <v>2739</v>
      </c>
      <c r="I6" s="218">
        <v>2516</v>
      </c>
      <c r="J6" s="218">
        <v>4975</v>
      </c>
      <c r="K6" s="218">
        <v>2593</v>
      </c>
      <c r="L6" s="218">
        <v>2382</v>
      </c>
    </row>
    <row r="7" spans="1:12" s="85" customFormat="1" ht="27" customHeight="1">
      <c r="A7" s="96">
        <v>15</v>
      </c>
      <c r="B7" s="126" t="s">
        <v>84</v>
      </c>
      <c r="C7" s="127">
        <v>64</v>
      </c>
      <c r="D7" s="216">
        <v>31197</v>
      </c>
      <c r="E7" s="217">
        <v>15714</v>
      </c>
      <c r="F7" s="217">
        <v>15483</v>
      </c>
      <c r="G7" s="218">
        <v>30310</v>
      </c>
      <c r="H7" s="218">
        <v>15242</v>
      </c>
      <c r="I7" s="218">
        <v>15068</v>
      </c>
      <c r="J7" s="218">
        <v>29533</v>
      </c>
      <c r="K7" s="218">
        <v>14837</v>
      </c>
      <c r="L7" s="218">
        <v>14696</v>
      </c>
    </row>
    <row r="8" spans="1:12" s="85" customFormat="1" ht="27" customHeight="1">
      <c r="A8" s="96">
        <v>65</v>
      </c>
      <c r="B8" s="126" t="s">
        <v>84</v>
      </c>
      <c r="C8" s="127"/>
      <c r="D8" s="216">
        <v>16993</v>
      </c>
      <c r="E8" s="217">
        <v>7502</v>
      </c>
      <c r="F8" s="217">
        <v>9491</v>
      </c>
      <c r="G8" s="218">
        <v>17358</v>
      </c>
      <c r="H8" s="218">
        <v>7695</v>
      </c>
      <c r="I8" s="218">
        <v>9663</v>
      </c>
      <c r="J8" s="218">
        <v>17745</v>
      </c>
      <c r="K8" s="218">
        <v>7930</v>
      </c>
      <c r="L8" s="218">
        <v>9815</v>
      </c>
    </row>
    <row r="9" spans="1:12" s="85" customFormat="1" ht="27" customHeight="1">
      <c r="A9" s="711" t="s">
        <v>200</v>
      </c>
      <c r="B9" s="711"/>
      <c r="C9" s="711"/>
      <c r="D9" s="219">
        <v>36</v>
      </c>
      <c r="E9" s="220">
        <v>20</v>
      </c>
      <c r="F9" s="220">
        <v>16</v>
      </c>
      <c r="G9" s="220">
        <v>36</v>
      </c>
      <c r="H9" s="220">
        <v>20</v>
      </c>
      <c r="I9" s="220">
        <v>16</v>
      </c>
      <c r="J9" s="220">
        <v>41</v>
      </c>
      <c r="K9" s="220">
        <v>22</v>
      </c>
      <c r="L9" s="220">
        <v>19</v>
      </c>
    </row>
    <row r="10" spans="1:12" s="85" customFormat="1" ht="6" customHeight="1">
      <c r="A10" s="211"/>
      <c r="B10" s="96"/>
      <c r="C10" s="127"/>
      <c r="D10" s="221"/>
      <c r="E10" s="222"/>
      <c r="F10" s="222"/>
      <c r="G10" s="222"/>
      <c r="H10" s="222"/>
      <c r="I10" s="222"/>
      <c r="J10" s="222"/>
      <c r="K10" s="222"/>
      <c r="L10" s="222"/>
    </row>
    <row r="11" spans="1:12" s="85" customFormat="1" ht="27" customHeight="1">
      <c r="A11" s="96">
        <v>0</v>
      </c>
      <c r="B11" s="126" t="s">
        <v>84</v>
      </c>
      <c r="C11" s="127">
        <v>4</v>
      </c>
      <c r="D11" s="216">
        <v>1329</v>
      </c>
      <c r="E11" s="217">
        <v>702</v>
      </c>
      <c r="F11" s="217">
        <v>627</v>
      </c>
      <c r="G11" s="218">
        <v>1370</v>
      </c>
      <c r="H11" s="218">
        <v>723</v>
      </c>
      <c r="I11" s="218">
        <v>647</v>
      </c>
      <c r="J11" s="218">
        <v>1254</v>
      </c>
      <c r="K11" s="218">
        <v>659</v>
      </c>
      <c r="L11" s="218">
        <v>595</v>
      </c>
    </row>
    <row r="12" spans="1:12" s="85" customFormat="1" ht="27" customHeight="1">
      <c r="A12" s="96">
        <v>5</v>
      </c>
      <c r="B12" s="126" t="s">
        <v>84</v>
      </c>
      <c r="C12" s="127">
        <v>9</v>
      </c>
      <c r="D12" s="216">
        <v>1761</v>
      </c>
      <c r="E12" s="217">
        <v>893</v>
      </c>
      <c r="F12" s="217">
        <v>868</v>
      </c>
      <c r="G12" s="218">
        <v>1643</v>
      </c>
      <c r="H12" s="218">
        <v>844</v>
      </c>
      <c r="I12" s="218">
        <v>799</v>
      </c>
      <c r="J12" s="218">
        <v>1603</v>
      </c>
      <c r="K12" s="218">
        <v>841</v>
      </c>
      <c r="L12" s="218">
        <v>762</v>
      </c>
    </row>
    <row r="13" spans="1:12" s="85" customFormat="1" ht="27" customHeight="1">
      <c r="A13" s="96">
        <v>10</v>
      </c>
      <c r="B13" s="126" t="s">
        <v>84</v>
      </c>
      <c r="C13" s="127">
        <v>14</v>
      </c>
      <c r="D13" s="216">
        <v>2368</v>
      </c>
      <c r="E13" s="217">
        <v>1217</v>
      </c>
      <c r="F13" s="217">
        <v>1151</v>
      </c>
      <c r="G13" s="218">
        <v>2242</v>
      </c>
      <c r="H13" s="218">
        <v>1172</v>
      </c>
      <c r="I13" s="218">
        <v>1070</v>
      </c>
      <c r="J13" s="218">
        <v>2118</v>
      </c>
      <c r="K13" s="218">
        <v>1093</v>
      </c>
      <c r="L13" s="218">
        <v>1025</v>
      </c>
    </row>
    <row r="14" spans="1:12" s="85" customFormat="1" ht="27" customHeight="1">
      <c r="A14" s="96">
        <v>15</v>
      </c>
      <c r="B14" s="126" t="s">
        <v>84</v>
      </c>
      <c r="C14" s="127">
        <v>19</v>
      </c>
      <c r="D14" s="216">
        <v>2860</v>
      </c>
      <c r="E14" s="217">
        <v>1446</v>
      </c>
      <c r="F14" s="217">
        <v>1414</v>
      </c>
      <c r="G14" s="218">
        <v>2736</v>
      </c>
      <c r="H14" s="218">
        <v>1346</v>
      </c>
      <c r="I14" s="218">
        <v>1390</v>
      </c>
      <c r="J14" s="218">
        <v>2423</v>
      </c>
      <c r="K14" s="218">
        <v>1185</v>
      </c>
      <c r="L14" s="218">
        <v>1238</v>
      </c>
    </row>
    <row r="15" spans="1:12" s="85" customFormat="1" ht="27" customHeight="1">
      <c r="A15" s="96">
        <v>20</v>
      </c>
      <c r="B15" s="126" t="s">
        <v>84</v>
      </c>
      <c r="C15" s="127">
        <v>24</v>
      </c>
      <c r="D15" s="216">
        <v>2046</v>
      </c>
      <c r="E15" s="217">
        <v>1016</v>
      </c>
      <c r="F15" s="217">
        <v>1030</v>
      </c>
      <c r="G15" s="218">
        <v>2114</v>
      </c>
      <c r="H15" s="218">
        <v>1078</v>
      </c>
      <c r="I15" s="218">
        <v>1036</v>
      </c>
      <c r="J15" s="218">
        <v>1872</v>
      </c>
      <c r="K15" s="218">
        <v>931</v>
      </c>
      <c r="L15" s="218">
        <v>941</v>
      </c>
    </row>
    <row r="16" spans="1:12" s="85" customFormat="1" ht="27" customHeight="1">
      <c r="A16" s="96">
        <v>25</v>
      </c>
      <c r="B16" s="126" t="s">
        <v>84</v>
      </c>
      <c r="C16" s="127">
        <v>29</v>
      </c>
      <c r="D16" s="216">
        <v>1943</v>
      </c>
      <c r="E16" s="217">
        <v>945</v>
      </c>
      <c r="F16" s="217">
        <v>998</v>
      </c>
      <c r="G16" s="218">
        <v>1800</v>
      </c>
      <c r="H16" s="218">
        <v>889</v>
      </c>
      <c r="I16" s="218">
        <v>911</v>
      </c>
      <c r="J16" s="218">
        <v>2058</v>
      </c>
      <c r="K16" s="218">
        <v>1047</v>
      </c>
      <c r="L16" s="218">
        <v>1011</v>
      </c>
    </row>
    <row r="17" spans="1:12" s="85" customFormat="1" ht="27" customHeight="1">
      <c r="A17" s="96">
        <v>30</v>
      </c>
      <c r="B17" s="126" t="s">
        <v>84</v>
      </c>
      <c r="C17" s="127">
        <v>34</v>
      </c>
      <c r="D17" s="216">
        <v>2008</v>
      </c>
      <c r="E17" s="217">
        <v>1032</v>
      </c>
      <c r="F17" s="217">
        <v>976</v>
      </c>
      <c r="G17" s="218">
        <v>1992</v>
      </c>
      <c r="H17" s="218">
        <v>1034</v>
      </c>
      <c r="I17" s="218">
        <v>958</v>
      </c>
      <c r="J17" s="218">
        <v>2058</v>
      </c>
      <c r="K17" s="218">
        <v>1077</v>
      </c>
      <c r="L17" s="218">
        <v>981</v>
      </c>
    </row>
    <row r="18" spans="1:12" s="85" customFormat="1" ht="27" customHeight="1">
      <c r="A18" s="96">
        <v>35</v>
      </c>
      <c r="B18" s="126" t="s">
        <v>84</v>
      </c>
      <c r="C18" s="127">
        <v>39</v>
      </c>
      <c r="D18" s="216">
        <v>2591</v>
      </c>
      <c r="E18" s="217">
        <v>1353</v>
      </c>
      <c r="F18" s="217">
        <v>1238</v>
      </c>
      <c r="G18" s="218">
        <v>2431</v>
      </c>
      <c r="H18" s="218">
        <v>1247</v>
      </c>
      <c r="I18" s="218">
        <v>1184</v>
      </c>
      <c r="J18" s="218">
        <v>2371</v>
      </c>
      <c r="K18" s="218">
        <v>1213</v>
      </c>
      <c r="L18" s="218">
        <v>1158</v>
      </c>
    </row>
    <row r="19" spans="1:12" s="85" customFormat="1" ht="27" customHeight="1">
      <c r="A19" s="96">
        <v>40</v>
      </c>
      <c r="B19" s="126" t="s">
        <v>84</v>
      </c>
      <c r="C19" s="127">
        <v>44</v>
      </c>
      <c r="D19" s="216">
        <v>3013</v>
      </c>
      <c r="E19" s="217">
        <v>1483</v>
      </c>
      <c r="F19" s="217">
        <v>1530</v>
      </c>
      <c r="G19" s="218">
        <v>2986</v>
      </c>
      <c r="H19" s="218">
        <v>1499</v>
      </c>
      <c r="I19" s="218">
        <v>1487</v>
      </c>
      <c r="J19" s="218">
        <v>2866</v>
      </c>
      <c r="K19" s="218">
        <v>1451</v>
      </c>
      <c r="L19" s="218">
        <v>1415</v>
      </c>
    </row>
    <row r="20" spans="1:12" s="85" customFormat="1" ht="27" customHeight="1">
      <c r="A20" s="96">
        <v>45</v>
      </c>
      <c r="B20" s="126" t="s">
        <v>84</v>
      </c>
      <c r="C20" s="127">
        <v>49</v>
      </c>
      <c r="D20" s="216">
        <v>3327</v>
      </c>
      <c r="E20" s="217">
        <v>1611</v>
      </c>
      <c r="F20" s="217">
        <v>1716</v>
      </c>
      <c r="G20" s="218">
        <v>3166</v>
      </c>
      <c r="H20" s="218">
        <v>1516</v>
      </c>
      <c r="I20" s="218">
        <v>1650</v>
      </c>
      <c r="J20" s="218">
        <v>3025</v>
      </c>
      <c r="K20" s="218">
        <v>1445</v>
      </c>
      <c r="L20" s="218">
        <v>1580</v>
      </c>
    </row>
    <row r="21" spans="1:12" s="85" customFormat="1" ht="27" customHeight="1">
      <c r="A21" s="96">
        <v>50</v>
      </c>
      <c r="B21" s="126" t="s">
        <v>84</v>
      </c>
      <c r="C21" s="127">
        <v>54</v>
      </c>
      <c r="D21" s="216">
        <v>3999</v>
      </c>
      <c r="E21" s="217">
        <v>1971</v>
      </c>
      <c r="F21" s="217">
        <v>2028</v>
      </c>
      <c r="G21" s="218">
        <v>3883</v>
      </c>
      <c r="H21" s="218">
        <v>1925</v>
      </c>
      <c r="I21" s="218">
        <v>1958</v>
      </c>
      <c r="J21" s="218">
        <v>3753</v>
      </c>
      <c r="K21" s="218">
        <v>1848</v>
      </c>
      <c r="L21" s="218">
        <v>1905</v>
      </c>
    </row>
    <row r="22" spans="1:12" s="85" customFormat="1" ht="27" customHeight="1">
      <c r="A22" s="96">
        <v>55</v>
      </c>
      <c r="B22" s="126" t="s">
        <v>84</v>
      </c>
      <c r="C22" s="127">
        <v>59</v>
      </c>
      <c r="D22" s="216">
        <v>4491</v>
      </c>
      <c r="E22" s="217">
        <v>2304</v>
      </c>
      <c r="F22" s="217">
        <v>2187</v>
      </c>
      <c r="G22" s="218">
        <v>4434</v>
      </c>
      <c r="H22" s="218">
        <v>2230</v>
      </c>
      <c r="I22" s="218">
        <v>2204</v>
      </c>
      <c r="J22" s="218">
        <v>4354</v>
      </c>
      <c r="K22" s="218">
        <v>2136</v>
      </c>
      <c r="L22" s="218">
        <v>2218</v>
      </c>
    </row>
    <row r="23" spans="1:12" s="85" customFormat="1" ht="27" customHeight="1">
      <c r="A23" s="96">
        <v>60</v>
      </c>
      <c r="B23" s="126" t="s">
        <v>84</v>
      </c>
      <c r="C23" s="127">
        <v>64</v>
      </c>
      <c r="D23" s="216">
        <v>4919</v>
      </c>
      <c r="E23" s="217">
        <v>2553</v>
      </c>
      <c r="F23" s="217">
        <v>2366</v>
      </c>
      <c r="G23" s="218">
        <v>4768</v>
      </c>
      <c r="H23" s="218">
        <v>2478</v>
      </c>
      <c r="I23" s="218">
        <v>2290</v>
      </c>
      <c r="J23" s="218">
        <v>4753</v>
      </c>
      <c r="K23" s="218">
        <v>2504</v>
      </c>
      <c r="L23" s="218">
        <v>2249</v>
      </c>
    </row>
    <row r="24" spans="1:12" s="85" customFormat="1" ht="27" customHeight="1">
      <c r="A24" s="96">
        <v>65</v>
      </c>
      <c r="B24" s="126" t="s">
        <v>84</v>
      </c>
      <c r="C24" s="127">
        <v>69</v>
      </c>
      <c r="D24" s="216">
        <v>3854</v>
      </c>
      <c r="E24" s="217">
        <v>1972</v>
      </c>
      <c r="F24" s="217">
        <v>1882</v>
      </c>
      <c r="G24" s="218">
        <v>4095</v>
      </c>
      <c r="H24" s="218">
        <v>2130</v>
      </c>
      <c r="I24" s="218">
        <v>1965</v>
      </c>
      <c r="J24" s="218">
        <v>4441</v>
      </c>
      <c r="K24" s="218">
        <v>2321</v>
      </c>
      <c r="L24" s="218">
        <v>2120</v>
      </c>
    </row>
    <row r="25" spans="1:12" s="85" customFormat="1" ht="27" customHeight="1">
      <c r="A25" s="96">
        <v>70</v>
      </c>
      <c r="B25" s="126" t="s">
        <v>84</v>
      </c>
      <c r="C25" s="127">
        <v>74</v>
      </c>
      <c r="D25" s="216">
        <v>3605</v>
      </c>
      <c r="E25" s="217">
        <v>1812</v>
      </c>
      <c r="F25" s="217">
        <v>1793</v>
      </c>
      <c r="G25" s="218">
        <v>3687</v>
      </c>
      <c r="H25" s="218">
        <v>1831</v>
      </c>
      <c r="I25" s="218">
        <v>1856</v>
      </c>
      <c r="J25" s="218">
        <v>3543</v>
      </c>
      <c r="K25" s="218">
        <v>1771</v>
      </c>
      <c r="L25" s="218">
        <v>1772</v>
      </c>
    </row>
    <row r="26" spans="1:12" s="85" customFormat="1" ht="27" customHeight="1">
      <c r="A26" s="96">
        <v>75</v>
      </c>
      <c r="B26" s="126" t="s">
        <v>84</v>
      </c>
      <c r="C26" s="127">
        <v>79</v>
      </c>
      <c r="D26" s="216">
        <v>3320</v>
      </c>
      <c r="E26" s="217">
        <v>1501</v>
      </c>
      <c r="F26" s="217">
        <v>1819</v>
      </c>
      <c r="G26" s="218">
        <v>3204</v>
      </c>
      <c r="H26" s="218">
        <v>1479</v>
      </c>
      <c r="I26" s="218">
        <v>1725</v>
      </c>
      <c r="J26" s="218">
        <v>3176</v>
      </c>
      <c r="K26" s="218">
        <v>1482</v>
      </c>
      <c r="L26" s="218">
        <v>1694</v>
      </c>
    </row>
    <row r="27" spans="1:12" s="85" customFormat="1" ht="27" customHeight="1">
      <c r="A27" s="96">
        <v>80</v>
      </c>
      <c r="B27" s="126" t="s">
        <v>201</v>
      </c>
      <c r="C27" s="127"/>
      <c r="D27" s="216">
        <v>6214</v>
      </c>
      <c r="E27" s="217">
        <v>2217</v>
      </c>
      <c r="F27" s="217">
        <v>3997</v>
      </c>
      <c r="G27" s="217">
        <v>6372</v>
      </c>
      <c r="H27" s="217">
        <v>2255</v>
      </c>
      <c r="I27" s="217">
        <v>4117</v>
      </c>
      <c r="J27" s="217">
        <v>6585</v>
      </c>
      <c r="K27" s="217">
        <v>2356</v>
      </c>
      <c r="L27" s="217">
        <v>4229</v>
      </c>
    </row>
    <row r="28" spans="1:12" s="85" customFormat="1" ht="27" customHeight="1">
      <c r="A28" s="711" t="s">
        <v>200</v>
      </c>
      <c r="B28" s="711"/>
      <c r="C28" s="711"/>
      <c r="D28" s="219">
        <v>36</v>
      </c>
      <c r="E28" s="220">
        <v>20</v>
      </c>
      <c r="F28" s="220">
        <v>16</v>
      </c>
      <c r="G28" s="220">
        <v>36</v>
      </c>
      <c r="H28" s="220">
        <v>20</v>
      </c>
      <c r="I28" s="220">
        <v>16</v>
      </c>
      <c r="J28" s="220">
        <v>41</v>
      </c>
      <c r="K28" s="220">
        <v>22</v>
      </c>
      <c r="L28" s="220">
        <v>19</v>
      </c>
    </row>
    <row r="29" spans="1:12" s="85" customFormat="1" ht="18" customHeight="1">
      <c r="A29" s="223"/>
      <c r="B29" s="223"/>
      <c r="C29" s="223"/>
      <c r="D29" s="105"/>
      <c r="E29" s="105"/>
      <c r="F29" s="105"/>
      <c r="G29" s="105"/>
      <c r="H29" s="105"/>
      <c r="I29" s="105"/>
      <c r="K29" s="105"/>
      <c r="L29" s="105" t="s">
        <v>202</v>
      </c>
    </row>
  </sheetData>
  <mergeCells count="9">
    <mergeCell ref="A9:C9"/>
    <mergeCell ref="A28:C28"/>
    <mergeCell ref="E2:F2"/>
    <mergeCell ref="H2:I2"/>
    <mergeCell ref="K2:L2"/>
    <mergeCell ref="D3:F3"/>
    <mergeCell ref="G3:I3"/>
    <mergeCell ref="J3:L3"/>
    <mergeCell ref="A4:C4"/>
  </mergeCells>
  <phoneticPr fontId="9"/>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vt:i4>
      </vt:variant>
    </vt:vector>
  </HeadingPairs>
  <TitlesOfParts>
    <vt:vector size="24" baseType="lpstr">
      <vt:lpstr>2.人口（見出し）</vt:lpstr>
      <vt:lpstr>1.人口の推移</vt:lpstr>
      <vt:lpstr>推移グラフと解説</vt:lpstr>
      <vt:lpstr>２.地区別人口と世帯</vt:lpstr>
      <vt:lpstr>３.人口動態の推移</vt:lpstr>
      <vt:lpstr>４.住所地別・年齢別転入転出者数（県外）</vt:lpstr>
      <vt:lpstr>4.（県内）</vt:lpstr>
      <vt:lpstr>4.（年齢別）</vt:lpstr>
      <vt:lpstr>5.年齢階層別人口</vt:lpstr>
      <vt:lpstr>6.町名別人口（常陸太田地区）</vt:lpstr>
      <vt:lpstr>6.（金砂郷・水府・里美地区）</vt:lpstr>
      <vt:lpstr>７.世帯人員別一般世帯数及び世帯人員</vt:lpstr>
      <vt:lpstr>８.家族類型別一般世帯数及び世帯人員</vt:lpstr>
      <vt:lpstr>９.県内各市の人口・世帯</vt:lpstr>
      <vt:lpstr>10.労働力状態による男女別人口（１５歳以上）</vt:lpstr>
      <vt:lpstr>11.産業別就業者の推移(全体）</vt:lpstr>
      <vt:lpstr>11（地区別）</vt:lpstr>
      <vt:lpstr>12.昼間・夜間人口の状況</vt:lpstr>
      <vt:lpstr>13.通勤・通学者の流動状況（15歳以上）</vt:lpstr>
      <vt:lpstr>14.国籍別・男女別外国人数</vt:lpstr>
      <vt:lpstr>15.人口集中地区人口及び面積</vt:lpstr>
      <vt:lpstr>Sheet1</vt:lpstr>
      <vt:lpstr>'2.人口（見出し）'!Print_Area</vt:lpstr>
      <vt:lpstr>'９.県内各市の人口・世帯'!Print_Area</vt:lpstr>
    </vt:vector>
  </TitlesOfParts>
  <Company>常陸太田市役所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會澤 かおり</dc:creator>
  <cp:lastModifiedBy>會澤 かおり</cp:lastModifiedBy>
  <cp:lastPrinted>2017-01-13T00:23:44Z</cp:lastPrinted>
  <dcterms:created xsi:type="dcterms:W3CDTF">2016-12-14T00:24:14Z</dcterms:created>
  <dcterms:modified xsi:type="dcterms:W3CDTF">2017-01-13T04:45:42Z</dcterms:modified>
</cp:coreProperties>
</file>