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080"/>
  </bookViews>
  <sheets>
    <sheet name="14.財務（見出し）" sheetId="10" r:id="rId1"/>
    <sheet name="財政グラフ" sheetId="1" r:id="rId2"/>
    <sheet name="1.一般会計決算及び予算状況（H21～25）" sheetId="2" r:id="rId3"/>
    <sheet name="1.一般会計決算及び予算状況（H26～28）" sheetId="3" r:id="rId4"/>
    <sheet name="2.税目別市税収入状況" sheetId="4" r:id="rId5"/>
    <sheet name="3.特別会計決算及び予算状況（H22～25）" sheetId="5" r:id="rId6"/>
    <sheet name="3.特別会計決算及び予算状況（H26～28）" sheetId="6" r:id="rId7"/>
    <sheet name="4.財政調整基金状況" sheetId="8" r:id="rId8"/>
    <sheet name="5.県内各市の予算（一般会計）と市税" sheetId="7" r:id="rId9"/>
    <sheet name="Sheet3" sheetId="9" r:id="rId10"/>
  </sheets>
  <externalReferences>
    <externalReference r:id="rId11"/>
  </externalReferences>
  <definedNames>
    <definedName name="_xlnm.Print_Area" localSheetId="0">'14.財務（見出し）'!$A$1:$K$32</definedName>
    <definedName name="_xlnm.Print_Area" localSheetId="1">財政グラフ!$A$1:$J$58</definedName>
  </definedNames>
  <calcPr calcId="145621"/>
</workbook>
</file>

<file path=xl/calcChain.xml><?xml version="1.0" encoding="utf-8"?>
<calcChain xmlns="http://schemas.openxmlformats.org/spreadsheetml/2006/main">
  <c r="J29" i="4" l="1"/>
  <c r="I29" i="4"/>
  <c r="F29" i="4"/>
  <c r="E29" i="4"/>
  <c r="J28" i="4"/>
  <c r="I28" i="4"/>
  <c r="H28" i="4"/>
  <c r="H29" i="4" s="1"/>
  <c r="G28" i="4"/>
  <c r="G29" i="4" s="1"/>
  <c r="F28" i="4"/>
  <c r="E28" i="4"/>
  <c r="E13" i="4"/>
  <c r="E14" i="4" s="1"/>
  <c r="F13" i="4"/>
  <c r="G13" i="4"/>
  <c r="H13" i="4"/>
  <c r="H14" i="4" s="1"/>
  <c r="I13" i="4"/>
  <c r="I14" i="4" s="1"/>
  <c r="J13" i="4"/>
  <c r="L13" i="4"/>
  <c r="F14" i="4"/>
  <c r="G14" i="4"/>
  <c r="J14" i="4"/>
  <c r="G38" i="7" l="1"/>
  <c r="E38" i="7"/>
  <c r="G37" i="7"/>
  <c r="E37" i="7"/>
  <c r="G36" i="7"/>
  <c r="E36" i="7"/>
  <c r="G35" i="7"/>
  <c r="E35" i="7"/>
  <c r="G34" i="7"/>
  <c r="E34" i="7"/>
  <c r="G33" i="7"/>
  <c r="E33" i="7"/>
  <c r="G32" i="7"/>
  <c r="E32" i="7"/>
  <c r="G31" i="7"/>
  <c r="E31" i="7"/>
  <c r="G30" i="7"/>
  <c r="E30" i="7"/>
  <c r="G29" i="7"/>
  <c r="E29" i="7"/>
  <c r="G28" i="7"/>
  <c r="E28" i="7"/>
  <c r="G27" i="7"/>
  <c r="E27" i="7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E16" i="7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E8" i="7"/>
  <c r="G7" i="7"/>
  <c r="E7" i="7"/>
  <c r="I6" i="7"/>
  <c r="H6" i="7"/>
  <c r="F6" i="7"/>
  <c r="G6" i="7" s="1"/>
  <c r="E6" i="7"/>
  <c r="D6" i="7"/>
  <c r="J37" i="6" l="1"/>
  <c r="N37" i="6" s="1"/>
  <c r="F37" i="6"/>
  <c r="N36" i="6"/>
  <c r="N35" i="6"/>
  <c r="N34" i="6"/>
  <c r="N33" i="6"/>
  <c r="N31" i="6"/>
  <c r="N30" i="6"/>
  <c r="N29" i="6"/>
  <c r="N28" i="6"/>
  <c r="N26" i="6"/>
  <c r="N25" i="6"/>
  <c r="N23" i="6"/>
  <c r="N19" i="6"/>
  <c r="J19" i="6"/>
  <c r="L19" i="6" s="1"/>
  <c r="F19" i="6"/>
  <c r="N18" i="6"/>
  <c r="N17" i="6"/>
  <c r="L17" i="6"/>
  <c r="N16" i="6"/>
  <c r="N15" i="6"/>
  <c r="L15" i="6"/>
  <c r="N13" i="6"/>
  <c r="N12" i="6"/>
  <c r="L12" i="6"/>
  <c r="N11" i="6"/>
  <c r="N10" i="6"/>
  <c r="L10" i="6"/>
  <c r="N8" i="6"/>
  <c r="N7" i="6"/>
  <c r="L7" i="6"/>
  <c r="N5" i="6"/>
  <c r="K45" i="3"/>
  <c r="I45" i="3"/>
  <c r="K44" i="3"/>
  <c r="I44" i="3"/>
  <c r="K43" i="3"/>
  <c r="I43" i="3"/>
  <c r="K42" i="3"/>
  <c r="I42" i="3"/>
  <c r="K41" i="3"/>
  <c r="I41" i="3"/>
  <c r="K40" i="3"/>
  <c r="I40" i="3"/>
  <c r="K39" i="3"/>
  <c r="I39" i="3"/>
  <c r="K38" i="3"/>
  <c r="I38" i="3"/>
  <c r="K37" i="3"/>
  <c r="I37" i="3"/>
  <c r="K36" i="3"/>
  <c r="I36" i="3"/>
  <c r="K35" i="3"/>
  <c r="I35" i="3"/>
  <c r="K34" i="3"/>
  <c r="I34" i="3"/>
  <c r="K33" i="3"/>
  <c r="I33" i="3"/>
  <c r="K32" i="3"/>
  <c r="K27" i="3"/>
  <c r="I27" i="3"/>
  <c r="K26" i="3"/>
  <c r="I26" i="3"/>
  <c r="K25" i="3"/>
  <c r="I25" i="3"/>
  <c r="K24" i="3"/>
  <c r="I24" i="3"/>
  <c r="K23" i="3"/>
  <c r="I23" i="3"/>
  <c r="K22" i="3"/>
  <c r="I22" i="3"/>
  <c r="K21" i="3"/>
  <c r="I21" i="3"/>
  <c r="K20" i="3"/>
  <c r="I20" i="3"/>
  <c r="K19" i="3"/>
  <c r="I19" i="3"/>
  <c r="K18" i="3"/>
  <c r="I18" i="3"/>
  <c r="K17" i="3"/>
  <c r="I17" i="3"/>
  <c r="K16" i="3"/>
  <c r="I16" i="3"/>
  <c r="K15" i="3"/>
  <c r="I15" i="3"/>
  <c r="K14" i="3"/>
  <c r="I14" i="3"/>
  <c r="K12" i="3"/>
  <c r="I12" i="3"/>
  <c r="K11" i="3"/>
  <c r="I11" i="3"/>
  <c r="K10" i="3"/>
  <c r="I10" i="3"/>
  <c r="K9" i="3"/>
  <c r="I9" i="3"/>
  <c r="K8" i="3"/>
  <c r="I8" i="3"/>
  <c r="K7" i="3"/>
  <c r="I7" i="3"/>
  <c r="K6" i="3"/>
  <c r="I6" i="3"/>
  <c r="K5" i="3"/>
  <c r="L23" i="6" l="1"/>
  <c r="L26" i="6"/>
  <c r="L31" i="6"/>
  <c r="L34" i="6"/>
  <c r="L36" i="6"/>
  <c r="L37" i="6"/>
  <c r="L5" i="6"/>
  <c r="L8" i="6"/>
  <c r="L11" i="6"/>
  <c r="L13" i="6"/>
  <c r="L16" i="6"/>
  <c r="L18" i="6"/>
  <c r="L25" i="6"/>
  <c r="L28" i="6"/>
  <c r="L30" i="6"/>
  <c r="L33" i="6"/>
  <c r="L35" i="6"/>
  <c r="L29" i="6"/>
</calcChain>
</file>

<file path=xl/sharedStrings.xml><?xml version="1.0" encoding="utf-8"?>
<sst xmlns="http://schemas.openxmlformats.org/spreadsheetml/2006/main" count="451" uniqueCount="170">
  <si>
    <t>１　一般会計決算及び予算状況</t>
    <rPh sb="2" eb="6">
      <t>イッパンカイケイ</t>
    </rPh>
    <rPh sb="6" eb="8">
      <t>ケッサン</t>
    </rPh>
    <rPh sb="8" eb="9">
      <t>オヨ</t>
    </rPh>
    <rPh sb="10" eb="12">
      <t>ヨサン</t>
    </rPh>
    <rPh sb="12" eb="14">
      <t>ジョウキョウ</t>
    </rPh>
    <phoneticPr fontId="5"/>
  </si>
  <si>
    <t>(歳　入)</t>
    <rPh sb="1" eb="4">
      <t>サイニュウ</t>
    </rPh>
    <phoneticPr fontId="5"/>
  </si>
  <si>
    <t xml:space="preserve">年　　度  </t>
    <rPh sb="0" eb="4">
      <t>ネンド</t>
    </rPh>
    <phoneticPr fontId="5"/>
  </si>
  <si>
    <t>平成22年度</t>
    <rPh sb="0" eb="2">
      <t>ヘイセイ</t>
    </rPh>
    <rPh sb="4" eb="6">
      <t>ネンド</t>
    </rPh>
    <phoneticPr fontId="4"/>
  </si>
  <si>
    <t>平成23度</t>
    <rPh sb="0" eb="2">
      <t>ヘイセイ</t>
    </rPh>
    <phoneticPr fontId="5"/>
  </si>
  <si>
    <t>平成24年度</t>
    <rPh sb="0" eb="2">
      <t>ヘイセイ</t>
    </rPh>
    <phoneticPr fontId="5"/>
  </si>
  <si>
    <t>　款</t>
    <rPh sb="1" eb="2">
      <t>カン</t>
    </rPh>
    <phoneticPr fontId="5"/>
  </si>
  <si>
    <t>決　算　額</t>
    <rPh sb="0" eb="3">
      <t>ケッサン</t>
    </rPh>
    <rPh sb="4" eb="5">
      <t>ガク</t>
    </rPh>
    <phoneticPr fontId="5"/>
  </si>
  <si>
    <t>決  算  額</t>
    <rPh sb="0" eb="1">
      <t>ケッ</t>
    </rPh>
    <rPh sb="3" eb="4">
      <t>サン</t>
    </rPh>
    <rPh sb="6" eb="7">
      <t>ガク</t>
    </rPh>
    <phoneticPr fontId="5"/>
  </si>
  <si>
    <t>歳入合計</t>
    <rPh sb="0" eb="2">
      <t>サイニュウ</t>
    </rPh>
    <rPh sb="2" eb="4">
      <t>ゴウケイ</t>
    </rPh>
    <phoneticPr fontId="5"/>
  </si>
  <si>
    <t>市税</t>
    <rPh sb="0" eb="2">
      <t>シゼイ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</si>
  <si>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</si>
  <si>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</si>
  <si>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</si>
  <si>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</si>
  <si>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</si>
  <si>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ゴルフ場利用税交付金</t>
    <rPh sb="0" eb="4">
      <t>ゴルフジョウ</t>
    </rPh>
    <rPh sb="4" eb="6">
      <t>リヨウ</t>
    </rPh>
    <rPh sb="6" eb="7">
      <t>ゼイ</t>
    </rPh>
    <rPh sb="7" eb="10">
      <t>コウフキン</t>
    </rPh>
    <phoneticPr fontId="5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</si>
  <si>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5"/>
  </si>
  <si>
    <t xml:space="preserve">                   -</t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</si>
  <si>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</si>
  <si>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</si>
  <si>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4">
      <t>チホウコウフゼイ</t>
    </rPh>
    <rPh sb="4" eb="5">
      <t>ゼイ</t>
    </rPh>
    <phoneticPr fontId="5"/>
  </si>
  <si>
    <t>交通安全対策特別交付金</t>
    <rPh sb="0" eb="2">
      <t>コウツウ</t>
    </rPh>
    <rPh sb="2" eb="6">
      <t>アンゼンタイサク</t>
    </rPh>
    <rPh sb="6" eb="8">
      <t>トクベツ</t>
    </rPh>
    <rPh sb="8" eb="11">
      <t>コウフキン</t>
    </rPh>
    <phoneticPr fontId="5"/>
  </si>
  <si>
    <t>分担金及び負担金</t>
    <rPh sb="0" eb="3">
      <t>ブンタンキン</t>
    </rPh>
    <rPh sb="3" eb="4">
      <t>オヨ</t>
    </rPh>
    <rPh sb="5" eb="7">
      <t>フタン</t>
    </rPh>
    <rPh sb="7" eb="8">
      <t>キン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</si>
  <si>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</si>
  <si>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国庫支出金</t>
    <rPh sb="0" eb="5">
      <t>コッコシシュツキン</t>
    </rPh>
    <phoneticPr fontId="5"/>
  </si>
  <si>
    <t>県支出金</t>
    <rPh sb="0" eb="1">
      <t>ケン</t>
    </rPh>
    <rPh sb="1" eb="3">
      <t>シシュツ</t>
    </rPh>
    <rPh sb="3" eb="4">
      <t>キン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</si>
  <si>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</si>
  <si>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3">
      <t>キフキン</t>
    </rPh>
    <phoneticPr fontId="5"/>
  </si>
  <si>
    <t>繰入金</t>
    <rPh sb="0" eb="3">
      <t>クリイレキン</t>
    </rPh>
    <phoneticPr fontId="5"/>
  </si>
  <si>
    <t>繰越金</t>
    <rPh sb="0" eb="3">
      <t>クリコシキン</t>
    </rPh>
    <phoneticPr fontId="5"/>
  </si>
  <si>
    <t>諸収入</t>
    <rPh sb="0" eb="1">
      <t>ショ</t>
    </rPh>
    <rPh sb="1" eb="3">
      <t>シュウニュウ</t>
    </rPh>
    <phoneticPr fontId="5"/>
  </si>
  <si>
    <t>市債</t>
    <rPh sb="0" eb="2">
      <t>シサイ</t>
    </rPh>
    <phoneticPr fontId="5"/>
  </si>
  <si>
    <t>歳入合計額の平成17年比（％）</t>
    <rPh sb="0" eb="2">
      <t>サイニュウ</t>
    </rPh>
    <rPh sb="2" eb="4">
      <t>ゴウケイ</t>
    </rPh>
    <rPh sb="4" eb="5">
      <t>ガク</t>
    </rPh>
    <rPh sb="6" eb="8">
      <t>ヘイセイ</t>
    </rPh>
    <rPh sb="10" eb="11">
      <t>ネン</t>
    </rPh>
    <rPh sb="11" eb="12">
      <t>ヒ</t>
    </rPh>
    <phoneticPr fontId="5"/>
  </si>
  <si>
    <t>(歳　出)</t>
    <rPh sb="1" eb="4">
      <t>サイシュツ</t>
    </rPh>
    <phoneticPr fontId="5"/>
  </si>
  <si>
    <t>年　　度</t>
    <rPh sb="0" eb="4">
      <t>ネンド</t>
    </rPh>
    <phoneticPr fontId="5"/>
  </si>
  <si>
    <t>平成23年度</t>
    <rPh sb="0" eb="2">
      <t>ヘイセイ</t>
    </rPh>
    <phoneticPr fontId="5"/>
  </si>
  <si>
    <t>歳出合計</t>
    <rPh sb="0" eb="2">
      <t>サイシュツ</t>
    </rPh>
    <rPh sb="2" eb="4">
      <t>ゴウケイ</t>
    </rPh>
    <phoneticPr fontId="5"/>
  </si>
  <si>
    <t>議会費</t>
    <rPh sb="0" eb="2">
      <t>ギカイ</t>
    </rPh>
    <rPh sb="2" eb="3">
      <t>ヒ</t>
    </rPh>
    <phoneticPr fontId="5"/>
  </si>
  <si>
    <t>総務費</t>
    <rPh sb="0" eb="3">
      <t>ソウムヒ</t>
    </rPh>
    <phoneticPr fontId="5"/>
  </si>
  <si>
    <t>民生費</t>
    <rPh sb="0" eb="2">
      <t>ミンセイ</t>
    </rPh>
    <rPh sb="2" eb="3">
      <t>ヒ</t>
    </rPh>
    <phoneticPr fontId="5"/>
  </si>
  <si>
    <t>衛生費</t>
    <rPh sb="0" eb="3">
      <t>エイセイヒ</t>
    </rPh>
    <phoneticPr fontId="5"/>
  </si>
  <si>
    <t>農林水産業費</t>
    <rPh sb="0" eb="5">
      <t>ノウリンスイサンギョウ</t>
    </rPh>
    <rPh sb="5" eb="6">
      <t>ヒ</t>
    </rPh>
    <phoneticPr fontId="5"/>
  </si>
  <si>
    <t>商工費</t>
    <rPh sb="0" eb="2">
      <t>ショウコウ</t>
    </rPh>
    <rPh sb="2" eb="3">
      <t>ヒ</t>
    </rPh>
    <phoneticPr fontId="5"/>
  </si>
  <si>
    <t>土木費</t>
    <rPh sb="0" eb="2">
      <t>ドボク</t>
    </rPh>
    <rPh sb="2" eb="3">
      <t>ヒ</t>
    </rPh>
    <phoneticPr fontId="5"/>
  </si>
  <si>
    <t>消防費</t>
    <rPh sb="0" eb="2">
      <t>ショウボウ</t>
    </rPh>
    <rPh sb="2" eb="3">
      <t>ヒ</t>
    </rPh>
    <phoneticPr fontId="5"/>
  </si>
  <si>
    <t>教育費</t>
    <rPh sb="0" eb="3">
      <t>キョウイクヒ</t>
    </rPh>
    <phoneticPr fontId="5"/>
  </si>
  <si>
    <t>災害復旧費</t>
    <rPh sb="0" eb="2">
      <t>サイガイ</t>
    </rPh>
    <rPh sb="2" eb="5">
      <t>フッキュウヒ</t>
    </rPh>
    <phoneticPr fontId="5"/>
  </si>
  <si>
    <t>公債費</t>
    <rPh sb="0" eb="3">
      <t>コウサイヒ</t>
    </rPh>
    <phoneticPr fontId="5"/>
  </si>
  <si>
    <t>諸支出金</t>
    <rPh sb="0" eb="1">
      <t>ショ</t>
    </rPh>
    <rPh sb="1" eb="4">
      <t>シシュツキン</t>
    </rPh>
    <phoneticPr fontId="5"/>
  </si>
  <si>
    <t>-</t>
    <phoneticPr fontId="4"/>
  </si>
  <si>
    <t>予備費</t>
    <rPh sb="0" eb="3">
      <t>ヨビヒ</t>
    </rPh>
    <phoneticPr fontId="5"/>
  </si>
  <si>
    <t>-</t>
    <phoneticPr fontId="4"/>
  </si>
  <si>
    <t>歳出合計額の平成17年比（％）</t>
    <rPh sb="0" eb="2">
      <t>サイシュツ</t>
    </rPh>
    <rPh sb="2" eb="4">
      <t>ゴウケイ</t>
    </rPh>
    <rPh sb="4" eb="5">
      <t>ガク</t>
    </rPh>
    <rPh sb="6" eb="8">
      <t>ヘイセイ</t>
    </rPh>
    <rPh sb="10" eb="11">
      <t>ネン</t>
    </rPh>
    <rPh sb="11" eb="12">
      <t>ヒ</t>
    </rPh>
    <phoneticPr fontId="5"/>
  </si>
  <si>
    <t>-</t>
    <phoneticPr fontId="4"/>
  </si>
  <si>
    <t>（単位：千円）</t>
    <rPh sb="1" eb="3">
      <t>タンイ</t>
    </rPh>
    <rPh sb="4" eb="6">
      <t>センエン</t>
    </rPh>
    <phoneticPr fontId="5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</si>
  <si>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</si>
  <si>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</si>
  <si>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</si>
  <si>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１０ネンド</t>
    </rPh>
    <phoneticPr fontId="5"/>
  </si>
  <si>
    <t>決算額</t>
    <rPh sb="0" eb="2">
      <t>ケッサン</t>
    </rPh>
    <rPh sb="2" eb="3">
      <t>ガク</t>
    </rPh>
    <phoneticPr fontId="5"/>
  </si>
  <si>
    <t>決算額</t>
    <rPh sb="0" eb="2">
      <t>ケッサン</t>
    </rPh>
    <rPh sb="2" eb="3">
      <t>ガク</t>
    </rPh>
    <phoneticPr fontId="4"/>
  </si>
  <si>
    <t>当初予算額</t>
    <rPh sb="0" eb="2">
      <t>トウショ</t>
    </rPh>
    <rPh sb="2" eb="4">
      <t>ヨサン</t>
    </rPh>
    <rPh sb="4" eb="5">
      <t>ガク</t>
    </rPh>
    <phoneticPr fontId="4"/>
  </si>
  <si>
    <t>当初予算額</t>
    <rPh sb="0" eb="2">
      <t>トウショ</t>
    </rPh>
    <rPh sb="2" eb="5">
      <t>ヨサンガク</t>
    </rPh>
    <phoneticPr fontId="5"/>
  </si>
  <si>
    <t>構成比（％）</t>
    <rPh sb="0" eb="3">
      <t>コウセイヒ</t>
    </rPh>
    <phoneticPr fontId="5"/>
  </si>
  <si>
    <t>対前年度増減率（％）</t>
    <rPh sb="0" eb="1">
      <t>タイ</t>
    </rPh>
    <rPh sb="1" eb="4">
      <t>ゼンネンド</t>
    </rPh>
    <rPh sb="4" eb="6">
      <t>ゾウゲン</t>
    </rPh>
    <rPh sb="6" eb="7">
      <t>リツ</t>
    </rPh>
    <phoneticPr fontId="5"/>
  </si>
  <si>
    <t>-</t>
  </si>
  <si>
    <t>平成25年度</t>
    <rPh sb="0" eb="2">
      <t>ヘイセイ</t>
    </rPh>
    <phoneticPr fontId="5"/>
  </si>
  <si>
    <t>平成27年度</t>
    <rPh sb="0" eb="2">
      <t>ヘイセイ</t>
    </rPh>
    <phoneticPr fontId="5"/>
  </si>
  <si>
    <t>資料：財政課</t>
    <rPh sb="0" eb="2">
      <t>シリョウ</t>
    </rPh>
    <rPh sb="3" eb="6">
      <t>ザイセイカ</t>
    </rPh>
    <phoneticPr fontId="5"/>
  </si>
  <si>
    <t>-</t>
    <phoneticPr fontId="4"/>
  </si>
  <si>
    <t>２　税目別市税収入状況</t>
    <rPh sb="2" eb="3">
      <t>ゼイ</t>
    </rPh>
    <rPh sb="3" eb="4">
      <t>メ</t>
    </rPh>
    <rPh sb="4" eb="5">
      <t>ベツ</t>
    </rPh>
    <rPh sb="5" eb="7">
      <t>シゼイ</t>
    </rPh>
    <rPh sb="7" eb="9">
      <t>シュウニュウ</t>
    </rPh>
    <rPh sb="9" eb="11">
      <t>ジョウキョウ</t>
    </rPh>
    <phoneticPr fontId="4"/>
  </si>
  <si>
    <t>年　度</t>
    <rPh sb="0" eb="3">
      <t>ネンド</t>
    </rPh>
    <phoneticPr fontId="5"/>
  </si>
  <si>
    <t>平成４年度</t>
    <rPh sb="0" eb="2">
      <t>ヘイセイ</t>
    </rPh>
    <rPh sb="2" eb="5">
      <t>４ネンド</t>
    </rPh>
    <phoneticPr fontId="5"/>
  </si>
  <si>
    <t>平成5年度</t>
    <rPh sb="0" eb="2">
      <t>ヘイセイ</t>
    </rPh>
    <phoneticPr fontId="5"/>
  </si>
  <si>
    <t>平成6年度</t>
    <rPh sb="0" eb="2">
      <t>ヘイセイ</t>
    </rPh>
    <phoneticPr fontId="5"/>
  </si>
  <si>
    <t>平成7年度</t>
    <rPh sb="0" eb="2">
      <t>ヘイセイ</t>
    </rPh>
    <phoneticPr fontId="5"/>
  </si>
  <si>
    <t>平成8年度</t>
    <rPh sb="0" eb="2">
      <t>ヘイセイ</t>
    </rPh>
    <phoneticPr fontId="5"/>
  </si>
  <si>
    <t>平成9年度</t>
    <rPh sb="0" eb="2">
      <t>ヘイセイ</t>
    </rPh>
    <phoneticPr fontId="5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</si>
  <si>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</si>
  <si>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</si>
  <si>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税　目</t>
    <rPh sb="0" eb="1">
      <t>ゼイ</t>
    </rPh>
    <rPh sb="2" eb="3">
      <t>モク</t>
    </rPh>
    <phoneticPr fontId="5"/>
  </si>
  <si>
    <t>市民税</t>
    <rPh sb="0" eb="3">
      <t>シミンゼイ</t>
    </rPh>
    <phoneticPr fontId="5"/>
  </si>
  <si>
    <t>固定資産税</t>
    <rPh sb="0" eb="5">
      <t>コテイシサンゼイ</t>
    </rPh>
    <phoneticPr fontId="5"/>
  </si>
  <si>
    <t>軽自動車税</t>
    <rPh sb="0" eb="1">
      <t>ケイ</t>
    </rPh>
    <rPh sb="1" eb="5">
      <t>ジドウシャゼイ</t>
    </rPh>
    <phoneticPr fontId="5"/>
  </si>
  <si>
    <t>市たばこ税</t>
    <rPh sb="0" eb="1">
      <t>シ</t>
    </rPh>
    <rPh sb="4" eb="5">
      <t>ゼイ</t>
    </rPh>
    <phoneticPr fontId="5"/>
  </si>
  <si>
    <t>鉱産税</t>
    <rPh sb="0" eb="3">
      <t>コウサンゼイ</t>
    </rPh>
    <phoneticPr fontId="5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</si>
  <si>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5"/>
  </si>
  <si>
    <t>入湯税</t>
    <rPh sb="0" eb="1">
      <t>ニュウ</t>
    </rPh>
    <rPh sb="1" eb="2">
      <t>ユ</t>
    </rPh>
    <rPh sb="2" eb="3">
      <t>ゼイ</t>
    </rPh>
    <phoneticPr fontId="5"/>
  </si>
  <si>
    <t>都市計画税</t>
    <rPh sb="0" eb="5">
      <t>トシケイカクゼイ</t>
    </rPh>
    <phoneticPr fontId="5"/>
  </si>
  <si>
    <t>市税収入合計</t>
    <rPh sb="0" eb="2">
      <t>シゼイ</t>
    </rPh>
    <rPh sb="2" eb="4">
      <t>シュウニュウ</t>
    </rPh>
    <rPh sb="4" eb="6">
      <t>ゴウケイ</t>
    </rPh>
    <phoneticPr fontId="5"/>
  </si>
  <si>
    <t>平成17年比（％）</t>
    <rPh sb="0" eb="2">
      <t>ヘイセイ</t>
    </rPh>
    <rPh sb="4" eb="5">
      <t>７ネン</t>
    </rPh>
    <rPh sb="5" eb="6">
      <t>ヒ</t>
    </rPh>
    <phoneticPr fontId="5"/>
  </si>
  <si>
    <t>３　特別会計決算及び予算状況</t>
    <rPh sb="2" eb="6">
      <t>トクベツカイケイ</t>
    </rPh>
    <rPh sb="6" eb="8">
      <t>ケッサン</t>
    </rPh>
    <rPh sb="8" eb="9">
      <t>オヨ</t>
    </rPh>
    <rPh sb="10" eb="12">
      <t>ヨサン</t>
    </rPh>
    <rPh sb="12" eb="14">
      <t>ジョウキョウ</t>
    </rPh>
    <phoneticPr fontId="5"/>
  </si>
  <si>
    <t>（歳入及び収入）</t>
    <rPh sb="1" eb="3">
      <t>サイニュウ</t>
    </rPh>
    <rPh sb="3" eb="4">
      <t>オヨ</t>
    </rPh>
    <rPh sb="5" eb="7">
      <t>シュウニュウ</t>
    </rPh>
    <phoneticPr fontId="5"/>
  </si>
  <si>
    <t>会計別</t>
    <rPh sb="0" eb="2">
      <t>カイケイ</t>
    </rPh>
    <rPh sb="2" eb="3">
      <t>ベツ</t>
    </rPh>
    <phoneticPr fontId="5"/>
  </si>
  <si>
    <t>国民健康保険</t>
    <rPh sb="0" eb="6">
      <t>コクミンケンコウホケン</t>
    </rPh>
    <phoneticPr fontId="5"/>
  </si>
  <si>
    <t>老人保健</t>
    <rPh sb="0" eb="4">
      <t>ロウジンホケン</t>
    </rPh>
    <phoneticPr fontId="5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</si>
  <si>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</si>
  <si>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介護保険</t>
    <rPh sb="0" eb="2">
      <t>カイゴ</t>
    </rPh>
    <rPh sb="2" eb="4">
      <t>ホケン</t>
    </rPh>
    <phoneticPr fontId="5"/>
  </si>
  <si>
    <t>瑞竜霊園事業</t>
    <rPh sb="0" eb="2">
      <t>ズイリュウ</t>
    </rPh>
    <rPh sb="2" eb="4">
      <t>レイエン</t>
    </rPh>
    <rPh sb="4" eb="6">
      <t>ジギョウ</t>
    </rPh>
    <phoneticPr fontId="5"/>
  </si>
  <si>
    <t>下水道事業</t>
    <rPh sb="0" eb="3">
      <t>ゲスイドウ</t>
    </rPh>
    <rPh sb="3" eb="5">
      <t>ジギョウ</t>
    </rPh>
    <phoneticPr fontId="5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</si>
  <si>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5"/>
  </si>
  <si>
    <t>戸別合併処理浄化槽設置整備事業</t>
    <rPh sb="0" eb="2">
      <t>コベツ</t>
    </rPh>
    <rPh sb="2" eb="4">
      <t>ガッペイ</t>
    </rPh>
    <rPh sb="4" eb="6">
      <t>ショリ</t>
    </rPh>
    <rPh sb="6" eb="9">
      <t>ジョウカソウ</t>
    </rPh>
    <rPh sb="9" eb="11">
      <t>セッチ</t>
    </rPh>
    <rPh sb="11" eb="13">
      <t>セイビ</t>
    </rPh>
    <rPh sb="13" eb="15">
      <t>ジギョウ</t>
    </rPh>
    <phoneticPr fontId="4"/>
  </si>
  <si>
    <t>簡易水道事業</t>
    <rPh sb="0" eb="2">
      <t>カンイ</t>
    </rPh>
    <rPh sb="2" eb="4">
      <t>スイドウ</t>
    </rPh>
    <rPh sb="4" eb="6">
      <t>ジギョウ</t>
    </rPh>
    <phoneticPr fontId="4"/>
  </si>
  <si>
    <t>宅地分譲事業</t>
    <rPh sb="0" eb="2">
      <t>タクチ</t>
    </rPh>
    <rPh sb="2" eb="4">
      <t>ブンジョウ</t>
    </rPh>
    <rPh sb="4" eb="6">
      <t>ジギョウ</t>
    </rPh>
    <phoneticPr fontId="4"/>
  </si>
  <si>
    <t>水道事業</t>
    <rPh sb="0" eb="4">
      <t>スイドウジギョウ</t>
    </rPh>
    <phoneticPr fontId="5"/>
  </si>
  <si>
    <t>（収益）</t>
    <rPh sb="1" eb="3">
      <t>シュウエキ</t>
    </rPh>
    <phoneticPr fontId="5"/>
  </si>
  <si>
    <t>（資本）</t>
    <rPh sb="1" eb="3">
      <t>シホン</t>
    </rPh>
    <phoneticPr fontId="5"/>
  </si>
  <si>
    <t>工業用水道事業</t>
    <rPh sb="0" eb="3">
      <t>コウギョウヨウ</t>
    </rPh>
    <rPh sb="3" eb="7">
      <t>スイドウジギョウ</t>
    </rPh>
    <phoneticPr fontId="5"/>
  </si>
  <si>
    <t>合計</t>
    <rPh sb="0" eb="2">
      <t>ゴウケイ</t>
    </rPh>
    <phoneticPr fontId="5"/>
  </si>
  <si>
    <t>（歳出及び支出）</t>
    <rPh sb="1" eb="3">
      <t>サイシュツ</t>
    </rPh>
    <rPh sb="3" eb="4">
      <t>オヨ</t>
    </rPh>
    <rPh sb="5" eb="7">
      <t>シシュツ</t>
    </rPh>
    <phoneticPr fontId="5"/>
  </si>
  <si>
    <t>決算額</t>
    <rPh sb="0" eb="1">
      <t>ケツ</t>
    </rPh>
    <rPh sb="1" eb="2">
      <t>サン</t>
    </rPh>
    <rPh sb="2" eb="3">
      <t>ガク</t>
    </rPh>
    <phoneticPr fontId="4"/>
  </si>
  <si>
    <t>資料：財政課</t>
    <rPh sb="0" eb="2">
      <t>シリョウ</t>
    </rPh>
    <rPh sb="3" eb="5">
      <t>ザイセイ</t>
    </rPh>
    <rPh sb="5" eb="6">
      <t>カ</t>
    </rPh>
    <phoneticPr fontId="5"/>
  </si>
  <si>
    <t>-</t>
    <phoneticPr fontId="4"/>
  </si>
  <si>
    <t>５　県内各市の予算（一般会計）と市税</t>
    <rPh sb="2" eb="4">
      <t>ケンナイ</t>
    </rPh>
    <rPh sb="4" eb="6">
      <t>カクシ</t>
    </rPh>
    <rPh sb="7" eb="9">
      <t>ヨサン</t>
    </rPh>
    <rPh sb="10" eb="14">
      <t>イッパンカイケイ</t>
    </rPh>
    <rPh sb="16" eb="17">
      <t>シ</t>
    </rPh>
    <rPh sb="17" eb="18">
      <t>ゼイ</t>
    </rPh>
    <phoneticPr fontId="5"/>
  </si>
  <si>
    <t>平成28年4月1日現在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</si>
  <si>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市  名</t>
    <rPh sb="0" eb="1">
      <t>シ</t>
    </rPh>
    <rPh sb="3" eb="4">
      <t>シメイ</t>
    </rPh>
    <phoneticPr fontId="5"/>
  </si>
  <si>
    <t>平成28年度当初予算額</t>
    <rPh sb="0" eb="2">
      <t>ヘイセイ</t>
    </rPh>
    <rPh sb="4" eb="6">
      <t>ネンド</t>
    </rPh>
    <rPh sb="6" eb="8">
      <t>トウショ</t>
    </rPh>
    <rPh sb="8" eb="11">
      <t>ヨサンガク</t>
    </rPh>
    <phoneticPr fontId="5"/>
  </si>
  <si>
    <t>平成28年度市税予算額</t>
    <rPh sb="0" eb="2">
      <t>ヘイセイ</t>
    </rPh>
    <rPh sb="4" eb="6">
      <t>ネンド</t>
    </rPh>
    <rPh sb="6" eb="8">
      <t>シゼイ</t>
    </rPh>
    <rPh sb="8" eb="11">
      <t>ヨサンガク</t>
    </rPh>
    <phoneticPr fontId="5"/>
  </si>
  <si>
    <t>人　　口</t>
    <rPh sb="0" eb="4">
      <t>ジンコウ</t>
    </rPh>
    <phoneticPr fontId="5"/>
  </si>
  <si>
    <t>世　帯　数</t>
    <rPh sb="0" eb="5">
      <t>セタイスウ</t>
    </rPh>
    <phoneticPr fontId="5"/>
  </si>
  <si>
    <t>総額（千円）</t>
    <rPh sb="0" eb="2">
      <t>ソウガク</t>
    </rPh>
    <rPh sb="3" eb="5">
      <t>センエン</t>
    </rPh>
    <phoneticPr fontId="5"/>
  </si>
  <si>
    <t>１人当り（円）</t>
    <rPh sb="1" eb="2">
      <t>ニン</t>
    </rPh>
    <rPh sb="2" eb="3">
      <t>アタ</t>
    </rPh>
    <rPh sb="5" eb="6">
      <t>エン</t>
    </rPh>
    <phoneticPr fontId="5"/>
  </si>
  <si>
    <t>市計</t>
    <rPh sb="0" eb="1">
      <t>シ</t>
    </rPh>
    <rPh sb="1" eb="2">
      <t>ケイ</t>
    </rPh>
    <phoneticPr fontId="4"/>
  </si>
  <si>
    <t>水戸市</t>
    <rPh sb="0" eb="2">
      <t>ミト</t>
    </rPh>
    <rPh sb="2" eb="3">
      <t>シ</t>
    </rPh>
    <phoneticPr fontId="4"/>
  </si>
  <si>
    <t>日立市</t>
    <rPh sb="0" eb="2">
      <t>ヒタチ</t>
    </rPh>
    <rPh sb="2" eb="3">
      <t>シ</t>
    </rPh>
    <phoneticPr fontId="4"/>
  </si>
  <si>
    <t>土浦市</t>
    <rPh sb="0" eb="2">
      <t>ツチウラ</t>
    </rPh>
    <rPh sb="2" eb="3">
      <t>シ</t>
    </rPh>
    <phoneticPr fontId="4"/>
  </si>
  <si>
    <t>古河市</t>
    <rPh sb="0" eb="2">
      <t>コガ</t>
    </rPh>
    <rPh sb="2" eb="3">
      <t>シ</t>
    </rPh>
    <phoneticPr fontId="4"/>
  </si>
  <si>
    <t>石岡市</t>
    <rPh sb="0" eb="2">
      <t>イシオカ</t>
    </rPh>
    <rPh sb="2" eb="3">
      <t>シ</t>
    </rPh>
    <phoneticPr fontId="4"/>
  </si>
  <si>
    <t>結城市</t>
    <rPh sb="0" eb="2">
      <t>ユウキ</t>
    </rPh>
    <rPh sb="2" eb="3">
      <t>シ</t>
    </rPh>
    <phoneticPr fontId="4"/>
  </si>
  <si>
    <t>龍ヶ崎市</t>
    <rPh sb="0" eb="3">
      <t>リュウガサキ</t>
    </rPh>
    <rPh sb="3" eb="4">
      <t>シ</t>
    </rPh>
    <phoneticPr fontId="4"/>
  </si>
  <si>
    <t>下妻市</t>
    <rPh sb="0" eb="1">
      <t>シモ</t>
    </rPh>
    <rPh sb="1" eb="2">
      <t>ツマ</t>
    </rPh>
    <rPh sb="2" eb="3">
      <t>シ</t>
    </rPh>
    <phoneticPr fontId="4"/>
  </si>
  <si>
    <t>常総市</t>
    <rPh sb="0" eb="2">
      <t>ジョウソウ</t>
    </rPh>
    <rPh sb="2" eb="3">
      <t>シ</t>
    </rPh>
    <phoneticPr fontId="5"/>
  </si>
  <si>
    <t>常陸太田市</t>
    <rPh sb="0" eb="4">
      <t>ヒタチオオタ</t>
    </rPh>
    <rPh sb="4" eb="5">
      <t>シ</t>
    </rPh>
    <phoneticPr fontId="4"/>
  </si>
  <si>
    <t>高萩市</t>
    <rPh sb="0" eb="2">
      <t>タカハギ</t>
    </rPh>
    <rPh sb="2" eb="3">
      <t>シ</t>
    </rPh>
    <phoneticPr fontId="4"/>
  </si>
  <si>
    <t>北茨城市</t>
    <rPh sb="0" eb="3">
      <t>キタイバラキ</t>
    </rPh>
    <rPh sb="3" eb="4">
      <t>シ</t>
    </rPh>
    <phoneticPr fontId="4"/>
  </si>
  <si>
    <t>笠間市</t>
    <rPh sb="0" eb="2">
      <t>カサマ</t>
    </rPh>
    <rPh sb="2" eb="3">
      <t>シ</t>
    </rPh>
    <phoneticPr fontId="4"/>
  </si>
  <si>
    <t>取手市</t>
    <rPh sb="0" eb="2">
      <t>トリデ</t>
    </rPh>
    <rPh sb="2" eb="3">
      <t>シ</t>
    </rPh>
    <phoneticPr fontId="4"/>
  </si>
  <si>
    <t>牛久市</t>
    <rPh sb="0" eb="2">
      <t>ウシク</t>
    </rPh>
    <rPh sb="2" eb="3">
      <t>シ</t>
    </rPh>
    <phoneticPr fontId="4"/>
  </si>
  <si>
    <t>つくば市</t>
    <rPh sb="3" eb="4">
      <t>シ</t>
    </rPh>
    <phoneticPr fontId="4"/>
  </si>
  <si>
    <t>ひたちなか市</t>
    <rPh sb="5" eb="6">
      <t>シ</t>
    </rPh>
    <phoneticPr fontId="5"/>
  </si>
  <si>
    <t>鹿嶋市</t>
    <rPh sb="0" eb="2">
      <t>カシマ</t>
    </rPh>
    <rPh sb="2" eb="3">
      <t>シ</t>
    </rPh>
    <phoneticPr fontId="5"/>
  </si>
  <si>
    <t>潮来市</t>
    <rPh sb="0" eb="2">
      <t>イタコ</t>
    </rPh>
    <rPh sb="2" eb="3">
      <t>シ</t>
    </rPh>
    <phoneticPr fontId="4"/>
  </si>
  <si>
    <t>守谷市</t>
    <rPh sb="0" eb="2">
      <t>モリヤ</t>
    </rPh>
    <rPh sb="2" eb="3">
      <t>シ</t>
    </rPh>
    <phoneticPr fontId="5"/>
  </si>
  <si>
    <t>常陸大宮市</t>
    <rPh sb="0" eb="4">
      <t>ヒタチオオミヤ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</si>
  <si>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</si>
  <si>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坂東市</t>
    <rPh sb="0" eb="2">
      <t>バンドウ</t>
    </rPh>
    <rPh sb="2" eb="3">
      <t>シ</t>
    </rPh>
    <phoneticPr fontId="5"/>
  </si>
  <si>
    <t>稲敷市</t>
    <rPh sb="0" eb="2">
      <t>イナシキ</t>
    </rPh>
    <rPh sb="2" eb="3">
      <t>シ</t>
    </rPh>
    <phoneticPr fontId="5"/>
  </si>
  <si>
    <t>筑西市</t>
    <rPh sb="0" eb="1">
      <t>チク</t>
    </rPh>
    <rPh sb="1" eb="2">
      <t>ニシ</t>
    </rPh>
    <rPh sb="2" eb="3">
      <t>シ</t>
    </rPh>
    <phoneticPr fontId="5"/>
  </si>
  <si>
    <t>かすみがうら市</t>
    <rPh sb="6" eb="7">
      <t>シ</t>
    </rPh>
    <phoneticPr fontId="5"/>
  </si>
  <si>
    <t>桜川市</t>
    <rPh sb="0" eb="2">
      <t>サクラガワ</t>
    </rPh>
    <rPh sb="2" eb="3">
      <t>シ</t>
    </rPh>
    <phoneticPr fontId="5"/>
  </si>
  <si>
    <t>神栖市</t>
    <rPh sb="0" eb="2">
      <t>カミス</t>
    </rPh>
    <rPh sb="2" eb="3">
      <t>シ</t>
    </rPh>
    <phoneticPr fontId="5"/>
  </si>
  <si>
    <t>行方市</t>
    <rPh sb="0" eb="2">
      <t>ナメカタ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</si>
  <si>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</si>
  <si>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つくばみらい市</t>
    <rPh sb="6" eb="7">
      <t>シ</t>
    </rPh>
    <phoneticPr fontId="5"/>
  </si>
  <si>
    <t>小美玉市</t>
    <rPh sb="0" eb="1">
      <t>コ</t>
    </rPh>
    <rPh sb="1" eb="2">
      <t>ビ</t>
    </rPh>
    <rPh sb="2" eb="3">
      <t>タマ</t>
    </rPh>
    <rPh sb="3" eb="4">
      <t>シ</t>
    </rPh>
    <phoneticPr fontId="4"/>
  </si>
  <si>
    <t>資料：財政課</t>
    <rPh sb="0" eb="2">
      <t>シリョウ</t>
    </rPh>
    <rPh sb="3" eb="5">
      <t>ザイセイ</t>
    </rPh>
    <rPh sb="5" eb="6">
      <t>カ</t>
    </rPh>
    <phoneticPr fontId="4"/>
  </si>
  <si>
    <t>４　財政調整基金状況</t>
    <rPh sb="2" eb="4">
      <t>ザイセイ</t>
    </rPh>
    <rPh sb="4" eb="6">
      <t>チョウセイ</t>
    </rPh>
    <rPh sb="6" eb="8">
      <t>キキン</t>
    </rPh>
    <rPh sb="8" eb="10">
      <t>ジョウキョウ</t>
    </rPh>
    <phoneticPr fontId="5"/>
  </si>
  <si>
    <t>各年度3月31日現在（単位：円）</t>
    <rPh sb="0" eb="1">
      <t>カク</t>
    </rPh>
    <rPh sb="1" eb="2">
      <t>ネン</t>
    </rPh>
    <rPh sb="2" eb="3">
      <t>ド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エン</t>
    </rPh>
    <phoneticPr fontId="5"/>
  </si>
  <si>
    <t>年　　度</t>
    <rPh sb="0" eb="1">
      <t>トシ</t>
    </rPh>
    <rPh sb="3" eb="4">
      <t>ド</t>
    </rPh>
    <phoneticPr fontId="5"/>
  </si>
  <si>
    <t>基　　　金</t>
    <rPh sb="0" eb="5">
      <t>キキン</t>
    </rPh>
    <phoneticPr fontId="5"/>
  </si>
  <si>
    <t>平成</t>
    <rPh sb="0" eb="2">
      <t>ヘイセイ</t>
    </rPh>
    <phoneticPr fontId="4"/>
  </si>
  <si>
    <t>年度</t>
    <rPh sb="0" eb="2">
      <t>ネンド</t>
    </rPh>
    <phoneticPr fontId="4"/>
  </si>
  <si>
    <t>資料：出納室</t>
    <rPh sb="0" eb="2">
      <t>シリョウ</t>
    </rPh>
    <rPh sb="3" eb="6">
      <t>スイトウシツ</t>
    </rPh>
    <phoneticPr fontId="5"/>
  </si>
  <si>
    <t>平成23年度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</si>
  <si>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-</t>
    <phoneticPr fontId="4"/>
  </si>
  <si>
    <t>１　一般会計決算及び予算状況（つづき）</t>
    <rPh sb="2" eb="6">
      <t>イッパンカイケイ</t>
    </rPh>
    <rPh sb="6" eb="8">
      <t>ケッサン</t>
    </rPh>
    <rPh sb="8" eb="9">
      <t>オヨ</t>
    </rPh>
    <rPh sb="10" eb="12">
      <t>ヨサン</t>
    </rPh>
    <rPh sb="12" eb="14">
      <t>ジョウキョウ</t>
    </rPh>
    <phoneticPr fontId="5"/>
  </si>
  <si>
    <t>３　特別会計決算及び予算状況（つづき）</t>
    <rPh sb="2" eb="6">
      <t>トクベツカイケイ</t>
    </rPh>
    <rPh sb="6" eb="8">
      <t>ケッサン</t>
    </rPh>
    <rPh sb="8" eb="9">
      <t>オヨ</t>
    </rPh>
    <rPh sb="10" eb="12">
      <t>ヨサン</t>
    </rPh>
    <rPh sb="12" eb="14">
      <t>ジョウキョウ</t>
    </rPh>
    <phoneticPr fontId="5"/>
  </si>
  <si>
    <t>（注）平成27、28年度は予算額</t>
    <rPh sb="1" eb="2">
      <t>チュウ</t>
    </rPh>
    <rPh sb="3" eb="5">
      <t>ヘイセイ</t>
    </rPh>
    <rPh sb="10" eb="11">
      <t>ネン</t>
    </rPh>
    <rPh sb="11" eb="12">
      <t>ド</t>
    </rPh>
    <rPh sb="13" eb="15">
      <t>ヨサン</t>
    </rPh>
    <rPh sb="15" eb="16">
      <t>ガク</t>
    </rPh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</si>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</sst>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[Red]\(#,##0\)"/>
    <numFmt numFmtId="177" formatCode="#,##0_ "/>
    <numFmt numFmtId="178" formatCode="0.0_);[Red]\(0.0\)"/>
    <numFmt numFmtId="179" formatCode="#,##0.0_ "/>
    <numFmt numFmtId="180" formatCode="#,##0.0"/>
    <numFmt numFmtId="181" formatCode="#,##0.0_);\(#,##0.0\)"/>
    <numFmt numFmtId="182" formatCode="0.0;&quot;△ &quot;0.0"/>
    <numFmt numFmtId="183" formatCode="0.0_ "/>
    <numFmt numFmtId="184" formatCode="0.0%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28"/>
      <name val="ＭＳ Ｐ明朝"/>
      <family val="1"/>
      <charset val="128"/>
    </font>
    <font>
      <sz val="36"/>
      <name val="HG丸ｺﾞｼｯｸM-PRO"/>
      <family val="3"/>
      <charset val="128"/>
    </font>
    <font>
      <b/>
      <i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i/>
      <sz val="16"/>
      <name val="HG丸ｺﾞｼｯｸM-PRO"/>
      <family val="3"/>
      <charset val="128"/>
    </font>
    <font>
      <sz val="24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281">
    <xf numFmtId="0" fontId="0" fillId="0" borderId="0" xfId="0">
      <alignment vertic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3" fillId="0" borderId="2" xfId="0" applyFont="1" applyFill="1" applyBorder="1" applyAlignment="1"/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38" fontId="3" fillId="0" borderId="7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178" fontId="3" fillId="0" borderId="2" xfId="0" applyNumberFormat="1" applyFont="1" applyFill="1" applyBorder="1" applyAlignment="1">
      <alignment vertical="center"/>
    </xf>
    <xf numFmtId="178" fontId="3" fillId="0" borderId="2" xfId="1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8" fontId="3" fillId="0" borderId="0" xfId="1" applyFont="1" applyFill="1" applyAlignment="1"/>
    <xf numFmtId="3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/>
    </xf>
    <xf numFmtId="180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0" xfId="0" applyNumberFormat="1" applyFont="1" applyFill="1" applyAlignment="1"/>
    <xf numFmtId="0" fontId="0" fillId="0" borderId="0" xfId="0" applyFont="1" applyFill="1" applyAlignment="1"/>
    <xf numFmtId="0" fontId="3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/>
    </xf>
    <xf numFmtId="0" fontId="3" fillId="0" borderId="14" xfId="0" applyFont="1" applyFill="1" applyBorder="1" applyAlignment="1">
      <alignment horizontal="center" vertical="center"/>
    </xf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38" fontId="3" fillId="0" borderId="1" xfId="1" applyFont="1" applyFill="1" applyBorder="1" applyAlignment="1"/>
    <xf numFmtId="178" fontId="3" fillId="0" borderId="1" xfId="0" applyNumberFormat="1" applyFont="1" applyFill="1" applyBorder="1" applyAlignment="1">
      <alignment vertical="center"/>
    </xf>
    <xf numFmtId="181" fontId="3" fillId="0" borderId="1" xfId="0" applyNumberFormat="1" applyFont="1" applyFill="1" applyBorder="1" applyAlignment="1"/>
    <xf numFmtId="182" fontId="3" fillId="0" borderId="1" xfId="0" applyNumberFormat="1" applyFont="1" applyFill="1" applyBorder="1" applyAlignment="1"/>
    <xf numFmtId="38" fontId="3" fillId="0" borderId="1" xfId="1" applyFont="1" applyFill="1" applyBorder="1" applyAlignment="1">
      <alignment vertical="center"/>
    </xf>
    <xf numFmtId="0" fontId="0" fillId="0" borderId="0" xfId="0" applyFont="1" applyFill="1" applyBorder="1" applyAlignment="1"/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/>
    <xf numFmtId="182" fontId="3" fillId="0" borderId="0" xfId="0" applyNumberFormat="1" applyFont="1" applyFill="1" applyBorder="1" applyAlignment="1"/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>
      <alignment vertical="center"/>
    </xf>
    <xf numFmtId="184" fontId="3" fillId="0" borderId="2" xfId="2" applyNumberFormat="1" applyFont="1" applyFill="1" applyBorder="1" applyAlignment="1"/>
    <xf numFmtId="178" fontId="3" fillId="0" borderId="2" xfId="0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179" fontId="3" fillId="0" borderId="16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3" fontId="3" fillId="0" borderId="0" xfId="0" applyNumberFormat="1" applyFont="1" applyFill="1" applyBorder="1" applyAlignment="1"/>
    <xf numFmtId="3" fontId="3" fillId="0" borderId="0" xfId="1" applyNumberFormat="1" applyFont="1" applyFill="1" applyBorder="1" applyAlignment="1"/>
    <xf numFmtId="0" fontId="9" fillId="0" borderId="3" xfId="0" applyFont="1" applyFill="1" applyBorder="1" applyAlignment="1"/>
    <xf numFmtId="0" fontId="9" fillId="0" borderId="3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7" fontId="3" fillId="0" borderId="0" xfId="0" applyNumberFormat="1" applyFont="1" applyFill="1" applyAlignment="1"/>
    <xf numFmtId="177" fontId="9" fillId="0" borderId="21" xfId="0" applyNumberFormat="1" applyFont="1" applyFill="1" applyBorder="1" applyAlignment="1"/>
    <xf numFmtId="177" fontId="9" fillId="0" borderId="0" xfId="0" applyNumberFormat="1" applyFont="1" applyFill="1" applyAlignment="1"/>
    <xf numFmtId="177" fontId="9" fillId="0" borderId="10" xfId="0" applyNumberFormat="1" applyFont="1" applyFill="1" applyBorder="1" applyAlignment="1"/>
    <xf numFmtId="177" fontId="9" fillId="0" borderId="1" xfId="0" applyNumberFormat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9" fillId="0" borderId="22" xfId="0" applyNumberFormat="1" applyFont="1" applyFill="1" applyBorder="1" applyAlignment="1"/>
    <xf numFmtId="177" fontId="9" fillId="0" borderId="0" xfId="0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177" fontId="9" fillId="0" borderId="10" xfId="0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/>
    <xf numFmtId="179" fontId="9" fillId="0" borderId="23" xfId="0" applyNumberFormat="1" applyFont="1" applyFill="1" applyBorder="1" applyAlignment="1"/>
    <xf numFmtId="179" fontId="9" fillId="0" borderId="2" xfId="0" applyNumberFormat="1" applyFont="1" applyFill="1" applyBorder="1" applyAlignment="1"/>
    <xf numFmtId="179" fontId="9" fillId="0" borderId="11" xfId="0" applyNumberFormat="1" applyFont="1" applyFill="1" applyBorder="1" applyAlignment="1"/>
    <xf numFmtId="179" fontId="9" fillId="0" borderId="2" xfId="0" applyNumberFormat="1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8" xfId="0" applyFont="1" applyBorder="1" applyAlignment="1">
      <alignment horizontal="center" vertical="center"/>
    </xf>
    <xf numFmtId="177" fontId="3" fillId="0" borderId="1" xfId="0" applyNumberFormat="1" applyFont="1" applyBorder="1" applyAlignment="1"/>
    <xf numFmtId="177" fontId="3" fillId="0" borderId="9" xfId="0" applyNumberFormat="1" applyFont="1" applyBorder="1" applyAlignment="1">
      <alignment vertical="center"/>
    </xf>
    <xf numFmtId="38" fontId="3" fillId="0" borderId="0" xfId="1" applyFont="1" applyFill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Border="1" applyAlignment="1"/>
    <xf numFmtId="177" fontId="3" fillId="0" borderId="10" xfId="0" applyNumberFormat="1" applyFont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>
      <alignment vertical="center"/>
    </xf>
    <xf numFmtId="177" fontId="3" fillId="0" borderId="2" xfId="0" applyNumberFormat="1" applyFont="1" applyBorder="1" applyAlignment="1"/>
    <xf numFmtId="177" fontId="3" fillId="0" borderId="11" xfId="0" applyNumberFormat="1" applyFont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38" fontId="10" fillId="0" borderId="0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0" fontId="3" fillId="0" borderId="16" xfId="0" applyFont="1" applyBorder="1" applyAlignment="1"/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 vertical="center"/>
    </xf>
    <xf numFmtId="38" fontId="3" fillId="0" borderId="23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0" fontId="0" fillId="0" borderId="6" xfId="0" applyFont="1" applyFill="1" applyBorder="1" applyAlignment="1"/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/>
    <xf numFmtId="183" fontId="3" fillId="0" borderId="1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/>
    <xf numFmtId="178" fontId="3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vertical="center"/>
    </xf>
    <xf numFmtId="3" fontId="3" fillId="0" borderId="2" xfId="0" applyNumberFormat="1" applyFont="1" applyFill="1" applyBorder="1" applyAlignment="1"/>
    <xf numFmtId="183" fontId="3" fillId="0" borderId="2" xfId="0" applyNumberFormat="1" applyFont="1" applyFill="1" applyBorder="1" applyAlignment="1"/>
    <xf numFmtId="182" fontId="3" fillId="0" borderId="2" xfId="0" applyNumberFormat="1" applyFont="1" applyFill="1" applyBorder="1" applyAlignment="1"/>
    <xf numFmtId="183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1" xfId="5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177" fontId="3" fillId="0" borderId="0" xfId="5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indent="1"/>
    </xf>
    <xf numFmtId="176" fontId="3" fillId="0" borderId="0" xfId="5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3" fontId="3" fillId="0" borderId="7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6" xfId="5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/>
    <xf numFmtId="0" fontId="2" fillId="0" borderId="0" xfId="3" applyFill="1">
      <alignment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2" fillId="0" borderId="0" xfId="3" applyFill="1" applyBorder="1">
      <alignment vertical="center"/>
    </xf>
    <xf numFmtId="0" fontId="14" fillId="0" borderId="0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6" fillId="0" borderId="0" xfId="3" applyFont="1" applyFill="1" applyBorder="1" applyAlignment="1">
      <alignment vertical="distributed"/>
    </xf>
    <xf numFmtId="0" fontId="2" fillId="0" borderId="0" xfId="3">
      <alignment vertical="center"/>
    </xf>
    <xf numFmtId="0" fontId="17" fillId="0" borderId="0" xfId="3" applyFont="1" applyFill="1" applyBorder="1" applyAlignment="1">
      <alignment horizontal="distributed" vertical="center"/>
    </xf>
    <xf numFmtId="0" fontId="18" fillId="0" borderId="0" xfId="3" applyFont="1" applyFill="1" applyBorder="1">
      <alignment vertical="center"/>
    </xf>
    <xf numFmtId="0" fontId="19" fillId="0" borderId="0" xfId="3" applyFont="1" applyFill="1" applyBorder="1" applyAlignment="1">
      <alignment horizontal="distributed" vertical="distributed"/>
    </xf>
    <xf numFmtId="0" fontId="2" fillId="0" borderId="0" xfId="3" applyBorder="1">
      <alignment vertical="center"/>
    </xf>
    <xf numFmtId="0" fontId="14" fillId="0" borderId="0" xfId="3" applyFont="1" applyBorder="1">
      <alignment vertical="center"/>
    </xf>
    <xf numFmtId="0" fontId="15" fillId="0" borderId="0" xfId="3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0" fillId="0" borderId="3" xfId="0" applyFont="1" applyFill="1" applyBorder="1" applyAlignment="1"/>
    <xf numFmtId="183" fontId="3" fillId="0" borderId="1" xfId="3" applyNumberFormat="1" applyFont="1" applyFill="1" applyBorder="1" applyAlignment="1"/>
    <xf numFmtId="182" fontId="3" fillId="0" borderId="1" xfId="3" applyNumberFormat="1" applyFont="1" applyFill="1" applyBorder="1" applyAlignment="1"/>
    <xf numFmtId="183" fontId="3" fillId="0" borderId="0" xfId="3" applyNumberFormat="1" applyFont="1" applyFill="1" applyBorder="1" applyAlignment="1"/>
    <xf numFmtId="182" fontId="3" fillId="0" borderId="0" xfId="3" applyNumberFormat="1" applyFont="1" applyFill="1" applyBorder="1" applyAlignment="1"/>
    <xf numFmtId="182" fontId="3" fillId="0" borderId="0" xfId="3" applyNumberFormat="1" applyFont="1" applyFill="1" applyBorder="1" applyAlignment="1">
      <alignment horizontal="right"/>
    </xf>
    <xf numFmtId="178" fontId="3" fillId="0" borderId="2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6" xfId="0" applyFont="1" applyBorder="1" applyAlignment="1"/>
    <xf numFmtId="0" fontId="20" fillId="0" borderId="0" xfId="0" applyFont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distributed" vertical="center"/>
    </xf>
    <xf numFmtId="3" fontId="3" fillId="0" borderId="1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0" fontId="9" fillId="0" borderId="0" xfId="0" applyFont="1" applyFill="1" applyAlignment="1">
      <alignment horizontal="distributed" vertical="center"/>
    </xf>
    <xf numFmtId="0" fontId="9" fillId="0" borderId="6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 wrapText="1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/>
    <xf numFmtId="0" fontId="3" fillId="0" borderId="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/>
    </xf>
  </cellXfs>
  <cellStyles count="6">
    <cellStyle name="パーセント" xfId="2" builtinId="5"/>
    <cellStyle name="桁区切り" xfId="1" builtinId="6"/>
    <cellStyle name="桁区切り 2" xfId="4"/>
    <cellStyle name="標準" xfId="0" builtinId="0"/>
    <cellStyle name="標準 2" xfId="3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7"/>
      <c:hPercent val="46"/>
      <c:rotY val="1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727433436905965"/>
          <c:y val="0.29535097212374517"/>
          <c:w val="0.83676768395874912"/>
          <c:h val="0.652232215048948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[1]Sheet1!$L$4</c:f>
              <c:strCache>
                <c:ptCount val="1"/>
                <c:pt idx="0">
                  <c:v>一般会計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[1]Sheet1!$K$6:$K$24</c:f>
              <c:strCache>
                <c:ptCount val="19"/>
                <c:pt idx="0">
                  <c:v>H2</c:v>
                </c:pt>
                <c:pt idx="1">
                  <c:v>H7</c:v>
                </c:pt>
                <c:pt idx="2">
                  <c:v>H12</c:v>
                </c:pt>
                <c:pt idx="3">
                  <c:v>H13</c:v>
                </c:pt>
                <c:pt idx="4">
                  <c:v>H14</c:v>
                </c:pt>
                <c:pt idx="5">
                  <c:v>H15</c:v>
                </c:pt>
                <c:pt idx="6">
                  <c:v>H16</c:v>
                </c:pt>
                <c:pt idx="7">
                  <c:v>H17</c:v>
                </c:pt>
                <c:pt idx="8">
                  <c:v>H18</c:v>
                </c:pt>
                <c:pt idx="9">
                  <c:v>H19</c:v>
                </c:pt>
                <c:pt idx="10">
                  <c:v>H20</c:v>
                </c:pt>
                <c:pt idx="11">
                  <c:v>H21</c:v>
                </c:pt>
                <c:pt idx="12">
                  <c:v>H22</c:v>
                </c:pt>
                <c:pt idx="13">
                  <c:v>H23</c:v>
                </c:pt>
                <c:pt idx="14">
                  <c:v>H24</c:v>
                </c:pt>
                <c:pt idx="15">
                  <c:v>H25</c:v>
                </c:pt>
                <c:pt idx="16">
                  <c:v>H26</c:v>
                </c:pt>
                <c:pt idx="17">
                  <c:v>H27</c:v>
                </c:pt>
                <c:pt idx="18">
                  <c:v>H28</c:v>
                </c:pt>
              </c:strCache>
            </c:strRef>
          </c:cat>
          <c:val>
            <c:numRef>
              <c:f>[1]Sheet1!$L$6:$L$24</c:f>
              <c:numCache>
                <c:formatCode>General</c:formatCode>
                <c:ptCount val="19"/>
                <c:pt idx="0">
                  <c:v>9020700</c:v>
                </c:pt>
                <c:pt idx="1">
                  <c:v>12486199</c:v>
                </c:pt>
                <c:pt idx="2">
                  <c:v>15407817</c:v>
                </c:pt>
                <c:pt idx="3">
                  <c:v>12971613</c:v>
                </c:pt>
                <c:pt idx="4">
                  <c:v>13090663</c:v>
                </c:pt>
                <c:pt idx="5">
                  <c:v>13672338</c:v>
                </c:pt>
                <c:pt idx="6">
                  <c:v>19158673</c:v>
                </c:pt>
                <c:pt idx="7">
                  <c:v>22911479</c:v>
                </c:pt>
                <c:pt idx="8">
                  <c:v>23185488</c:v>
                </c:pt>
                <c:pt idx="9">
                  <c:v>22075713</c:v>
                </c:pt>
                <c:pt idx="10">
                  <c:v>23555531</c:v>
                </c:pt>
                <c:pt idx="11">
                  <c:v>23901421</c:v>
                </c:pt>
                <c:pt idx="12">
                  <c:v>24920649</c:v>
                </c:pt>
                <c:pt idx="13">
                  <c:v>27769112</c:v>
                </c:pt>
                <c:pt idx="14">
                  <c:v>25149503</c:v>
                </c:pt>
                <c:pt idx="15">
                  <c:v>25320601</c:v>
                </c:pt>
                <c:pt idx="16">
                  <c:v>24572112</c:v>
                </c:pt>
                <c:pt idx="17">
                  <c:v>23657000</c:v>
                </c:pt>
                <c:pt idx="18">
                  <c:v>22650000</c:v>
                </c:pt>
              </c:numCache>
            </c:numRef>
          </c:val>
        </c:ser>
        <c:ser>
          <c:idx val="1"/>
          <c:order val="1"/>
          <c:tx>
            <c:strRef>
              <c:f>[1]Sheet1!$M$4</c:f>
              <c:strCache>
                <c:ptCount val="1"/>
                <c:pt idx="0">
                  <c:v>特別会計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[1]Sheet1!$K$6:$K$24</c:f>
              <c:strCache>
                <c:ptCount val="19"/>
                <c:pt idx="0">
                  <c:v>H2</c:v>
                </c:pt>
                <c:pt idx="1">
                  <c:v>H7</c:v>
                </c:pt>
                <c:pt idx="2">
                  <c:v>H12</c:v>
                </c:pt>
                <c:pt idx="3">
                  <c:v>H13</c:v>
                </c:pt>
                <c:pt idx="4">
                  <c:v>H14</c:v>
                </c:pt>
                <c:pt idx="5">
                  <c:v>H15</c:v>
                </c:pt>
                <c:pt idx="6">
                  <c:v>H16</c:v>
                </c:pt>
                <c:pt idx="7">
                  <c:v>H17</c:v>
                </c:pt>
                <c:pt idx="8">
                  <c:v>H18</c:v>
                </c:pt>
                <c:pt idx="9">
                  <c:v>H19</c:v>
                </c:pt>
                <c:pt idx="10">
                  <c:v>H20</c:v>
                </c:pt>
                <c:pt idx="11">
                  <c:v>H21</c:v>
                </c:pt>
                <c:pt idx="12">
                  <c:v>H22</c:v>
                </c:pt>
                <c:pt idx="13">
                  <c:v>H23</c:v>
                </c:pt>
                <c:pt idx="14">
                  <c:v>H24</c:v>
                </c:pt>
                <c:pt idx="15">
                  <c:v>H25</c:v>
                </c:pt>
                <c:pt idx="16">
                  <c:v>H26</c:v>
                </c:pt>
                <c:pt idx="17">
                  <c:v>H27</c:v>
                </c:pt>
                <c:pt idx="18">
                  <c:v>H28</c:v>
                </c:pt>
              </c:strCache>
            </c:strRef>
          </c:cat>
          <c:val>
            <c:numRef>
              <c:f>[1]Sheet1!$M$6:$M$24</c:f>
              <c:numCache>
                <c:formatCode>General</c:formatCode>
                <c:ptCount val="19"/>
                <c:pt idx="0">
                  <c:v>6512828</c:v>
                </c:pt>
                <c:pt idx="1">
                  <c:v>8949784</c:v>
                </c:pt>
                <c:pt idx="2">
                  <c:v>10463606</c:v>
                </c:pt>
                <c:pt idx="3">
                  <c:v>10939854</c:v>
                </c:pt>
                <c:pt idx="4">
                  <c:v>10974805</c:v>
                </c:pt>
                <c:pt idx="5">
                  <c:v>11136838</c:v>
                </c:pt>
                <c:pt idx="6">
                  <c:v>14719656</c:v>
                </c:pt>
                <c:pt idx="7">
                  <c:v>19894690</c:v>
                </c:pt>
                <c:pt idx="8">
                  <c:v>20332335</c:v>
                </c:pt>
                <c:pt idx="9">
                  <c:v>21079689</c:v>
                </c:pt>
                <c:pt idx="10">
                  <c:v>17265699</c:v>
                </c:pt>
                <c:pt idx="11">
                  <c:v>16162796</c:v>
                </c:pt>
                <c:pt idx="12">
                  <c:v>14930008</c:v>
                </c:pt>
                <c:pt idx="13">
                  <c:v>16446280</c:v>
                </c:pt>
                <c:pt idx="14">
                  <c:v>16535418</c:v>
                </c:pt>
                <c:pt idx="15">
                  <c:v>17465236</c:v>
                </c:pt>
                <c:pt idx="16">
                  <c:v>15792537</c:v>
                </c:pt>
                <c:pt idx="17">
                  <c:v>16914597</c:v>
                </c:pt>
                <c:pt idx="18">
                  <c:v>16878826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959488"/>
        <c:axId val="96961280"/>
        <c:axId val="0"/>
      </c:bar3DChart>
      <c:catAx>
        <c:axId val="9695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6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6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59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6322750521569416"/>
          <c:y val="5.5868436025916339E-2"/>
          <c:w val="0.1664027020394242"/>
          <c:h val="0.14905175952532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9"/>
      <c:hPercent val="49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866141732283464"/>
          <c:y val="0.18914435695538054"/>
          <c:w val="0.83779527559055122"/>
          <c:h val="0.733935350186489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[1]Sheet1!$L$33</c:f>
              <c:strCache>
                <c:ptCount val="1"/>
                <c:pt idx="0">
                  <c:v>市税収入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[1]Sheet1!$K$35:$K$53</c:f>
              <c:strCache>
                <c:ptCount val="19"/>
                <c:pt idx="0">
                  <c:v>H2</c:v>
                </c:pt>
                <c:pt idx="1">
                  <c:v>H7</c:v>
                </c:pt>
                <c:pt idx="2">
                  <c:v>H12</c:v>
                </c:pt>
                <c:pt idx="3">
                  <c:v>H13</c:v>
                </c:pt>
                <c:pt idx="4">
                  <c:v>H14</c:v>
                </c:pt>
                <c:pt idx="5">
                  <c:v>H15</c:v>
                </c:pt>
                <c:pt idx="6">
                  <c:v>H16</c:v>
                </c:pt>
                <c:pt idx="7">
                  <c:v>H17</c:v>
                </c:pt>
                <c:pt idx="8">
                  <c:v>H18</c:v>
                </c:pt>
                <c:pt idx="9">
                  <c:v>H19</c:v>
                </c:pt>
                <c:pt idx="10">
                  <c:v>H20</c:v>
                </c:pt>
                <c:pt idx="11">
                  <c:v>H21</c:v>
                </c:pt>
                <c:pt idx="12">
                  <c:v>H22</c:v>
                </c:pt>
                <c:pt idx="13">
                  <c:v>H23</c:v>
                </c:pt>
                <c:pt idx="14">
                  <c:v>H24</c:v>
                </c:pt>
                <c:pt idx="15">
                  <c:v>H25</c:v>
                </c:pt>
                <c:pt idx="16">
                  <c:v>H26</c:v>
                </c:pt>
                <c:pt idx="17">
                  <c:v>H27</c:v>
                </c:pt>
                <c:pt idx="18">
                  <c:v>H28</c:v>
                </c:pt>
              </c:strCache>
            </c:strRef>
          </c:cat>
          <c:val>
            <c:numRef>
              <c:f>[1]Sheet1!$L$35:$L$53</c:f>
              <c:numCache>
                <c:formatCode>General</c:formatCode>
                <c:ptCount val="19"/>
                <c:pt idx="0">
                  <c:v>2886505</c:v>
                </c:pt>
                <c:pt idx="1">
                  <c:v>3676375</c:v>
                </c:pt>
                <c:pt idx="2">
                  <c:v>3690757</c:v>
                </c:pt>
                <c:pt idx="3">
                  <c:v>3769455</c:v>
                </c:pt>
                <c:pt idx="4">
                  <c:v>3798568</c:v>
                </c:pt>
                <c:pt idx="5">
                  <c:v>3509528</c:v>
                </c:pt>
                <c:pt idx="6">
                  <c:v>3904635</c:v>
                </c:pt>
                <c:pt idx="7">
                  <c:v>4988838</c:v>
                </c:pt>
                <c:pt idx="8">
                  <c:v>5075313</c:v>
                </c:pt>
                <c:pt idx="9">
                  <c:v>5740568</c:v>
                </c:pt>
                <c:pt idx="10">
                  <c:v>5767280</c:v>
                </c:pt>
                <c:pt idx="11">
                  <c:v>5610394</c:v>
                </c:pt>
                <c:pt idx="12">
                  <c:v>5431037</c:v>
                </c:pt>
                <c:pt idx="13">
                  <c:v>5464023</c:v>
                </c:pt>
                <c:pt idx="14">
                  <c:v>5390012</c:v>
                </c:pt>
                <c:pt idx="15">
                  <c:v>5456519</c:v>
                </c:pt>
                <c:pt idx="16">
                  <c:v>5429296</c:v>
                </c:pt>
                <c:pt idx="17">
                  <c:v>5227772</c:v>
                </c:pt>
                <c:pt idx="18">
                  <c:v>5216328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39584"/>
        <c:axId val="101141120"/>
        <c:axId val="0"/>
      </c:bar3DChart>
      <c:catAx>
        <c:axId val="10113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14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4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139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28</xdr:row>
      <xdr:rowOff>0</xdr:rowOff>
    </xdr:from>
    <xdr:to>
      <xdr:col>12</xdr:col>
      <xdr:colOff>85725</xdr:colOff>
      <xdr:row>29</xdr:row>
      <xdr:rowOff>0</xdr:rowOff>
    </xdr:to>
    <xdr:grpSp>
      <xdr:nvGrpSpPr>
        <xdr:cNvPr id="2" name="Group 51"/>
        <xdr:cNvGrpSpPr>
          <a:grpSpLocks/>
        </xdr:cNvGrpSpPr>
      </xdr:nvGrpSpPr>
      <xdr:grpSpPr bwMode="auto">
        <a:xfrm>
          <a:off x="4381500" y="7820025"/>
          <a:ext cx="3105150" cy="371475"/>
          <a:chOff x="548" y="666"/>
          <a:chExt cx="289" cy="39"/>
        </a:xfrm>
      </xdr:grpSpPr>
      <xdr:sp macro="" textlink="">
        <xdr:nvSpPr>
          <xdr:cNvPr id="3" name="AutoShape 52"/>
          <xdr:cNvSpPr>
            <a:spLocks noChangeArrowheads="1"/>
          </xdr:cNvSpPr>
        </xdr:nvSpPr>
        <xdr:spPr bwMode="auto">
          <a:xfrm>
            <a:off x="548" y="666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2700"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round/>
            <a:headEnd/>
            <a:tailEnd/>
          </a:ln>
        </xdr:spPr>
      </xdr:sp>
      <xdr:sp macro="" textlink="">
        <xdr:nvSpPr>
          <xdr:cNvPr id="4" name="Text Box 53"/>
          <xdr:cNvSpPr txBox="1">
            <a:spLocks noChangeArrowheads="1"/>
          </xdr:cNvSpPr>
        </xdr:nvSpPr>
        <xdr:spPr bwMode="auto">
          <a:xfrm>
            <a:off x="622" y="666"/>
            <a:ext cx="160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財務</a:t>
            </a:r>
            <a:endParaRPr lang="ja-JP" altLang="en-US"/>
          </a:p>
        </xdr:txBody>
      </xdr:sp>
      <xdr:sp macro="" textlink="">
        <xdr:nvSpPr>
          <xdr:cNvPr id="5" name="Text Box 54"/>
          <xdr:cNvSpPr txBox="1">
            <a:spLocks noChangeArrowheads="1"/>
          </xdr:cNvSpPr>
        </xdr:nvSpPr>
        <xdr:spPr bwMode="auto">
          <a:xfrm>
            <a:off x="567" y="666"/>
            <a:ext cx="55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14</a:t>
            </a:r>
            <a:endParaRPr lang="ja-JP" altLang="en-US"/>
          </a:p>
        </xdr:txBody>
      </xdr:sp>
      <xdr:sp macro="" textlink="">
        <xdr:nvSpPr>
          <xdr:cNvPr id="6" name="Rectangle 55"/>
          <xdr:cNvSpPr>
            <a:spLocks noChangeArrowheads="1"/>
          </xdr:cNvSpPr>
        </xdr:nvSpPr>
        <xdr:spPr bwMode="auto">
          <a:xfrm>
            <a:off x="788" y="666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76201</xdr:rowOff>
    </xdr:from>
    <xdr:to>
      <xdr:col>5</xdr:col>
      <xdr:colOff>619125</xdr:colOff>
      <xdr:row>3</xdr:row>
      <xdr:rowOff>38101</xdr:rowOff>
    </xdr:to>
    <xdr:sp macro="" textlink="">
      <xdr:nvSpPr>
        <xdr:cNvPr id="8" name="テキスト ボックス 7"/>
        <xdr:cNvSpPr txBox="1"/>
      </xdr:nvSpPr>
      <xdr:spPr>
        <a:xfrm>
          <a:off x="428625" y="247651"/>
          <a:ext cx="3619500" cy="304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一般会計決算（歳出）及び特別会計決算（歳出）</a:t>
          </a:r>
        </a:p>
      </xdr:txBody>
    </xdr:sp>
    <xdr:clientData/>
  </xdr:twoCellAnchor>
  <xdr:twoCellAnchor>
    <xdr:from>
      <xdr:col>0</xdr:col>
      <xdr:colOff>438150</xdr:colOff>
      <xdr:row>31</xdr:row>
      <xdr:rowOff>152400</xdr:rowOff>
    </xdr:from>
    <xdr:to>
      <xdr:col>3</xdr:col>
      <xdr:colOff>66675</xdr:colOff>
      <xdr:row>33</xdr:row>
      <xdr:rowOff>114300</xdr:rowOff>
    </xdr:to>
    <xdr:sp macro="" textlink="">
      <xdr:nvSpPr>
        <xdr:cNvPr id="10" name="テキスト ボックス 9"/>
        <xdr:cNvSpPr txBox="1"/>
      </xdr:nvSpPr>
      <xdr:spPr>
        <a:xfrm>
          <a:off x="438150" y="5295900"/>
          <a:ext cx="1685925" cy="304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市税収入額（決算）</a:t>
          </a:r>
        </a:p>
      </xdr:txBody>
    </xdr:sp>
    <xdr:clientData/>
  </xdr:twoCellAnchor>
  <xdr:twoCellAnchor>
    <xdr:from>
      <xdr:col>0</xdr:col>
      <xdr:colOff>304801</xdr:colOff>
      <xdr:row>4</xdr:row>
      <xdr:rowOff>142874</xdr:rowOff>
    </xdr:from>
    <xdr:to>
      <xdr:col>9</xdr:col>
      <xdr:colOff>76201</xdr:colOff>
      <xdr:row>28</xdr:row>
      <xdr:rowOff>114299</xdr:rowOff>
    </xdr:to>
    <xdr:graphicFrame macro="">
      <xdr:nvGraphicFramePr>
        <xdr:cNvPr id="1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34</xdr:row>
      <xdr:rowOff>114300</xdr:rowOff>
    </xdr:from>
    <xdr:to>
      <xdr:col>9</xdr:col>
      <xdr:colOff>190500</xdr:colOff>
      <xdr:row>55</xdr:row>
      <xdr:rowOff>133350</xdr:rowOff>
    </xdr:to>
    <xdr:graphicFrame macro="">
      <xdr:nvGraphicFramePr>
        <xdr:cNvPr id="1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0.8157</cdr:x>
      <cdr:y>0.25892</cdr:y>
    </cdr:from>
    <cdr:to>
      <cdr:x>0.97071</cdr:x>
      <cdr:y>0.31644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48224" y="1057991"/>
          <a:ext cx="921300" cy="23504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単位</a:t>
          </a:r>
          <a:r>
            <a:rPr lang="en-US" altLang="ja-JP" sz="1100"/>
            <a:t>:</a:t>
          </a:r>
          <a:r>
            <a:rPr lang="ja-JP" altLang="en-US" sz="1100"/>
            <a:t>千円</a:t>
          </a:r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0.81733</cdr:x>
      <cdr:y>0.11052</cdr:y>
    </cdr:from>
    <cdr:to>
      <cdr:x>0.95748</cdr:x>
      <cdr:y>0.17894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943504" y="400044"/>
          <a:ext cx="847680" cy="24764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単位</a:t>
          </a:r>
          <a:r>
            <a:rPr lang="en-US" altLang="ja-JP" sz="1100"/>
            <a:t>:</a:t>
          </a:r>
          <a:r>
            <a:rPr lang="ja-JP" altLang="en-US" sz="1100"/>
            <a:t>千円</a:t>
          </a:r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</xdr:rowOff>
    </xdr:from>
    <xdr:to>
      <xdr:col>3</xdr:col>
      <xdr:colOff>95250</xdr:colOff>
      <xdr:row>30</xdr:row>
      <xdr:rowOff>190500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5876925"/>
          <a:ext cx="2219325" cy="38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9525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0" y="457200"/>
          <a:ext cx="2228850" cy="4095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</xdr:rowOff>
    </xdr:from>
    <xdr:to>
      <xdr:col>3</xdr:col>
      <xdr:colOff>95250</xdr:colOff>
      <xdr:row>30</xdr:row>
      <xdr:rowOff>190500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5876925"/>
          <a:ext cx="2219325" cy="38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9525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0" y="457200"/>
          <a:ext cx="2228850" cy="4095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11</xdr:col>
      <xdr:colOff>0</xdr:colOff>
      <xdr:row>3</xdr:row>
      <xdr:rowOff>295275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57200"/>
          <a:ext cx="2047875" cy="38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11</xdr:col>
      <xdr:colOff>0</xdr:colOff>
      <xdr:row>18</xdr:row>
      <xdr:rowOff>295275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57200"/>
          <a:ext cx="2047875" cy="38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95250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438150"/>
          <a:ext cx="2047875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</xdr:row>
      <xdr:rowOff>9525</xdr:rowOff>
    </xdr:from>
    <xdr:to>
      <xdr:col>4</xdr:col>
      <xdr:colOff>95250</xdr:colOff>
      <xdr:row>21</xdr:row>
      <xdr:rowOff>180975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3733800"/>
          <a:ext cx="2038350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95250</xdr:colOff>
      <xdr:row>4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438150"/>
          <a:ext cx="2047875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</xdr:row>
      <xdr:rowOff>9525</xdr:rowOff>
    </xdr:from>
    <xdr:to>
      <xdr:col>4</xdr:col>
      <xdr:colOff>95250</xdr:colOff>
      <xdr:row>21</xdr:row>
      <xdr:rowOff>180975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3733800"/>
          <a:ext cx="2038350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/&#36001;&#25919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L4" t="str">
            <v>一般会計</v>
          </cell>
          <cell r="M4" t="str">
            <v>特別会計</v>
          </cell>
        </row>
        <row r="6">
          <cell r="K6" t="str">
            <v>H2</v>
          </cell>
          <cell r="L6">
            <v>9020700</v>
          </cell>
          <cell r="M6">
            <v>6512828</v>
          </cell>
        </row>
        <row r="7">
          <cell r="K7" t="str">
            <v>H7</v>
          </cell>
          <cell r="L7">
            <v>12486199</v>
          </cell>
          <cell r="M7">
            <v>8949784</v>
          </cell>
        </row>
        <row r="8">
          <cell r="K8" t="str">
            <v>H12</v>
          </cell>
          <cell r="L8">
            <v>15407817</v>
          </cell>
          <cell r="M8">
            <v>10463606</v>
          </cell>
        </row>
        <row r="9">
          <cell r="K9" t="str">
            <v>H13</v>
          </cell>
          <cell r="L9">
            <v>12971613</v>
          </cell>
          <cell r="M9">
            <v>10939854</v>
          </cell>
        </row>
        <row r="10">
          <cell r="K10" t="str">
            <v>H14</v>
          </cell>
          <cell r="L10">
            <v>13090663</v>
          </cell>
          <cell r="M10">
            <v>10974805</v>
          </cell>
        </row>
        <row r="11">
          <cell r="K11" t="str">
            <v>H15</v>
          </cell>
          <cell r="L11">
            <v>13672338</v>
          </cell>
          <cell r="M11">
            <v>11136838</v>
          </cell>
        </row>
        <row r="12">
          <cell r="K12" t="str">
            <v>H16</v>
          </cell>
          <cell r="L12">
            <v>19158673</v>
          </cell>
          <cell r="M12">
            <v>14719656</v>
          </cell>
        </row>
        <row r="13">
          <cell r="K13" t="str">
            <v>H17</v>
          </cell>
          <cell r="L13">
            <v>22911479</v>
          </cell>
          <cell r="M13">
            <v>19894690</v>
          </cell>
        </row>
        <row r="14">
          <cell r="K14" t="str">
            <v>H18</v>
          </cell>
          <cell r="L14">
            <v>23185488</v>
          </cell>
          <cell r="M14">
            <v>20332335</v>
          </cell>
        </row>
        <row r="15">
          <cell r="K15" t="str">
            <v>H19</v>
          </cell>
          <cell r="L15">
            <v>22075713</v>
          </cell>
          <cell r="M15">
            <v>21079689</v>
          </cell>
        </row>
        <row r="16">
          <cell r="K16" t="str">
            <v>H20</v>
          </cell>
          <cell r="L16">
            <v>23555531</v>
          </cell>
          <cell r="M16">
            <v>17265699</v>
          </cell>
        </row>
        <row r="17">
          <cell r="K17" t="str">
            <v>H21</v>
          </cell>
          <cell r="L17">
            <v>23901421</v>
          </cell>
          <cell r="M17">
            <v>16162796</v>
          </cell>
        </row>
        <row r="18">
          <cell r="K18" t="str">
            <v>H22</v>
          </cell>
          <cell r="L18">
            <v>24920649</v>
          </cell>
          <cell r="M18">
            <v>14930008</v>
          </cell>
        </row>
        <row r="19">
          <cell r="K19" t="str">
            <v>H23</v>
          </cell>
          <cell r="L19">
            <v>27769112</v>
          </cell>
          <cell r="M19">
            <v>16446280</v>
          </cell>
        </row>
        <row r="20">
          <cell r="K20" t="str">
            <v>H24</v>
          </cell>
          <cell r="L20">
            <v>25149503</v>
          </cell>
          <cell r="M20">
            <v>16535418</v>
          </cell>
        </row>
        <row r="21">
          <cell r="K21" t="str">
            <v>H25</v>
          </cell>
          <cell r="L21">
            <v>25320601</v>
          </cell>
          <cell r="M21">
            <v>17465236</v>
          </cell>
        </row>
        <row r="22">
          <cell r="K22" t="str">
            <v>H26</v>
          </cell>
          <cell r="L22">
            <v>24572112</v>
          </cell>
          <cell r="M22">
            <v>15792537</v>
          </cell>
        </row>
        <row r="23">
          <cell r="K23" t="str">
            <v>H27</v>
          </cell>
          <cell r="L23">
            <v>23657000</v>
          </cell>
          <cell r="M23">
            <v>16914597</v>
          </cell>
        </row>
        <row r="24">
          <cell r="K24" t="str">
            <v>H28</v>
          </cell>
          <cell r="L24">
            <v>22650000</v>
          </cell>
          <cell r="M24">
            <v>16878826</v>
          </cell>
        </row>
        <row r="33">
          <cell r="L33" t="str">
            <v>市税収入</v>
          </cell>
        </row>
        <row r="35">
          <cell r="K35" t="str">
            <v>H2</v>
          </cell>
          <cell r="L35">
            <v>2886505</v>
          </cell>
        </row>
        <row r="36">
          <cell r="K36" t="str">
            <v>H7</v>
          </cell>
          <cell r="L36">
            <v>3676375</v>
          </cell>
        </row>
        <row r="37">
          <cell r="K37" t="str">
            <v>H12</v>
          </cell>
          <cell r="L37">
            <v>3690757</v>
          </cell>
        </row>
        <row r="38">
          <cell r="K38" t="str">
            <v>H13</v>
          </cell>
          <cell r="L38">
            <v>3769455</v>
          </cell>
        </row>
        <row r="39">
          <cell r="K39" t="str">
            <v>H14</v>
          </cell>
          <cell r="L39">
            <v>3798568</v>
          </cell>
        </row>
        <row r="40">
          <cell r="K40" t="str">
            <v>H15</v>
          </cell>
          <cell r="L40">
            <v>3509528</v>
          </cell>
        </row>
        <row r="41">
          <cell r="K41" t="str">
            <v>H16</v>
          </cell>
          <cell r="L41">
            <v>3904635</v>
          </cell>
        </row>
        <row r="42">
          <cell r="K42" t="str">
            <v>H17</v>
          </cell>
          <cell r="L42">
            <v>4988838</v>
          </cell>
        </row>
        <row r="43">
          <cell r="K43" t="str">
            <v>H18</v>
          </cell>
          <cell r="L43">
            <v>5075313</v>
          </cell>
        </row>
        <row r="44">
          <cell r="K44" t="str">
            <v>H19</v>
          </cell>
          <cell r="L44">
            <v>5740568</v>
          </cell>
        </row>
        <row r="45">
          <cell r="K45" t="str">
            <v>H20</v>
          </cell>
          <cell r="L45">
            <v>5767280</v>
          </cell>
        </row>
        <row r="46">
          <cell r="K46" t="str">
            <v>H21</v>
          </cell>
          <cell r="L46">
            <v>5610394</v>
          </cell>
        </row>
        <row r="47">
          <cell r="K47" t="str">
            <v>H22</v>
          </cell>
          <cell r="L47">
            <v>5431037</v>
          </cell>
        </row>
        <row r="48">
          <cell r="K48" t="str">
            <v>H23</v>
          </cell>
          <cell r="L48">
            <v>5464023</v>
          </cell>
        </row>
        <row r="49">
          <cell r="K49" t="str">
            <v>H24</v>
          </cell>
          <cell r="L49">
            <v>5390012</v>
          </cell>
        </row>
        <row r="50">
          <cell r="K50" t="str">
            <v>H25</v>
          </cell>
          <cell r="L50">
            <v>5456519</v>
          </cell>
        </row>
        <row r="51">
          <cell r="K51" t="str">
            <v>H26</v>
          </cell>
          <cell r="L51">
            <v>5429296</v>
          </cell>
        </row>
        <row r="52">
          <cell r="K52" t="str">
            <v>H27</v>
          </cell>
          <cell r="L52">
            <v>5227772</v>
          </cell>
        </row>
        <row r="53">
          <cell r="K53" t="str">
            <v>H28</v>
          </cell>
          <cell r="L53">
            <v>5216328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view="pageBreakPreview" topLeftCell="A24" zoomScaleNormal="100" workbookViewId="0">
      <selection activeCell="D27" sqref="D27"/>
    </sheetView>
  </sheetViews>
  <sheetFormatPr defaultRowHeight="26.25" customHeight="1"/>
  <cols>
    <col min="1" max="4" width="9" style="187"/>
    <col min="5" max="6" width="9" style="191"/>
    <col min="7" max="7" width="5.875" style="191" customWidth="1"/>
    <col min="8" max="8" width="6.125" style="192" customWidth="1"/>
    <col min="9" max="9" width="0.75" style="193" customWidth="1"/>
    <col min="10" max="10" width="24.625" style="186" customWidth="1"/>
    <col min="11" max="11" width="4.125" style="191" customWidth="1"/>
    <col min="12" max="12" width="1.625" style="187" customWidth="1"/>
    <col min="13" max="262" width="9" style="187"/>
    <col min="263" max="263" width="5.875" style="187" customWidth="1"/>
    <col min="264" max="264" width="6.125" style="187" customWidth="1"/>
    <col min="265" max="265" width="0.75" style="187" customWidth="1"/>
    <col min="266" max="266" width="24.625" style="187" customWidth="1"/>
    <col min="267" max="267" width="4.125" style="187" customWidth="1"/>
    <col min="268" max="268" width="1.625" style="187" customWidth="1"/>
    <col min="269" max="518" width="9" style="187"/>
    <col min="519" max="519" width="5.875" style="187" customWidth="1"/>
    <col min="520" max="520" width="6.125" style="187" customWidth="1"/>
    <col min="521" max="521" width="0.75" style="187" customWidth="1"/>
    <col min="522" max="522" width="24.625" style="187" customWidth="1"/>
    <col min="523" max="523" width="4.125" style="187" customWidth="1"/>
    <col min="524" max="524" width="1.625" style="187" customWidth="1"/>
    <col min="525" max="774" width="9" style="187"/>
    <col min="775" max="775" width="5.875" style="187" customWidth="1"/>
    <col min="776" max="776" width="6.125" style="187" customWidth="1"/>
    <col min="777" max="777" width="0.75" style="187" customWidth="1"/>
    <col min="778" max="778" width="24.625" style="187" customWidth="1"/>
    <col min="779" max="779" width="4.125" style="187" customWidth="1"/>
    <col min="780" max="780" width="1.625" style="187" customWidth="1"/>
    <col min="781" max="1030" width="9" style="187"/>
    <col min="1031" max="1031" width="5.875" style="187" customWidth="1"/>
    <col min="1032" max="1032" width="6.125" style="187" customWidth="1"/>
    <col min="1033" max="1033" width="0.75" style="187" customWidth="1"/>
    <col min="1034" max="1034" width="24.625" style="187" customWidth="1"/>
    <col min="1035" max="1035" width="4.125" style="187" customWidth="1"/>
    <col min="1036" max="1036" width="1.625" style="187" customWidth="1"/>
    <col min="1037" max="1286" width="9" style="187"/>
    <col min="1287" max="1287" width="5.875" style="187" customWidth="1"/>
    <col min="1288" max="1288" width="6.125" style="187" customWidth="1"/>
    <col min="1289" max="1289" width="0.75" style="187" customWidth="1"/>
    <col min="1290" max="1290" width="24.625" style="187" customWidth="1"/>
    <col min="1291" max="1291" width="4.125" style="187" customWidth="1"/>
    <col min="1292" max="1292" width="1.625" style="187" customWidth="1"/>
    <col min="1293" max="1542" width="9" style="187"/>
    <col min="1543" max="1543" width="5.875" style="187" customWidth="1"/>
    <col min="1544" max="1544" width="6.125" style="187" customWidth="1"/>
    <col min="1545" max="1545" width="0.75" style="187" customWidth="1"/>
    <col min="1546" max="1546" width="24.625" style="187" customWidth="1"/>
    <col min="1547" max="1547" width="4.125" style="187" customWidth="1"/>
    <col min="1548" max="1548" width="1.625" style="187" customWidth="1"/>
    <col min="1549" max="1798" width="9" style="187"/>
    <col min="1799" max="1799" width="5.875" style="187" customWidth="1"/>
    <col min="1800" max="1800" width="6.125" style="187" customWidth="1"/>
    <col min="1801" max="1801" width="0.75" style="187" customWidth="1"/>
    <col min="1802" max="1802" width="24.625" style="187" customWidth="1"/>
    <col min="1803" max="1803" width="4.125" style="187" customWidth="1"/>
    <col min="1804" max="1804" width="1.625" style="187" customWidth="1"/>
    <col min="1805" max="2054" width="9" style="187"/>
    <col min="2055" max="2055" width="5.875" style="187" customWidth="1"/>
    <col min="2056" max="2056" width="6.125" style="187" customWidth="1"/>
    <col min="2057" max="2057" width="0.75" style="187" customWidth="1"/>
    <col min="2058" max="2058" width="24.625" style="187" customWidth="1"/>
    <col min="2059" max="2059" width="4.125" style="187" customWidth="1"/>
    <col min="2060" max="2060" width="1.625" style="187" customWidth="1"/>
    <col min="2061" max="2310" width="9" style="187"/>
    <col min="2311" max="2311" width="5.875" style="187" customWidth="1"/>
    <col min="2312" max="2312" width="6.125" style="187" customWidth="1"/>
    <col min="2313" max="2313" width="0.75" style="187" customWidth="1"/>
    <col min="2314" max="2314" width="24.625" style="187" customWidth="1"/>
    <col min="2315" max="2315" width="4.125" style="187" customWidth="1"/>
    <col min="2316" max="2316" width="1.625" style="187" customWidth="1"/>
    <col min="2317" max="2566" width="9" style="187"/>
    <col min="2567" max="2567" width="5.875" style="187" customWidth="1"/>
    <col min="2568" max="2568" width="6.125" style="187" customWidth="1"/>
    <col min="2569" max="2569" width="0.75" style="187" customWidth="1"/>
    <col min="2570" max="2570" width="24.625" style="187" customWidth="1"/>
    <col min="2571" max="2571" width="4.125" style="187" customWidth="1"/>
    <col min="2572" max="2572" width="1.625" style="187" customWidth="1"/>
    <col min="2573" max="2822" width="9" style="187"/>
    <col min="2823" max="2823" width="5.875" style="187" customWidth="1"/>
    <col min="2824" max="2824" width="6.125" style="187" customWidth="1"/>
    <col min="2825" max="2825" width="0.75" style="187" customWidth="1"/>
    <col min="2826" max="2826" width="24.625" style="187" customWidth="1"/>
    <col min="2827" max="2827" width="4.125" style="187" customWidth="1"/>
    <col min="2828" max="2828" width="1.625" style="187" customWidth="1"/>
    <col min="2829" max="3078" width="9" style="187"/>
    <col min="3079" max="3079" width="5.875" style="187" customWidth="1"/>
    <col min="3080" max="3080" width="6.125" style="187" customWidth="1"/>
    <col min="3081" max="3081" width="0.75" style="187" customWidth="1"/>
    <col min="3082" max="3082" width="24.625" style="187" customWidth="1"/>
    <col min="3083" max="3083" width="4.125" style="187" customWidth="1"/>
    <col min="3084" max="3084" width="1.625" style="187" customWidth="1"/>
    <col min="3085" max="3334" width="9" style="187"/>
    <col min="3335" max="3335" width="5.875" style="187" customWidth="1"/>
    <col min="3336" max="3336" width="6.125" style="187" customWidth="1"/>
    <col min="3337" max="3337" width="0.75" style="187" customWidth="1"/>
    <col min="3338" max="3338" width="24.625" style="187" customWidth="1"/>
    <col min="3339" max="3339" width="4.125" style="187" customWidth="1"/>
    <col min="3340" max="3340" width="1.625" style="187" customWidth="1"/>
    <col min="3341" max="3590" width="9" style="187"/>
    <col min="3591" max="3591" width="5.875" style="187" customWidth="1"/>
    <col min="3592" max="3592" width="6.125" style="187" customWidth="1"/>
    <col min="3593" max="3593" width="0.75" style="187" customWidth="1"/>
    <col min="3594" max="3594" width="24.625" style="187" customWidth="1"/>
    <col min="3595" max="3595" width="4.125" style="187" customWidth="1"/>
    <col min="3596" max="3596" width="1.625" style="187" customWidth="1"/>
    <col min="3597" max="3846" width="9" style="187"/>
    <col min="3847" max="3847" width="5.875" style="187" customWidth="1"/>
    <col min="3848" max="3848" width="6.125" style="187" customWidth="1"/>
    <col min="3849" max="3849" width="0.75" style="187" customWidth="1"/>
    <col min="3850" max="3850" width="24.625" style="187" customWidth="1"/>
    <col min="3851" max="3851" width="4.125" style="187" customWidth="1"/>
    <col min="3852" max="3852" width="1.625" style="187" customWidth="1"/>
    <col min="3853" max="4102" width="9" style="187"/>
    <col min="4103" max="4103" width="5.875" style="187" customWidth="1"/>
    <col min="4104" max="4104" width="6.125" style="187" customWidth="1"/>
    <col min="4105" max="4105" width="0.75" style="187" customWidth="1"/>
    <col min="4106" max="4106" width="24.625" style="187" customWidth="1"/>
    <col min="4107" max="4107" width="4.125" style="187" customWidth="1"/>
    <col min="4108" max="4108" width="1.625" style="187" customWidth="1"/>
    <col min="4109" max="4358" width="9" style="187"/>
    <col min="4359" max="4359" width="5.875" style="187" customWidth="1"/>
    <col min="4360" max="4360" width="6.125" style="187" customWidth="1"/>
    <col min="4361" max="4361" width="0.75" style="187" customWidth="1"/>
    <col min="4362" max="4362" width="24.625" style="187" customWidth="1"/>
    <col min="4363" max="4363" width="4.125" style="187" customWidth="1"/>
    <col min="4364" max="4364" width="1.625" style="187" customWidth="1"/>
    <col min="4365" max="4614" width="9" style="187"/>
    <col min="4615" max="4615" width="5.875" style="187" customWidth="1"/>
    <col min="4616" max="4616" width="6.125" style="187" customWidth="1"/>
    <col min="4617" max="4617" width="0.75" style="187" customWidth="1"/>
    <col min="4618" max="4618" width="24.625" style="187" customWidth="1"/>
    <col min="4619" max="4619" width="4.125" style="187" customWidth="1"/>
    <col min="4620" max="4620" width="1.625" style="187" customWidth="1"/>
    <col min="4621" max="4870" width="9" style="187"/>
    <col min="4871" max="4871" width="5.875" style="187" customWidth="1"/>
    <col min="4872" max="4872" width="6.125" style="187" customWidth="1"/>
    <col min="4873" max="4873" width="0.75" style="187" customWidth="1"/>
    <col min="4874" max="4874" width="24.625" style="187" customWidth="1"/>
    <col min="4875" max="4875" width="4.125" style="187" customWidth="1"/>
    <col min="4876" max="4876" width="1.625" style="187" customWidth="1"/>
    <col min="4877" max="5126" width="9" style="187"/>
    <col min="5127" max="5127" width="5.875" style="187" customWidth="1"/>
    <col min="5128" max="5128" width="6.125" style="187" customWidth="1"/>
    <col min="5129" max="5129" width="0.75" style="187" customWidth="1"/>
    <col min="5130" max="5130" width="24.625" style="187" customWidth="1"/>
    <col min="5131" max="5131" width="4.125" style="187" customWidth="1"/>
    <col min="5132" max="5132" width="1.625" style="187" customWidth="1"/>
    <col min="5133" max="5382" width="9" style="187"/>
    <col min="5383" max="5383" width="5.875" style="187" customWidth="1"/>
    <col min="5384" max="5384" width="6.125" style="187" customWidth="1"/>
    <col min="5385" max="5385" width="0.75" style="187" customWidth="1"/>
    <col min="5386" max="5386" width="24.625" style="187" customWidth="1"/>
    <col min="5387" max="5387" width="4.125" style="187" customWidth="1"/>
    <col min="5388" max="5388" width="1.625" style="187" customWidth="1"/>
    <col min="5389" max="5638" width="9" style="187"/>
    <col min="5639" max="5639" width="5.875" style="187" customWidth="1"/>
    <col min="5640" max="5640" width="6.125" style="187" customWidth="1"/>
    <col min="5641" max="5641" width="0.75" style="187" customWidth="1"/>
    <col min="5642" max="5642" width="24.625" style="187" customWidth="1"/>
    <col min="5643" max="5643" width="4.125" style="187" customWidth="1"/>
    <col min="5644" max="5644" width="1.625" style="187" customWidth="1"/>
    <col min="5645" max="5894" width="9" style="187"/>
    <col min="5895" max="5895" width="5.875" style="187" customWidth="1"/>
    <col min="5896" max="5896" width="6.125" style="187" customWidth="1"/>
    <col min="5897" max="5897" width="0.75" style="187" customWidth="1"/>
    <col min="5898" max="5898" width="24.625" style="187" customWidth="1"/>
    <col min="5899" max="5899" width="4.125" style="187" customWidth="1"/>
    <col min="5900" max="5900" width="1.625" style="187" customWidth="1"/>
    <col min="5901" max="6150" width="9" style="187"/>
    <col min="6151" max="6151" width="5.875" style="187" customWidth="1"/>
    <col min="6152" max="6152" width="6.125" style="187" customWidth="1"/>
    <col min="6153" max="6153" width="0.75" style="187" customWidth="1"/>
    <col min="6154" max="6154" width="24.625" style="187" customWidth="1"/>
    <col min="6155" max="6155" width="4.125" style="187" customWidth="1"/>
    <col min="6156" max="6156" width="1.625" style="187" customWidth="1"/>
    <col min="6157" max="6406" width="9" style="187"/>
    <col min="6407" max="6407" width="5.875" style="187" customWidth="1"/>
    <col min="6408" max="6408" width="6.125" style="187" customWidth="1"/>
    <col min="6409" max="6409" width="0.75" style="187" customWidth="1"/>
    <col min="6410" max="6410" width="24.625" style="187" customWidth="1"/>
    <col min="6411" max="6411" width="4.125" style="187" customWidth="1"/>
    <col min="6412" max="6412" width="1.625" style="187" customWidth="1"/>
    <col min="6413" max="6662" width="9" style="187"/>
    <col min="6663" max="6663" width="5.875" style="187" customWidth="1"/>
    <col min="6664" max="6664" width="6.125" style="187" customWidth="1"/>
    <col min="6665" max="6665" width="0.75" style="187" customWidth="1"/>
    <col min="6666" max="6666" width="24.625" style="187" customWidth="1"/>
    <col min="6667" max="6667" width="4.125" style="187" customWidth="1"/>
    <col min="6668" max="6668" width="1.625" style="187" customWidth="1"/>
    <col min="6669" max="6918" width="9" style="187"/>
    <col min="6919" max="6919" width="5.875" style="187" customWidth="1"/>
    <col min="6920" max="6920" width="6.125" style="187" customWidth="1"/>
    <col min="6921" max="6921" width="0.75" style="187" customWidth="1"/>
    <col min="6922" max="6922" width="24.625" style="187" customWidth="1"/>
    <col min="6923" max="6923" width="4.125" style="187" customWidth="1"/>
    <col min="6924" max="6924" width="1.625" style="187" customWidth="1"/>
    <col min="6925" max="7174" width="9" style="187"/>
    <col min="7175" max="7175" width="5.875" style="187" customWidth="1"/>
    <col min="7176" max="7176" width="6.125" style="187" customWidth="1"/>
    <col min="7177" max="7177" width="0.75" style="187" customWidth="1"/>
    <col min="7178" max="7178" width="24.625" style="187" customWidth="1"/>
    <col min="7179" max="7179" width="4.125" style="187" customWidth="1"/>
    <col min="7180" max="7180" width="1.625" style="187" customWidth="1"/>
    <col min="7181" max="7430" width="9" style="187"/>
    <col min="7431" max="7431" width="5.875" style="187" customWidth="1"/>
    <col min="7432" max="7432" width="6.125" style="187" customWidth="1"/>
    <col min="7433" max="7433" width="0.75" style="187" customWidth="1"/>
    <col min="7434" max="7434" width="24.625" style="187" customWidth="1"/>
    <col min="7435" max="7435" width="4.125" style="187" customWidth="1"/>
    <col min="7436" max="7436" width="1.625" style="187" customWidth="1"/>
    <col min="7437" max="7686" width="9" style="187"/>
    <col min="7687" max="7687" width="5.875" style="187" customWidth="1"/>
    <col min="7688" max="7688" width="6.125" style="187" customWidth="1"/>
    <col min="7689" max="7689" width="0.75" style="187" customWidth="1"/>
    <col min="7690" max="7690" width="24.625" style="187" customWidth="1"/>
    <col min="7691" max="7691" width="4.125" style="187" customWidth="1"/>
    <col min="7692" max="7692" width="1.625" style="187" customWidth="1"/>
    <col min="7693" max="7942" width="9" style="187"/>
    <col min="7943" max="7943" width="5.875" style="187" customWidth="1"/>
    <col min="7944" max="7944" width="6.125" style="187" customWidth="1"/>
    <col min="7945" max="7945" width="0.75" style="187" customWidth="1"/>
    <col min="7946" max="7946" width="24.625" style="187" customWidth="1"/>
    <col min="7947" max="7947" width="4.125" style="187" customWidth="1"/>
    <col min="7948" max="7948" width="1.625" style="187" customWidth="1"/>
    <col min="7949" max="8198" width="9" style="187"/>
    <col min="8199" max="8199" width="5.875" style="187" customWidth="1"/>
    <col min="8200" max="8200" width="6.125" style="187" customWidth="1"/>
    <col min="8201" max="8201" width="0.75" style="187" customWidth="1"/>
    <col min="8202" max="8202" width="24.625" style="187" customWidth="1"/>
    <col min="8203" max="8203" width="4.125" style="187" customWidth="1"/>
    <col min="8204" max="8204" width="1.625" style="187" customWidth="1"/>
    <col min="8205" max="8454" width="9" style="187"/>
    <col min="8455" max="8455" width="5.875" style="187" customWidth="1"/>
    <col min="8456" max="8456" width="6.125" style="187" customWidth="1"/>
    <col min="8457" max="8457" width="0.75" style="187" customWidth="1"/>
    <col min="8458" max="8458" width="24.625" style="187" customWidth="1"/>
    <col min="8459" max="8459" width="4.125" style="187" customWidth="1"/>
    <col min="8460" max="8460" width="1.625" style="187" customWidth="1"/>
    <col min="8461" max="8710" width="9" style="187"/>
    <col min="8711" max="8711" width="5.875" style="187" customWidth="1"/>
    <col min="8712" max="8712" width="6.125" style="187" customWidth="1"/>
    <col min="8713" max="8713" width="0.75" style="187" customWidth="1"/>
    <col min="8714" max="8714" width="24.625" style="187" customWidth="1"/>
    <col min="8715" max="8715" width="4.125" style="187" customWidth="1"/>
    <col min="8716" max="8716" width="1.625" style="187" customWidth="1"/>
    <col min="8717" max="8966" width="9" style="187"/>
    <col min="8967" max="8967" width="5.875" style="187" customWidth="1"/>
    <col min="8968" max="8968" width="6.125" style="187" customWidth="1"/>
    <col min="8969" max="8969" width="0.75" style="187" customWidth="1"/>
    <col min="8970" max="8970" width="24.625" style="187" customWidth="1"/>
    <col min="8971" max="8971" width="4.125" style="187" customWidth="1"/>
    <col min="8972" max="8972" width="1.625" style="187" customWidth="1"/>
    <col min="8973" max="9222" width="9" style="187"/>
    <col min="9223" max="9223" width="5.875" style="187" customWidth="1"/>
    <col min="9224" max="9224" width="6.125" style="187" customWidth="1"/>
    <col min="9225" max="9225" width="0.75" style="187" customWidth="1"/>
    <col min="9226" max="9226" width="24.625" style="187" customWidth="1"/>
    <col min="9227" max="9227" width="4.125" style="187" customWidth="1"/>
    <col min="9228" max="9228" width="1.625" style="187" customWidth="1"/>
    <col min="9229" max="9478" width="9" style="187"/>
    <col min="9479" max="9479" width="5.875" style="187" customWidth="1"/>
    <col min="9480" max="9480" width="6.125" style="187" customWidth="1"/>
    <col min="9481" max="9481" width="0.75" style="187" customWidth="1"/>
    <col min="9482" max="9482" width="24.625" style="187" customWidth="1"/>
    <col min="9483" max="9483" width="4.125" style="187" customWidth="1"/>
    <col min="9484" max="9484" width="1.625" style="187" customWidth="1"/>
    <col min="9485" max="9734" width="9" style="187"/>
    <col min="9735" max="9735" width="5.875" style="187" customWidth="1"/>
    <col min="9736" max="9736" width="6.125" style="187" customWidth="1"/>
    <col min="9737" max="9737" width="0.75" style="187" customWidth="1"/>
    <col min="9738" max="9738" width="24.625" style="187" customWidth="1"/>
    <col min="9739" max="9739" width="4.125" style="187" customWidth="1"/>
    <col min="9740" max="9740" width="1.625" style="187" customWidth="1"/>
    <col min="9741" max="9990" width="9" style="187"/>
    <col min="9991" max="9991" width="5.875" style="187" customWidth="1"/>
    <col min="9992" max="9992" width="6.125" style="187" customWidth="1"/>
    <col min="9993" max="9993" width="0.75" style="187" customWidth="1"/>
    <col min="9994" max="9994" width="24.625" style="187" customWidth="1"/>
    <col min="9995" max="9995" width="4.125" style="187" customWidth="1"/>
    <col min="9996" max="9996" width="1.625" style="187" customWidth="1"/>
    <col min="9997" max="10246" width="9" style="187"/>
    <col min="10247" max="10247" width="5.875" style="187" customWidth="1"/>
    <col min="10248" max="10248" width="6.125" style="187" customWidth="1"/>
    <col min="10249" max="10249" width="0.75" style="187" customWidth="1"/>
    <col min="10250" max="10250" width="24.625" style="187" customWidth="1"/>
    <col min="10251" max="10251" width="4.125" style="187" customWidth="1"/>
    <col min="10252" max="10252" width="1.625" style="187" customWidth="1"/>
    <col min="10253" max="10502" width="9" style="187"/>
    <col min="10503" max="10503" width="5.875" style="187" customWidth="1"/>
    <col min="10504" max="10504" width="6.125" style="187" customWidth="1"/>
    <col min="10505" max="10505" width="0.75" style="187" customWidth="1"/>
    <col min="10506" max="10506" width="24.625" style="187" customWidth="1"/>
    <col min="10507" max="10507" width="4.125" style="187" customWidth="1"/>
    <col min="10508" max="10508" width="1.625" style="187" customWidth="1"/>
    <col min="10509" max="10758" width="9" style="187"/>
    <col min="10759" max="10759" width="5.875" style="187" customWidth="1"/>
    <col min="10760" max="10760" width="6.125" style="187" customWidth="1"/>
    <col min="10761" max="10761" width="0.75" style="187" customWidth="1"/>
    <col min="10762" max="10762" width="24.625" style="187" customWidth="1"/>
    <col min="10763" max="10763" width="4.125" style="187" customWidth="1"/>
    <col min="10764" max="10764" width="1.625" style="187" customWidth="1"/>
    <col min="10765" max="11014" width="9" style="187"/>
    <col min="11015" max="11015" width="5.875" style="187" customWidth="1"/>
    <col min="11016" max="11016" width="6.125" style="187" customWidth="1"/>
    <col min="11017" max="11017" width="0.75" style="187" customWidth="1"/>
    <col min="11018" max="11018" width="24.625" style="187" customWidth="1"/>
    <col min="11019" max="11019" width="4.125" style="187" customWidth="1"/>
    <col min="11020" max="11020" width="1.625" style="187" customWidth="1"/>
    <col min="11021" max="11270" width="9" style="187"/>
    <col min="11271" max="11271" width="5.875" style="187" customWidth="1"/>
    <col min="11272" max="11272" width="6.125" style="187" customWidth="1"/>
    <col min="11273" max="11273" width="0.75" style="187" customWidth="1"/>
    <col min="11274" max="11274" width="24.625" style="187" customWidth="1"/>
    <col min="11275" max="11275" width="4.125" style="187" customWidth="1"/>
    <col min="11276" max="11276" width="1.625" style="187" customWidth="1"/>
    <col min="11277" max="11526" width="9" style="187"/>
    <col min="11527" max="11527" width="5.875" style="187" customWidth="1"/>
    <col min="11528" max="11528" width="6.125" style="187" customWidth="1"/>
    <col min="11529" max="11529" width="0.75" style="187" customWidth="1"/>
    <col min="11530" max="11530" width="24.625" style="187" customWidth="1"/>
    <col min="11531" max="11531" width="4.125" style="187" customWidth="1"/>
    <col min="11532" max="11532" width="1.625" style="187" customWidth="1"/>
    <col min="11533" max="11782" width="9" style="187"/>
    <col min="11783" max="11783" width="5.875" style="187" customWidth="1"/>
    <col min="11784" max="11784" width="6.125" style="187" customWidth="1"/>
    <col min="11785" max="11785" width="0.75" style="187" customWidth="1"/>
    <col min="11786" max="11786" width="24.625" style="187" customWidth="1"/>
    <col min="11787" max="11787" width="4.125" style="187" customWidth="1"/>
    <col min="11788" max="11788" width="1.625" style="187" customWidth="1"/>
    <col min="11789" max="12038" width="9" style="187"/>
    <col min="12039" max="12039" width="5.875" style="187" customWidth="1"/>
    <col min="12040" max="12040" width="6.125" style="187" customWidth="1"/>
    <col min="12041" max="12041" width="0.75" style="187" customWidth="1"/>
    <col min="12042" max="12042" width="24.625" style="187" customWidth="1"/>
    <col min="12043" max="12043" width="4.125" style="187" customWidth="1"/>
    <col min="12044" max="12044" width="1.625" style="187" customWidth="1"/>
    <col min="12045" max="12294" width="9" style="187"/>
    <col min="12295" max="12295" width="5.875" style="187" customWidth="1"/>
    <col min="12296" max="12296" width="6.125" style="187" customWidth="1"/>
    <col min="12297" max="12297" width="0.75" style="187" customWidth="1"/>
    <col min="12298" max="12298" width="24.625" style="187" customWidth="1"/>
    <col min="12299" max="12299" width="4.125" style="187" customWidth="1"/>
    <col min="12300" max="12300" width="1.625" style="187" customWidth="1"/>
    <col min="12301" max="12550" width="9" style="187"/>
    <col min="12551" max="12551" width="5.875" style="187" customWidth="1"/>
    <col min="12552" max="12552" width="6.125" style="187" customWidth="1"/>
    <col min="12553" max="12553" width="0.75" style="187" customWidth="1"/>
    <col min="12554" max="12554" width="24.625" style="187" customWidth="1"/>
    <col min="12555" max="12555" width="4.125" style="187" customWidth="1"/>
    <col min="12556" max="12556" width="1.625" style="187" customWidth="1"/>
    <col min="12557" max="12806" width="9" style="187"/>
    <col min="12807" max="12807" width="5.875" style="187" customWidth="1"/>
    <col min="12808" max="12808" width="6.125" style="187" customWidth="1"/>
    <col min="12809" max="12809" width="0.75" style="187" customWidth="1"/>
    <col min="12810" max="12810" width="24.625" style="187" customWidth="1"/>
    <col min="12811" max="12811" width="4.125" style="187" customWidth="1"/>
    <col min="12812" max="12812" width="1.625" style="187" customWidth="1"/>
    <col min="12813" max="13062" width="9" style="187"/>
    <col min="13063" max="13063" width="5.875" style="187" customWidth="1"/>
    <col min="13064" max="13064" width="6.125" style="187" customWidth="1"/>
    <col min="13065" max="13065" width="0.75" style="187" customWidth="1"/>
    <col min="13066" max="13066" width="24.625" style="187" customWidth="1"/>
    <col min="13067" max="13067" width="4.125" style="187" customWidth="1"/>
    <col min="13068" max="13068" width="1.625" style="187" customWidth="1"/>
    <col min="13069" max="13318" width="9" style="187"/>
    <col min="13319" max="13319" width="5.875" style="187" customWidth="1"/>
    <col min="13320" max="13320" width="6.125" style="187" customWidth="1"/>
    <col min="13321" max="13321" width="0.75" style="187" customWidth="1"/>
    <col min="13322" max="13322" width="24.625" style="187" customWidth="1"/>
    <col min="13323" max="13323" width="4.125" style="187" customWidth="1"/>
    <col min="13324" max="13324" width="1.625" style="187" customWidth="1"/>
    <col min="13325" max="13574" width="9" style="187"/>
    <col min="13575" max="13575" width="5.875" style="187" customWidth="1"/>
    <col min="13576" max="13576" width="6.125" style="187" customWidth="1"/>
    <col min="13577" max="13577" width="0.75" style="187" customWidth="1"/>
    <col min="13578" max="13578" width="24.625" style="187" customWidth="1"/>
    <col min="13579" max="13579" width="4.125" style="187" customWidth="1"/>
    <col min="13580" max="13580" width="1.625" style="187" customWidth="1"/>
    <col min="13581" max="13830" width="9" style="187"/>
    <col min="13831" max="13831" width="5.875" style="187" customWidth="1"/>
    <col min="13832" max="13832" width="6.125" style="187" customWidth="1"/>
    <col min="13833" max="13833" width="0.75" style="187" customWidth="1"/>
    <col min="13834" max="13834" width="24.625" style="187" customWidth="1"/>
    <col min="13835" max="13835" width="4.125" style="187" customWidth="1"/>
    <col min="13836" max="13836" width="1.625" style="187" customWidth="1"/>
    <col min="13837" max="14086" width="9" style="187"/>
    <col min="14087" max="14087" width="5.875" style="187" customWidth="1"/>
    <col min="14088" max="14088" width="6.125" style="187" customWidth="1"/>
    <col min="14089" max="14089" width="0.75" style="187" customWidth="1"/>
    <col min="14090" max="14090" width="24.625" style="187" customWidth="1"/>
    <col min="14091" max="14091" width="4.125" style="187" customWidth="1"/>
    <col min="14092" max="14092" width="1.625" style="187" customWidth="1"/>
    <col min="14093" max="14342" width="9" style="187"/>
    <col min="14343" max="14343" width="5.875" style="187" customWidth="1"/>
    <col min="14344" max="14344" width="6.125" style="187" customWidth="1"/>
    <col min="14345" max="14345" width="0.75" style="187" customWidth="1"/>
    <col min="14346" max="14346" width="24.625" style="187" customWidth="1"/>
    <col min="14347" max="14347" width="4.125" style="187" customWidth="1"/>
    <col min="14348" max="14348" width="1.625" style="187" customWidth="1"/>
    <col min="14349" max="14598" width="9" style="187"/>
    <col min="14599" max="14599" width="5.875" style="187" customWidth="1"/>
    <col min="14600" max="14600" width="6.125" style="187" customWidth="1"/>
    <col min="14601" max="14601" width="0.75" style="187" customWidth="1"/>
    <col min="14602" max="14602" width="24.625" style="187" customWidth="1"/>
    <col min="14603" max="14603" width="4.125" style="187" customWidth="1"/>
    <col min="14604" max="14604" width="1.625" style="187" customWidth="1"/>
    <col min="14605" max="14854" width="9" style="187"/>
    <col min="14855" max="14855" width="5.875" style="187" customWidth="1"/>
    <col min="14856" max="14856" width="6.125" style="187" customWidth="1"/>
    <col min="14857" max="14857" width="0.75" style="187" customWidth="1"/>
    <col min="14858" max="14858" width="24.625" style="187" customWidth="1"/>
    <col min="14859" max="14859" width="4.125" style="187" customWidth="1"/>
    <col min="14860" max="14860" width="1.625" style="187" customWidth="1"/>
    <col min="14861" max="15110" width="9" style="187"/>
    <col min="15111" max="15111" width="5.875" style="187" customWidth="1"/>
    <col min="15112" max="15112" width="6.125" style="187" customWidth="1"/>
    <col min="15113" max="15113" width="0.75" style="187" customWidth="1"/>
    <col min="15114" max="15114" width="24.625" style="187" customWidth="1"/>
    <col min="15115" max="15115" width="4.125" style="187" customWidth="1"/>
    <col min="15116" max="15116" width="1.625" style="187" customWidth="1"/>
    <col min="15117" max="15366" width="9" style="187"/>
    <col min="15367" max="15367" width="5.875" style="187" customWidth="1"/>
    <col min="15368" max="15368" width="6.125" style="187" customWidth="1"/>
    <col min="15369" max="15369" width="0.75" style="187" customWidth="1"/>
    <col min="15370" max="15370" width="24.625" style="187" customWidth="1"/>
    <col min="15371" max="15371" width="4.125" style="187" customWidth="1"/>
    <col min="15372" max="15372" width="1.625" style="187" customWidth="1"/>
    <col min="15373" max="15622" width="9" style="187"/>
    <col min="15623" max="15623" width="5.875" style="187" customWidth="1"/>
    <col min="15624" max="15624" width="6.125" style="187" customWidth="1"/>
    <col min="15625" max="15625" width="0.75" style="187" customWidth="1"/>
    <col min="15626" max="15626" width="24.625" style="187" customWidth="1"/>
    <col min="15627" max="15627" width="4.125" style="187" customWidth="1"/>
    <col min="15628" max="15628" width="1.625" style="187" customWidth="1"/>
    <col min="15629" max="15878" width="9" style="187"/>
    <col min="15879" max="15879" width="5.875" style="187" customWidth="1"/>
    <col min="15880" max="15880" width="6.125" style="187" customWidth="1"/>
    <col min="15881" max="15881" width="0.75" style="187" customWidth="1"/>
    <col min="15882" max="15882" width="24.625" style="187" customWidth="1"/>
    <col min="15883" max="15883" width="4.125" style="187" customWidth="1"/>
    <col min="15884" max="15884" width="1.625" style="187" customWidth="1"/>
    <col min="15885" max="16134" width="9" style="187"/>
    <col min="16135" max="16135" width="5.875" style="187" customWidth="1"/>
    <col min="16136" max="16136" width="6.125" style="187" customWidth="1"/>
    <col min="16137" max="16137" width="0.75" style="187" customWidth="1"/>
    <col min="16138" max="16138" width="24.625" style="187" customWidth="1"/>
    <col min="16139" max="16139" width="4.125" style="187" customWidth="1"/>
    <col min="16140" max="16140" width="1.625" style="187" customWidth="1"/>
    <col min="16141" max="16384" width="9" style="187"/>
  </cols>
  <sheetData>
    <row r="1" spans="1:14" s="179" customFormat="1" ht="36" customHeight="1">
      <c r="E1" s="180"/>
      <c r="F1" s="180"/>
      <c r="G1" s="180"/>
      <c r="H1" s="180"/>
      <c r="I1" s="180"/>
      <c r="J1" s="180"/>
      <c r="K1" s="180"/>
      <c r="L1" s="181"/>
      <c r="M1" s="182"/>
      <c r="N1" s="182"/>
    </row>
    <row r="2" spans="1:14" ht="14.25" customHeight="1">
      <c r="A2" s="179"/>
      <c r="B2" s="179"/>
      <c r="C2" s="179"/>
      <c r="D2" s="179"/>
      <c r="E2" s="183"/>
      <c r="F2" s="183"/>
      <c r="G2" s="183"/>
      <c r="H2" s="184"/>
      <c r="I2" s="185"/>
      <c r="K2" s="183"/>
      <c r="L2" s="183"/>
      <c r="M2" s="179"/>
    </row>
    <row r="3" spans="1:14" ht="29.25" customHeight="1">
      <c r="A3" s="179"/>
      <c r="B3" s="179"/>
      <c r="C3" s="179"/>
      <c r="D3" s="179"/>
      <c r="E3" s="183"/>
      <c r="F3" s="183"/>
      <c r="G3" s="183"/>
      <c r="H3" s="188"/>
      <c r="I3" s="189"/>
      <c r="J3" s="190"/>
      <c r="K3" s="183"/>
      <c r="L3" s="183"/>
      <c r="M3" s="179"/>
    </row>
    <row r="4" spans="1:14" ht="14.25" customHeight="1">
      <c r="A4" s="179"/>
      <c r="B4" s="179"/>
      <c r="C4" s="179"/>
      <c r="D4" s="179"/>
      <c r="E4" s="183"/>
      <c r="F4" s="183"/>
      <c r="G4" s="183"/>
      <c r="H4" s="184"/>
      <c r="I4" s="185"/>
      <c r="K4" s="183"/>
      <c r="L4" s="179"/>
      <c r="M4" s="179"/>
    </row>
    <row r="5" spans="1:14" ht="29.25" customHeight="1">
      <c r="A5" s="179"/>
      <c r="B5" s="179"/>
      <c r="C5" s="179"/>
      <c r="D5" s="179"/>
      <c r="E5" s="183"/>
      <c r="F5" s="183"/>
      <c r="G5" s="183"/>
      <c r="H5" s="188"/>
      <c r="I5" s="189"/>
      <c r="J5" s="190"/>
      <c r="K5" s="183"/>
      <c r="L5" s="179"/>
      <c r="M5" s="179"/>
    </row>
    <row r="6" spans="1:14" ht="14.25" customHeight="1">
      <c r="A6" s="179"/>
      <c r="B6" s="179"/>
      <c r="C6" s="179"/>
      <c r="D6" s="179"/>
      <c r="E6" s="183"/>
      <c r="F6" s="183"/>
      <c r="G6" s="183"/>
      <c r="H6" s="184"/>
      <c r="I6" s="185"/>
      <c r="K6" s="183"/>
      <c r="L6" s="179"/>
      <c r="M6" s="179"/>
    </row>
    <row r="7" spans="1:14" ht="29.25" customHeight="1">
      <c r="A7" s="179"/>
      <c r="B7" s="179"/>
      <c r="C7" s="179"/>
      <c r="D7" s="179"/>
      <c r="E7" s="183"/>
      <c r="F7" s="183"/>
      <c r="G7" s="183"/>
      <c r="H7" s="188"/>
      <c r="I7" s="189"/>
      <c r="J7" s="190"/>
      <c r="K7" s="183"/>
      <c r="L7" s="179"/>
      <c r="M7" s="179"/>
    </row>
    <row r="8" spans="1:14" ht="14.25" customHeight="1">
      <c r="A8" s="179"/>
      <c r="B8" s="179"/>
      <c r="C8" s="179"/>
      <c r="D8" s="179"/>
      <c r="E8" s="183"/>
      <c r="F8" s="183"/>
      <c r="G8" s="183"/>
      <c r="H8" s="184"/>
      <c r="I8" s="185"/>
      <c r="K8" s="183"/>
      <c r="L8" s="179"/>
      <c r="M8" s="179"/>
    </row>
    <row r="9" spans="1:14" ht="29.25" customHeight="1">
      <c r="A9" s="179"/>
      <c r="B9" s="179"/>
      <c r="C9" s="179"/>
      <c r="D9" s="179"/>
      <c r="E9" s="183"/>
      <c r="F9" s="183"/>
      <c r="G9" s="183"/>
      <c r="H9" s="188"/>
      <c r="I9" s="189"/>
      <c r="J9" s="190"/>
      <c r="K9" s="183"/>
      <c r="L9" s="179"/>
      <c r="M9" s="179"/>
    </row>
    <row r="10" spans="1:14" ht="14.25" customHeight="1">
      <c r="A10" s="179"/>
      <c r="B10" s="179"/>
      <c r="C10" s="179"/>
      <c r="D10" s="179"/>
      <c r="E10" s="183"/>
      <c r="F10" s="183"/>
      <c r="G10" s="183"/>
      <c r="H10" s="184"/>
      <c r="I10" s="185"/>
      <c r="K10" s="183"/>
      <c r="L10" s="179"/>
      <c r="M10" s="179"/>
    </row>
    <row r="11" spans="1:14" ht="29.25" customHeight="1">
      <c r="A11" s="179"/>
      <c r="B11" s="179"/>
      <c r="C11" s="179"/>
      <c r="D11" s="179"/>
      <c r="E11" s="183"/>
      <c r="F11" s="183"/>
      <c r="G11" s="183"/>
      <c r="H11" s="188"/>
      <c r="I11" s="189"/>
      <c r="J11" s="190"/>
      <c r="K11" s="183"/>
      <c r="L11" s="179"/>
      <c r="M11" s="179"/>
    </row>
    <row r="12" spans="1:14" ht="14.25" customHeight="1">
      <c r="A12" s="179"/>
      <c r="B12" s="179"/>
      <c r="C12" s="179"/>
      <c r="D12" s="179"/>
      <c r="E12" s="183"/>
      <c r="F12" s="183"/>
      <c r="G12" s="183"/>
      <c r="H12" s="184"/>
      <c r="I12" s="185"/>
      <c r="K12" s="183"/>
      <c r="L12" s="179"/>
      <c r="M12" s="179"/>
    </row>
    <row r="13" spans="1:14" ht="29.25" customHeight="1">
      <c r="A13" s="179"/>
      <c r="B13" s="179"/>
      <c r="C13" s="179"/>
      <c r="D13" s="179"/>
      <c r="E13" s="183"/>
      <c r="F13" s="183"/>
      <c r="G13" s="183"/>
      <c r="H13" s="188"/>
      <c r="I13" s="189"/>
      <c r="J13" s="190"/>
      <c r="K13" s="183"/>
      <c r="L13" s="179"/>
      <c r="M13" s="179"/>
    </row>
    <row r="14" spans="1:14" ht="14.25" customHeight="1">
      <c r="A14" s="179"/>
      <c r="B14" s="179"/>
      <c r="C14" s="179"/>
      <c r="D14" s="179"/>
      <c r="E14" s="183"/>
      <c r="F14" s="183"/>
      <c r="G14" s="183"/>
      <c r="H14" s="184"/>
      <c r="I14" s="185"/>
      <c r="K14" s="183"/>
      <c r="L14" s="179"/>
      <c r="M14" s="179"/>
    </row>
    <row r="15" spans="1:14" ht="29.25" customHeight="1">
      <c r="A15" s="179"/>
      <c r="B15" s="179"/>
      <c r="C15" s="179"/>
      <c r="D15" s="179"/>
      <c r="E15" s="183"/>
      <c r="F15" s="183"/>
      <c r="G15" s="183"/>
      <c r="H15" s="188"/>
      <c r="I15" s="189"/>
      <c r="J15" s="190"/>
      <c r="K15" s="183"/>
      <c r="L15" s="179"/>
      <c r="M15" s="179"/>
    </row>
    <row r="16" spans="1:14" ht="14.25" customHeight="1">
      <c r="A16" s="179"/>
      <c r="B16" s="179"/>
      <c r="C16" s="179"/>
      <c r="D16" s="179"/>
      <c r="E16" s="183"/>
      <c r="F16" s="183"/>
      <c r="G16" s="183"/>
      <c r="H16" s="184"/>
      <c r="I16" s="185"/>
      <c r="K16" s="183"/>
      <c r="L16" s="179"/>
      <c r="M16" s="179"/>
    </row>
    <row r="17" spans="1:13" ht="29.25" customHeight="1">
      <c r="A17" s="179"/>
      <c r="B17" s="179"/>
      <c r="C17" s="179"/>
      <c r="D17" s="179"/>
      <c r="E17" s="183"/>
      <c r="F17" s="183"/>
      <c r="G17" s="183"/>
      <c r="H17" s="188"/>
      <c r="I17" s="189"/>
      <c r="J17" s="190"/>
      <c r="K17" s="183"/>
      <c r="L17" s="179"/>
      <c r="M17" s="179"/>
    </row>
    <row r="18" spans="1:13" ht="14.25" customHeight="1">
      <c r="A18" s="179"/>
      <c r="B18" s="179"/>
      <c r="C18" s="179"/>
      <c r="D18" s="179"/>
      <c r="E18" s="183"/>
      <c r="F18" s="183"/>
      <c r="G18" s="183"/>
      <c r="H18" s="184"/>
      <c r="I18" s="185"/>
      <c r="K18" s="183"/>
      <c r="L18" s="179"/>
      <c r="M18" s="179"/>
    </row>
    <row r="19" spans="1:13" ht="29.25" customHeight="1">
      <c r="A19" s="179"/>
      <c r="B19" s="179"/>
      <c r="C19" s="179"/>
      <c r="D19" s="179"/>
      <c r="E19" s="183"/>
      <c r="F19" s="183"/>
      <c r="G19" s="183"/>
      <c r="H19" s="188"/>
      <c r="I19" s="189"/>
      <c r="J19" s="190"/>
      <c r="K19" s="183"/>
      <c r="L19" s="179"/>
      <c r="M19" s="179"/>
    </row>
    <row r="20" spans="1:13" ht="14.25" customHeight="1">
      <c r="A20" s="179"/>
      <c r="B20" s="179"/>
      <c r="C20" s="179"/>
      <c r="D20" s="179"/>
      <c r="E20" s="183"/>
      <c r="F20" s="183"/>
      <c r="G20" s="183"/>
      <c r="H20" s="184"/>
      <c r="I20" s="185"/>
      <c r="K20" s="183"/>
      <c r="L20" s="179"/>
      <c r="M20" s="179"/>
    </row>
    <row r="21" spans="1:13" ht="29.25" customHeight="1">
      <c r="A21" s="179"/>
      <c r="B21" s="179"/>
      <c r="C21" s="179"/>
      <c r="D21" s="179"/>
      <c r="E21" s="183"/>
      <c r="F21" s="183"/>
      <c r="G21" s="183"/>
      <c r="H21" s="188"/>
      <c r="I21" s="189"/>
      <c r="J21" s="190"/>
      <c r="K21" s="183"/>
      <c r="L21" s="179"/>
      <c r="M21" s="179"/>
    </row>
    <row r="22" spans="1:13" ht="14.25" customHeight="1"/>
    <row r="23" spans="1:13" ht="29.25" customHeight="1">
      <c r="H23" s="188"/>
      <c r="I23" s="189"/>
      <c r="J23" s="190"/>
      <c r="K23" s="183"/>
    </row>
    <row r="24" spans="1:13" ht="14.25" customHeight="1">
      <c r="H24" s="184"/>
      <c r="I24" s="185"/>
      <c r="K24" s="183"/>
    </row>
    <row r="25" spans="1:13" ht="29.25" customHeight="1">
      <c r="H25" s="188"/>
      <c r="I25" s="189"/>
      <c r="J25" s="190"/>
      <c r="K25" s="183"/>
    </row>
    <row r="26" spans="1:13" ht="14.25" customHeight="1">
      <c r="H26" s="184"/>
      <c r="I26" s="185"/>
      <c r="K26" s="183"/>
    </row>
    <row r="27" spans="1:13" ht="29.25" customHeight="1">
      <c r="H27" s="188"/>
      <c r="I27" s="189"/>
      <c r="J27" s="190"/>
      <c r="K27" s="183"/>
    </row>
    <row r="28" spans="1:13" ht="14.25" customHeight="1"/>
    <row r="29" spans="1:13" ht="29.25" customHeight="1">
      <c r="G29" s="183"/>
      <c r="H29" s="188"/>
      <c r="I29" s="189"/>
      <c r="J29" s="190"/>
      <c r="K29" s="183"/>
    </row>
    <row r="30" spans="1:13" ht="14.25" customHeight="1"/>
    <row r="31" spans="1:13" ht="29.25" customHeight="1">
      <c r="H31" s="188"/>
      <c r="I31" s="189"/>
      <c r="J31" s="190"/>
      <c r="K31" s="183"/>
      <c r="L31" s="179"/>
    </row>
    <row r="32" spans="1:13" ht="14.25" customHeight="1">
      <c r="H32" s="184"/>
      <c r="I32" s="185"/>
      <c r="K32" s="183"/>
      <c r="L32" s="179"/>
    </row>
    <row r="33" spans="8:13" ht="29.25" customHeight="1">
      <c r="H33" s="188"/>
      <c r="I33" s="189"/>
      <c r="J33" s="190"/>
      <c r="K33" s="183"/>
      <c r="L33" s="179"/>
    </row>
    <row r="34" spans="8:13" ht="14.25" customHeight="1">
      <c r="H34" s="184"/>
      <c r="I34" s="185"/>
      <c r="K34" s="183"/>
      <c r="L34" s="179"/>
    </row>
    <row r="36" spans="8:13" ht="26.25" customHeight="1">
      <c r="L36" s="191"/>
      <c r="M36" s="191"/>
    </row>
  </sheetData>
  <phoneticPr fontId="6"/>
  <pageMargins left="0.78740157480314965" right="0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0:I57"/>
  <sheetViews>
    <sheetView showGridLines="0" view="pageBreakPreview" zoomScaleNormal="100" zoomScaleSheetLayoutView="100" workbookViewId="0">
      <selection activeCell="L36" sqref="L36"/>
    </sheetView>
  </sheetViews>
  <sheetFormatPr defaultRowHeight="13.5"/>
  <cols>
    <col min="9" max="9" width="9" customWidth="1"/>
  </cols>
  <sheetData>
    <row r="30" spans="7:9">
      <c r="G30" s="223" t="s">
        <v>168</v>
      </c>
      <c r="H30" s="223"/>
      <c r="I30" s="223"/>
    </row>
    <row r="57" spans="7:9">
      <c r="G57" s="223" t="s">
        <v>168</v>
      </c>
      <c r="H57" s="223"/>
      <c r="I57" s="223"/>
    </row>
  </sheetData>
  <mergeCells count="2">
    <mergeCell ref="G30:I30"/>
    <mergeCell ref="G57:I57"/>
  </mergeCells>
  <phoneticPr fontId="6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workbookViewId="0">
      <selection activeCell="G49" sqref="G49"/>
    </sheetView>
  </sheetViews>
  <sheetFormatPr defaultRowHeight="13.5"/>
  <cols>
    <col min="1" max="1" width="1.375" customWidth="1"/>
    <col min="2" max="3" width="13.25" customWidth="1"/>
    <col min="4" max="4" width="1.375" customWidth="1"/>
    <col min="5" max="5" width="1.875" customWidth="1"/>
    <col min="6" max="8" width="12.625" customWidth="1"/>
    <col min="9" max="9" width="11.5" customWidth="1"/>
    <col min="10" max="10" width="1.875" customWidth="1"/>
    <col min="255" max="255" width="1.375" customWidth="1"/>
    <col min="256" max="257" width="13.25" customWidth="1"/>
    <col min="258" max="258" width="1.375" customWidth="1"/>
    <col min="259" max="259" width="1.875" customWidth="1"/>
    <col min="260" max="260" width="12.625" customWidth="1"/>
    <col min="261" max="261" width="1.875" customWidth="1"/>
    <col min="262" max="262" width="12.625" customWidth="1"/>
    <col min="263" max="263" width="1.875" customWidth="1"/>
    <col min="264" max="264" width="12.625" customWidth="1"/>
    <col min="265" max="265" width="1.875" customWidth="1"/>
    <col min="511" max="511" width="1.375" customWidth="1"/>
    <col min="512" max="513" width="13.25" customWidth="1"/>
    <col min="514" max="514" width="1.375" customWidth="1"/>
    <col min="515" max="515" width="1.875" customWidth="1"/>
    <col min="516" max="516" width="12.625" customWidth="1"/>
    <col min="517" max="517" width="1.875" customWidth="1"/>
    <col min="518" max="518" width="12.625" customWidth="1"/>
    <col min="519" max="519" width="1.875" customWidth="1"/>
    <col min="520" max="520" width="12.625" customWidth="1"/>
    <col min="521" max="521" width="1.875" customWidth="1"/>
    <col min="767" max="767" width="1.375" customWidth="1"/>
    <col min="768" max="769" width="13.25" customWidth="1"/>
    <col min="770" max="770" width="1.375" customWidth="1"/>
    <col min="771" max="771" width="1.875" customWidth="1"/>
    <col min="772" max="772" width="12.625" customWidth="1"/>
    <col min="773" max="773" width="1.875" customWidth="1"/>
    <col min="774" max="774" width="12.625" customWidth="1"/>
    <col min="775" max="775" width="1.875" customWidth="1"/>
    <col min="776" max="776" width="12.625" customWidth="1"/>
    <col min="777" max="777" width="1.875" customWidth="1"/>
    <col min="1023" max="1023" width="1.375" customWidth="1"/>
    <col min="1024" max="1025" width="13.25" customWidth="1"/>
    <col min="1026" max="1026" width="1.375" customWidth="1"/>
    <col min="1027" max="1027" width="1.875" customWidth="1"/>
    <col min="1028" max="1028" width="12.625" customWidth="1"/>
    <col min="1029" max="1029" width="1.875" customWidth="1"/>
    <col min="1030" max="1030" width="12.625" customWidth="1"/>
    <col min="1031" max="1031" width="1.875" customWidth="1"/>
    <col min="1032" max="1032" width="12.625" customWidth="1"/>
    <col min="1033" max="1033" width="1.875" customWidth="1"/>
    <col min="1279" max="1279" width="1.375" customWidth="1"/>
    <col min="1280" max="1281" width="13.25" customWidth="1"/>
    <col min="1282" max="1282" width="1.375" customWidth="1"/>
    <col min="1283" max="1283" width="1.875" customWidth="1"/>
    <col min="1284" max="1284" width="12.625" customWidth="1"/>
    <col min="1285" max="1285" width="1.875" customWidth="1"/>
    <col min="1286" max="1286" width="12.625" customWidth="1"/>
    <col min="1287" max="1287" width="1.875" customWidth="1"/>
    <col min="1288" max="1288" width="12.625" customWidth="1"/>
    <col min="1289" max="1289" width="1.875" customWidth="1"/>
    <col min="1535" max="1535" width="1.375" customWidth="1"/>
    <col min="1536" max="1537" width="13.25" customWidth="1"/>
    <col min="1538" max="1538" width="1.375" customWidth="1"/>
    <col min="1539" max="1539" width="1.875" customWidth="1"/>
    <col min="1540" max="1540" width="12.625" customWidth="1"/>
    <col min="1541" max="1541" width="1.875" customWidth="1"/>
    <col min="1542" max="1542" width="12.625" customWidth="1"/>
    <col min="1543" max="1543" width="1.875" customWidth="1"/>
    <col min="1544" max="1544" width="12.625" customWidth="1"/>
    <col min="1545" max="1545" width="1.875" customWidth="1"/>
    <col min="1791" max="1791" width="1.375" customWidth="1"/>
    <col min="1792" max="1793" width="13.25" customWidth="1"/>
    <col min="1794" max="1794" width="1.375" customWidth="1"/>
    <col min="1795" max="1795" width="1.875" customWidth="1"/>
    <col min="1796" max="1796" width="12.625" customWidth="1"/>
    <col min="1797" max="1797" width="1.875" customWidth="1"/>
    <col min="1798" max="1798" width="12.625" customWidth="1"/>
    <col min="1799" max="1799" width="1.875" customWidth="1"/>
    <col min="1800" max="1800" width="12.625" customWidth="1"/>
    <col min="1801" max="1801" width="1.875" customWidth="1"/>
    <col min="2047" max="2047" width="1.375" customWidth="1"/>
    <col min="2048" max="2049" width="13.25" customWidth="1"/>
    <col min="2050" max="2050" width="1.375" customWidth="1"/>
    <col min="2051" max="2051" width="1.875" customWidth="1"/>
    <col min="2052" max="2052" width="12.625" customWidth="1"/>
    <col min="2053" max="2053" width="1.875" customWidth="1"/>
    <col min="2054" max="2054" width="12.625" customWidth="1"/>
    <col min="2055" max="2055" width="1.875" customWidth="1"/>
    <col min="2056" max="2056" width="12.625" customWidth="1"/>
    <col min="2057" max="2057" width="1.875" customWidth="1"/>
    <col min="2303" max="2303" width="1.375" customWidth="1"/>
    <col min="2304" max="2305" width="13.25" customWidth="1"/>
    <col min="2306" max="2306" width="1.375" customWidth="1"/>
    <col min="2307" max="2307" width="1.875" customWidth="1"/>
    <col min="2308" max="2308" width="12.625" customWidth="1"/>
    <col min="2309" max="2309" width="1.875" customWidth="1"/>
    <col min="2310" max="2310" width="12.625" customWidth="1"/>
    <col min="2311" max="2311" width="1.875" customWidth="1"/>
    <col min="2312" max="2312" width="12.625" customWidth="1"/>
    <col min="2313" max="2313" width="1.875" customWidth="1"/>
    <col min="2559" max="2559" width="1.375" customWidth="1"/>
    <col min="2560" max="2561" width="13.25" customWidth="1"/>
    <col min="2562" max="2562" width="1.375" customWidth="1"/>
    <col min="2563" max="2563" width="1.875" customWidth="1"/>
    <col min="2564" max="2564" width="12.625" customWidth="1"/>
    <col min="2565" max="2565" width="1.875" customWidth="1"/>
    <col min="2566" max="2566" width="12.625" customWidth="1"/>
    <col min="2567" max="2567" width="1.875" customWidth="1"/>
    <col min="2568" max="2568" width="12.625" customWidth="1"/>
    <col min="2569" max="2569" width="1.875" customWidth="1"/>
    <col min="2815" max="2815" width="1.375" customWidth="1"/>
    <col min="2816" max="2817" width="13.25" customWidth="1"/>
    <col min="2818" max="2818" width="1.375" customWidth="1"/>
    <col min="2819" max="2819" width="1.875" customWidth="1"/>
    <col min="2820" max="2820" width="12.625" customWidth="1"/>
    <col min="2821" max="2821" width="1.875" customWidth="1"/>
    <col min="2822" max="2822" width="12.625" customWidth="1"/>
    <col min="2823" max="2823" width="1.875" customWidth="1"/>
    <col min="2824" max="2824" width="12.625" customWidth="1"/>
    <col min="2825" max="2825" width="1.875" customWidth="1"/>
    <col min="3071" max="3071" width="1.375" customWidth="1"/>
    <col min="3072" max="3073" width="13.25" customWidth="1"/>
    <col min="3074" max="3074" width="1.375" customWidth="1"/>
    <col min="3075" max="3075" width="1.875" customWidth="1"/>
    <col min="3076" max="3076" width="12.625" customWidth="1"/>
    <col min="3077" max="3077" width="1.875" customWidth="1"/>
    <col min="3078" max="3078" width="12.625" customWidth="1"/>
    <col min="3079" max="3079" width="1.875" customWidth="1"/>
    <col min="3080" max="3080" width="12.625" customWidth="1"/>
    <col min="3081" max="3081" width="1.875" customWidth="1"/>
    <col min="3327" max="3327" width="1.375" customWidth="1"/>
    <col min="3328" max="3329" width="13.25" customWidth="1"/>
    <col min="3330" max="3330" width="1.375" customWidth="1"/>
    <col min="3331" max="3331" width="1.875" customWidth="1"/>
    <col min="3332" max="3332" width="12.625" customWidth="1"/>
    <col min="3333" max="3333" width="1.875" customWidth="1"/>
    <col min="3334" max="3334" width="12.625" customWidth="1"/>
    <col min="3335" max="3335" width="1.875" customWidth="1"/>
    <col min="3336" max="3336" width="12.625" customWidth="1"/>
    <col min="3337" max="3337" width="1.875" customWidth="1"/>
    <col min="3583" max="3583" width="1.375" customWidth="1"/>
    <col min="3584" max="3585" width="13.25" customWidth="1"/>
    <col min="3586" max="3586" width="1.375" customWidth="1"/>
    <col min="3587" max="3587" width="1.875" customWidth="1"/>
    <col min="3588" max="3588" width="12.625" customWidth="1"/>
    <col min="3589" max="3589" width="1.875" customWidth="1"/>
    <col min="3590" max="3590" width="12.625" customWidth="1"/>
    <col min="3591" max="3591" width="1.875" customWidth="1"/>
    <col min="3592" max="3592" width="12.625" customWidth="1"/>
    <col min="3593" max="3593" width="1.875" customWidth="1"/>
    <col min="3839" max="3839" width="1.375" customWidth="1"/>
    <col min="3840" max="3841" width="13.25" customWidth="1"/>
    <col min="3842" max="3842" width="1.375" customWidth="1"/>
    <col min="3843" max="3843" width="1.875" customWidth="1"/>
    <col min="3844" max="3844" width="12.625" customWidth="1"/>
    <col min="3845" max="3845" width="1.875" customWidth="1"/>
    <col min="3846" max="3846" width="12.625" customWidth="1"/>
    <col min="3847" max="3847" width="1.875" customWidth="1"/>
    <col min="3848" max="3848" width="12.625" customWidth="1"/>
    <col min="3849" max="3849" width="1.875" customWidth="1"/>
    <col min="4095" max="4095" width="1.375" customWidth="1"/>
    <col min="4096" max="4097" width="13.25" customWidth="1"/>
    <col min="4098" max="4098" width="1.375" customWidth="1"/>
    <col min="4099" max="4099" width="1.875" customWidth="1"/>
    <col min="4100" max="4100" width="12.625" customWidth="1"/>
    <col min="4101" max="4101" width="1.875" customWidth="1"/>
    <col min="4102" max="4102" width="12.625" customWidth="1"/>
    <col min="4103" max="4103" width="1.875" customWidth="1"/>
    <col min="4104" max="4104" width="12.625" customWidth="1"/>
    <col min="4105" max="4105" width="1.875" customWidth="1"/>
    <col min="4351" max="4351" width="1.375" customWidth="1"/>
    <col min="4352" max="4353" width="13.25" customWidth="1"/>
    <col min="4354" max="4354" width="1.375" customWidth="1"/>
    <col min="4355" max="4355" width="1.875" customWidth="1"/>
    <col min="4356" max="4356" width="12.625" customWidth="1"/>
    <col min="4357" max="4357" width="1.875" customWidth="1"/>
    <col min="4358" max="4358" width="12.625" customWidth="1"/>
    <col min="4359" max="4359" width="1.875" customWidth="1"/>
    <col min="4360" max="4360" width="12.625" customWidth="1"/>
    <col min="4361" max="4361" width="1.875" customWidth="1"/>
    <col min="4607" max="4607" width="1.375" customWidth="1"/>
    <col min="4608" max="4609" width="13.25" customWidth="1"/>
    <col min="4610" max="4610" width="1.375" customWidth="1"/>
    <col min="4611" max="4611" width="1.875" customWidth="1"/>
    <col min="4612" max="4612" width="12.625" customWidth="1"/>
    <col min="4613" max="4613" width="1.875" customWidth="1"/>
    <col min="4614" max="4614" width="12.625" customWidth="1"/>
    <col min="4615" max="4615" width="1.875" customWidth="1"/>
    <col min="4616" max="4616" width="12.625" customWidth="1"/>
    <col min="4617" max="4617" width="1.875" customWidth="1"/>
    <col min="4863" max="4863" width="1.375" customWidth="1"/>
    <col min="4864" max="4865" width="13.25" customWidth="1"/>
    <col min="4866" max="4866" width="1.375" customWidth="1"/>
    <col min="4867" max="4867" width="1.875" customWidth="1"/>
    <col min="4868" max="4868" width="12.625" customWidth="1"/>
    <col min="4869" max="4869" width="1.875" customWidth="1"/>
    <col min="4870" max="4870" width="12.625" customWidth="1"/>
    <col min="4871" max="4871" width="1.875" customWidth="1"/>
    <col min="4872" max="4872" width="12.625" customWidth="1"/>
    <col min="4873" max="4873" width="1.875" customWidth="1"/>
    <col min="5119" max="5119" width="1.375" customWidth="1"/>
    <col min="5120" max="5121" width="13.25" customWidth="1"/>
    <col min="5122" max="5122" width="1.375" customWidth="1"/>
    <col min="5123" max="5123" width="1.875" customWidth="1"/>
    <col min="5124" max="5124" width="12.625" customWidth="1"/>
    <col min="5125" max="5125" width="1.875" customWidth="1"/>
    <col min="5126" max="5126" width="12.625" customWidth="1"/>
    <col min="5127" max="5127" width="1.875" customWidth="1"/>
    <col min="5128" max="5128" width="12.625" customWidth="1"/>
    <col min="5129" max="5129" width="1.875" customWidth="1"/>
    <col min="5375" max="5375" width="1.375" customWidth="1"/>
    <col min="5376" max="5377" width="13.25" customWidth="1"/>
    <col min="5378" max="5378" width="1.375" customWidth="1"/>
    <col min="5379" max="5379" width="1.875" customWidth="1"/>
    <col min="5380" max="5380" width="12.625" customWidth="1"/>
    <col min="5381" max="5381" width="1.875" customWidth="1"/>
    <col min="5382" max="5382" width="12.625" customWidth="1"/>
    <col min="5383" max="5383" width="1.875" customWidth="1"/>
    <col min="5384" max="5384" width="12.625" customWidth="1"/>
    <col min="5385" max="5385" width="1.875" customWidth="1"/>
    <col min="5631" max="5631" width="1.375" customWidth="1"/>
    <col min="5632" max="5633" width="13.25" customWidth="1"/>
    <col min="5634" max="5634" width="1.375" customWidth="1"/>
    <col min="5635" max="5635" width="1.875" customWidth="1"/>
    <col min="5636" max="5636" width="12.625" customWidth="1"/>
    <col min="5637" max="5637" width="1.875" customWidth="1"/>
    <col min="5638" max="5638" width="12.625" customWidth="1"/>
    <col min="5639" max="5639" width="1.875" customWidth="1"/>
    <col min="5640" max="5640" width="12.625" customWidth="1"/>
    <col min="5641" max="5641" width="1.875" customWidth="1"/>
    <col min="5887" max="5887" width="1.375" customWidth="1"/>
    <col min="5888" max="5889" width="13.25" customWidth="1"/>
    <col min="5890" max="5890" width="1.375" customWidth="1"/>
    <col min="5891" max="5891" width="1.875" customWidth="1"/>
    <col min="5892" max="5892" width="12.625" customWidth="1"/>
    <col min="5893" max="5893" width="1.875" customWidth="1"/>
    <col min="5894" max="5894" width="12.625" customWidth="1"/>
    <col min="5895" max="5895" width="1.875" customWidth="1"/>
    <col min="5896" max="5896" width="12.625" customWidth="1"/>
    <col min="5897" max="5897" width="1.875" customWidth="1"/>
    <col min="6143" max="6143" width="1.375" customWidth="1"/>
    <col min="6144" max="6145" width="13.25" customWidth="1"/>
    <col min="6146" max="6146" width="1.375" customWidth="1"/>
    <col min="6147" max="6147" width="1.875" customWidth="1"/>
    <col min="6148" max="6148" width="12.625" customWidth="1"/>
    <col min="6149" max="6149" width="1.875" customWidth="1"/>
    <col min="6150" max="6150" width="12.625" customWidth="1"/>
    <col min="6151" max="6151" width="1.875" customWidth="1"/>
    <col min="6152" max="6152" width="12.625" customWidth="1"/>
    <col min="6153" max="6153" width="1.875" customWidth="1"/>
    <col min="6399" max="6399" width="1.375" customWidth="1"/>
    <col min="6400" max="6401" width="13.25" customWidth="1"/>
    <col min="6402" max="6402" width="1.375" customWidth="1"/>
    <col min="6403" max="6403" width="1.875" customWidth="1"/>
    <col min="6404" max="6404" width="12.625" customWidth="1"/>
    <col min="6405" max="6405" width="1.875" customWidth="1"/>
    <col min="6406" max="6406" width="12.625" customWidth="1"/>
    <col min="6407" max="6407" width="1.875" customWidth="1"/>
    <col min="6408" max="6408" width="12.625" customWidth="1"/>
    <col min="6409" max="6409" width="1.875" customWidth="1"/>
    <col min="6655" max="6655" width="1.375" customWidth="1"/>
    <col min="6656" max="6657" width="13.25" customWidth="1"/>
    <col min="6658" max="6658" width="1.375" customWidth="1"/>
    <col min="6659" max="6659" width="1.875" customWidth="1"/>
    <col min="6660" max="6660" width="12.625" customWidth="1"/>
    <col min="6661" max="6661" width="1.875" customWidth="1"/>
    <col min="6662" max="6662" width="12.625" customWidth="1"/>
    <col min="6663" max="6663" width="1.875" customWidth="1"/>
    <col min="6664" max="6664" width="12.625" customWidth="1"/>
    <col min="6665" max="6665" width="1.875" customWidth="1"/>
    <col min="6911" max="6911" width="1.375" customWidth="1"/>
    <col min="6912" max="6913" width="13.25" customWidth="1"/>
    <col min="6914" max="6914" width="1.375" customWidth="1"/>
    <col min="6915" max="6915" width="1.875" customWidth="1"/>
    <col min="6916" max="6916" width="12.625" customWidth="1"/>
    <col min="6917" max="6917" width="1.875" customWidth="1"/>
    <col min="6918" max="6918" width="12.625" customWidth="1"/>
    <col min="6919" max="6919" width="1.875" customWidth="1"/>
    <col min="6920" max="6920" width="12.625" customWidth="1"/>
    <col min="6921" max="6921" width="1.875" customWidth="1"/>
    <col min="7167" max="7167" width="1.375" customWidth="1"/>
    <col min="7168" max="7169" width="13.25" customWidth="1"/>
    <col min="7170" max="7170" width="1.375" customWidth="1"/>
    <col min="7171" max="7171" width="1.875" customWidth="1"/>
    <col min="7172" max="7172" width="12.625" customWidth="1"/>
    <col min="7173" max="7173" width="1.875" customWidth="1"/>
    <col min="7174" max="7174" width="12.625" customWidth="1"/>
    <col min="7175" max="7175" width="1.875" customWidth="1"/>
    <col min="7176" max="7176" width="12.625" customWidth="1"/>
    <col min="7177" max="7177" width="1.875" customWidth="1"/>
    <col min="7423" max="7423" width="1.375" customWidth="1"/>
    <col min="7424" max="7425" width="13.25" customWidth="1"/>
    <col min="7426" max="7426" width="1.375" customWidth="1"/>
    <col min="7427" max="7427" width="1.875" customWidth="1"/>
    <col min="7428" max="7428" width="12.625" customWidth="1"/>
    <col min="7429" max="7429" width="1.875" customWidth="1"/>
    <col min="7430" max="7430" width="12.625" customWidth="1"/>
    <col min="7431" max="7431" width="1.875" customWidth="1"/>
    <col min="7432" max="7432" width="12.625" customWidth="1"/>
    <col min="7433" max="7433" width="1.875" customWidth="1"/>
    <col min="7679" max="7679" width="1.375" customWidth="1"/>
    <col min="7680" max="7681" width="13.25" customWidth="1"/>
    <col min="7682" max="7682" width="1.375" customWidth="1"/>
    <col min="7683" max="7683" width="1.875" customWidth="1"/>
    <col min="7684" max="7684" width="12.625" customWidth="1"/>
    <col min="7685" max="7685" width="1.875" customWidth="1"/>
    <col min="7686" max="7686" width="12.625" customWidth="1"/>
    <col min="7687" max="7687" width="1.875" customWidth="1"/>
    <col min="7688" max="7688" width="12.625" customWidth="1"/>
    <col min="7689" max="7689" width="1.875" customWidth="1"/>
    <col min="7935" max="7935" width="1.375" customWidth="1"/>
    <col min="7936" max="7937" width="13.25" customWidth="1"/>
    <col min="7938" max="7938" width="1.375" customWidth="1"/>
    <col min="7939" max="7939" width="1.875" customWidth="1"/>
    <col min="7940" max="7940" width="12.625" customWidth="1"/>
    <col min="7941" max="7941" width="1.875" customWidth="1"/>
    <col min="7942" max="7942" width="12.625" customWidth="1"/>
    <col min="7943" max="7943" width="1.875" customWidth="1"/>
    <col min="7944" max="7944" width="12.625" customWidth="1"/>
    <col min="7945" max="7945" width="1.875" customWidth="1"/>
    <col min="8191" max="8191" width="1.375" customWidth="1"/>
    <col min="8192" max="8193" width="13.25" customWidth="1"/>
    <col min="8194" max="8194" width="1.375" customWidth="1"/>
    <col min="8195" max="8195" width="1.875" customWidth="1"/>
    <col min="8196" max="8196" width="12.625" customWidth="1"/>
    <col min="8197" max="8197" width="1.875" customWidth="1"/>
    <col min="8198" max="8198" width="12.625" customWidth="1"/>
    <col min="8199" max="8199" width="1.875" customWidth="1"/>
    <col min="8200" max="8200" width="12.625" customWidth="1"/>
    <col min="8201" max="8201" width="1.875" customWidth="1"/>
    <col min="8447" max="8447" width="1.375" customWidth="1"/>
    <col min="8448" max="8449" width="13.25" customWidth="1"/>
    <col min="8450" max="8450" width="1.375" customWidth="1"/>
    <col min="8451" max="8451" width="1.875" customWidth="1"/>
    <col min="8452" max="8452" width="12.625" customWidth="1"/>
    <col min="8453" max="8453" width="1.875" customWidth="1"/>
    <col min="8454" max="8454" width="12.625" customWidth="1"/>
    <col min="8455" max="8455" width="1.875" customWidth="1"/>
    <col min="8456" max="8456" width="12.625" customWidth="1"/>
    <col min="8457" max="8457" width="1.875" customWidth="1"/>
    <col min="8703" max="8703" width="1.375" customWidth="1"/>
    <col min="8704" max="8705" width="13.25" customWidth="1"/>
    <col min="8706" max="8706" width="1.375" customWidth="1"/>
    <col min="8707" max="8707" width="1.875" customWidth="1"/>
    <col min="8708" max="8708" width="12.625" customWidth="1"/>
    <col min="8709" max="8709" width="1.875" customWidth="1"/>
    <col min="8710" max="8710" width="12.625" customWidth="1"/>
    <col min="8711" max="8711" width="1.875" customWidth="1"/>
    <col min="8712" max="8712" width="12.625" customWidth="1"/>
    <col min="8713" max="8713" width="1.875" customWidth="1"/>
    <col min="8959" max="8959" width="1.375" customWidth="1"/>
    <col min="8960" max="8961" width="13.25" customWidth="1"/>
    <col min="8962" max="8962" width="1.375" customWidth="1"/>
    <col min="8963" max="8963" width="1.875" customWidth="1"/>
    <col min="8964" max="8964" width="12.625" customWidth="1"/>
    <col min="8965" max="8965" width="1.875" customWidth="1"/>
    <col min="8966" max="8966" width="12.625" customWidth="1"/>
    <col min="8967" max="8967" width="1.875" customWidth="1"/>
    <col min="8968" max="8968" width="12.625" customWidth="1"/>
    <col min="8969" max="8969" width="1.875" customWidth="1"/>
    <col min="9215" max="9215" width="1.375" customWidth="1"/>
    <col min="9216" max="9217" width="13.25" customWidth="1"/>
    <col min="9218" max="9218" width="1.375" customWidth="1"/>
    <col min="9219" max="9219" width="1.875" customWidth="1"/>
    <col min="9220" max="9220" width="12.625" customWidth="1"/>
    <col min="9221" max="9221" width="1.875" customWidth="1"/>
    <col min="9222" max="9222" width="12.625" customWidth="1"/>
    <col min="9223" max="9223" width="1.875" customWidth="1"/>
    <col min="9224" max="9224" width="12.625" customWidth="1"/>
    <col min="9225" max="9225" width="1.875" customWidth="1"/>
    <col min="9471" max="9471" width="1.375" customWidth="1"/>
    <col min="9472" max="9473" width="13.25" customWidth="1"/>
    <col min="9474" max="9474" width="1.375" customWidth="1"/>
    <col min="9475" max="9475" width="1.875" customWidth="1"/>
    <col min="9476" max="9476" width="12.625" customWidth="1"/>
    <col min="9477" max="9477" width="1.875" customWidth="1"/>
    <col min="9478" max="9478" width="12.625" customWidth="1"/>
    <col min="9479" max="9479" width="1.875" customWidth="1"/>
    <col min="9480" max="9480" width="12.625" customWidth="1"/>
    <col min="9481" max="9481" width="1.875" customWidth="1"/>
    <col min="9727" max="9727" width="1.375" customWidth="1"/>
    <col min="9728" max="9729" width="13.25" customWidth="1"/>
    <col min="9730" max="9730" width="1.375" customWidth="1"/>
    <col min="9731" max="9731" width="1.875" customWidth="1"/>
    <col min="9732" max="9732" width="12.625" customWidth="1"/>
    <col min="9733" max="9733" width="1.875" customWidth="1"/>
    <col min="9734" max="9734" width="12.625" customWidth="1"/>
    <col min="9735" max="9735" width="1.875" customWidth="1"/>
    <col min="9736" max="9736" width="12.625" customWidth="1"/>
    <col min="9737" max="9737" width="1.875" customWidth="1"/>
    <col min="9983" max="9983" width="1.375" customWidth="1"/>
    <col min="9984" max="9985" width="13.25" customWidth="1"/>
    <col min="9986" max="9986" width="1.375" customWidth="1"/>
    <col min="9987" max="9987" width="1.875" customWidth="1"/>
    <col min="9988" max="9988" width="12.625" customWidth="1"/>
    <col min="9989" max="9989" width="1.875" customWidth="1"/>
    <col min="9990" max="9990" width="12.625" customWidth="1"/>
    <col min="9991" max="9991" width="1.875" customWidth="1"/>
    <col min="9992" max="9992" width="12.625" customWidth="1"/>
    <col min="9993" max="9993" width="1.875" customWidth="1"/>
    <col min="10239" max="10239" width="1.375" customWidth="1"/>
    <col min="10240" max="10241" width="13.25" customWidth="1"/>
    <col min="10242" max="10242" width="1.375" customWidth="1"/>
    <col min="10243" max="10243" width="1.875" customWidth="1"/>
    <col min="10244" max="10244" width="12.625" customWidth="1"/>
    <col min="10245" max="10245" width="1.875" customWidth="1"/>
    <col min="10246" max="10246" width="12.625" customWidth="1"/>
    <col min="10247" max="10247" width="1.875" customWidth="1"/>
    <col min="10248" max="10248" width="12.625" customWidth="1"/>
    <col min="10249" max="10249" width="1.875" customWidth="1"/>
    <col min="10495" max="10495" width="1.375" customWidth="1"/>
    <col min="10496" max="10497" width="13.25" customWidth="1"/>
    <col min="10498" max="10498" width="1.375" customWidth="1"/>
    <col min="10499" max="10499" width="1.875" customWidth="1"/>
    <col min="10500" max="10500" width="12.625" customWidth="1"/>
    <col min="10501" max="10501" width="1.875" customWidth="1"/>
    <col min="10502" max="10502" width="12.625" customWidth="1"/>
    <col min="10503" max="10503" width="1.875" customWidth="1"/>
    <col min="10504" max="10504" width="12.625" customWidth="1"/>
    <col min="10505" max="10505" width="1.875" customWidth="1"/>
    <col min="10751" max="10751" width="1.375" customWidth="1"/>
    <col min="10752" max="10753" width="13.25" customWidth="1"/>
    <col min="10754" max="10754" width="1.375" customWidth="1"/>
    <col min="10755" max="10755" width="1.875" customWidth="1"/>
    <col min="10756" max="10756" width="12.625" customWidth="1"/>
    <col min="10757" max="10757" width="1.875" customWidth="1"/>
    <col min="10758" max="10758" width="12.625" customWidth="1"/>
    <col min="10759" max="10759" width="1.875" customWidth="1"/>
    <col min="10760" max="10760" width="12.625" customWidth="1"/>
    <col min="10761" max="10761" width="1.875" customWidth="1"/>
    <col min="11007" max="11007" width="1.375" customWidth="1"/>
    <col min="11008" max="11009" width="13.25" customWidth="1"/>
    <col min="11010" max="11010" width="1.375" customWidth="1"/>
    <col min="11011" max="11011" width="1.875" customWidth="1"/>
    <col min="11012" max="11012" width="12.625" customWidth="1"/>
    <col min="11013" max="11013" width="1.875" customWidth="1"/>
    <col min="11014" max="11014" width="12.625" customWidth="1"/>
    <col min="11015" max="11015" width="1.875" customWidth="1"/>
    <col min="11016" max="11016" width="12.625" customWidth="1"/>
    <col min="11017" max="11017" width="1.875" customWidth="1"/>
    <col min="11263" max="11263" width="1.375" customWidth="1"/>
    <col min="11264" max="11265" width="13.25" customWidth="1"/>
    <col min="11266" max="11266" width="1.375" customWidth="1"/>
    <col min="11267" max="11267" width="1.875" customWidth="1"/>
    <col min="11268" max="11268" width="12.625" customWidth="1"/>
    <col min="11269" max="11269" width="1.875" customWidth="1"/>
    <col min="11270" max="11270" width="12.625" customWidth="1"/>
    <col min="11271" max="11271" width="1.875" customWidth="1"/>
    <col min="11272" max="11272" width="12.625" customWidth="1"/>
    <col min="11273" max="11273" width="1.875" customWidth="1"/>
    <col min="11519" max="11519" width="1.375" customWidth="1"/>
    <col min="11520" max="11521" width="13.25" customWidth="1"/>
    <col min="11522" max="11522" width="1.375" customWidth="1"/>
    <col min="11523" max="11523" width="1.875" customWidth="1"/>
    <col min="11524" max="11524" width="12.625" customWidth="1"/>
    <col min="11525" max="11525" width="1.875" customWidth="1"/>
    <col min="11526" max="11526" width="12.625" customWidth="1"/>
    <col min="11527" max="11527" width="1.875" customWidth="1"/>
    <col min="11528" max="11528" width="12.625" customWidth="1"/>
    <col min="11529" max="11529" width="1.875" customWidth="1"/>
    <col min="11775" max="11775" width="1.375" customWidth="1"/>
    <col min="11776" max="11777" width="13.25" customWidth="1"/>
    <col min="11778" max="11778" width="1.375" customWidth="1"/>
    <col min="11779" max="11779" width="1.875" customWidth="1"/>
    <col min="11780" max="11780" width="12.625" customWidth="1"/>
    <col min="11781" max="11781" width="1.875" customWidth="1"/>
    <col min="11782" max="11782" width="12.625" customWidth="1"/>
    <col min="11783" max="11783" width="1.875" customWidth="1"/>
    <col min="11784" max="11784" width="12.625" customWidth="1"/>
    <col min="11785" max="11785" width="1.875" customWidth="1"/>
    <col min="12031" max="12031" width="1.375" customWidth="1"/>
    <col min="12032" max="12033" width="13.25" customWidth="1"/>
    <col min="12034" max="12034" width="1.375" customWidth="1"/>
    <col min="12035" max="12035" width="1.875" customWidth="1"/>
    <col min="12036" max="12036" width="12.625" customWidth="1"/>
    <col min="12037" max="12037" width="1.875" customWidth="1"/>
    <col min="12038" max="12038" width="12.625" customWidth="1"/>
    <col min="12039" max="12039" width="1.875" customWidth="1"/>
    <col min="12040" max="12040" width="12.625" customWidth="1"/>
    <col min="12041" max="12041" width="1.875" customWidth="1"/>
    <col min="12287" max="12287" width="1.375" customWidth="1"/>
    <col min="12288" max="12289" width="13.25" customWidth="1"/>
    <col min="12290" max="12290" width="1.375" customWidth="1"/>
    <col min="12291" max="12291" width="1.875" customWidth="1"/>
    <col min="12292" max="12292" width="12.625" customWidth="1"/>
    <col min="12293" max="12293" width="1.875" customWidth="1"/>
    <col min="12294" max="12294" width="12.625" customWidth="1"/>
    <col min="12295" max="12295" width="1.875" customWidth="1"/>
    <col min="12296" max="12296" width="12.625" customWidth="1"/>
    <col min="12297" max="12297" width="1.875" customWidth="1"/>
    <col min="12543" max="12543" width="1.375" customWidth="1"/>
    <col min="12544" max="12545" width="13.25" customWidth="1"/>
    <col min="12546" max="12546" width="1.375" customWidth="1"/>
    <col min="12547" max="12547" width="1.875" customWidth="1"/>
    <col min="12548" max="12548" width="12.625" customWidth="1"/>
    <col min="12549" max="12549" width="1.875" customWidth="1"/>
    <col min="12550" max="12550" width="12.625" customWidth="1"/>
    <col min="12551" max="12551" width="1.875" customWidth="1"/>
    <col min="12552" max="12552" width="12.625" customWidth="1"/>
    <col min="12553" max="12553" width="1.875" customWidth="1"/>
    <col min="12799" max="12799" width="1.375" customWidth="1"/>
    <col min="12800" max="12801" width="13.25" customWidth="1"/>
    <col min="12802" max="12802" width="1.375" customWidth="1"/>
    <col min="12803" max="12803" width="1.875" customWidth="1"/>
    <col min="12804" max="12804" width="12.625" customWidth="1"/>
    <col min="12805" max="12805" width="1.875" customWidth="1"/>
    <col min="12806" max="12806" width="12.625" customWidth="1"/>
    <col min="12807" max="12807" width="1.875" customWidth="1"/>
    <col min="12808" max="12808" width="12.625" customWidth="1"/>
    <col min="12809" max="12809" width="1.875" customWidth="1"/>
    <col min="13055" max="13055" width="1.375" customWidth="1"/>
    <col min="13056" max="13057" width="13.25" customWidth="1"/>
    <col min="13058" max="13058" width="1.375" customWidth="1"/>
    <col min="13059" max="13059" width="1.875" customWidth="1"/>
    <col min="13060" max="13060" width="12.625" customWidth="1"/>
    <col min="13061" max="13061" width="1.875" customWidth="1"/>
    <col min="13062" max="13062" width="12.625" customWidth="1"/>
    <col min="13063" max="13063" width="1.875" customWidth="1"/>
    <col min="13064" max="13064" width="12.625" customWidth="1"/>
    <col min="13065" max="13065" width="1.875" customWidth="1"/>
    <col min="13311" max="13311" width="1.375" customWidth="1"/>
    <col min="13312" max="13313" width="13.25" customWidth="1"/>
    <col min="13314" max="13314" width="1.375" customWidth="1"/>
    <col min="13315" max="13315" width="1.875" customWidth="1"/>
    <col min="13316" max="13316" width="12.625" customWidth="1"/>
    <col min="13317" max="13317" width="1.875" customWidth="1"/>
    <col min="13318" max="13318" width="12.625" customWidth="1"/>
    <col min="13319" max="13319" width="1.875" customWidth="1"/>
    <col min="13320" max="13320" width="12.625" customWidth="1"/>
    <col min="13321" max="13321" width="1.875" customWidth="1"/>
    <col min="13567" max="13567" width="1.375" customWidth="1"/>
    <col min="13568" max="13569" width="13.25" customWidth="1"/>
    <col min="13570" max="13570" width="1.375" customWidth="1"/>
    <col min="13571" max="13571" width="1.875" customWidth="1"/>
    <col min="13572" max="13572" width="12.625" customWidth="1"/>
    <col min="13573" max="13573" width="1.875" customWidth="1"/>
    <col min="13574" max="13574" width="12.625" customWidth="1"/>
    <col min="13575" max="13575" width="1.875" customWidth="1"/>
    <col min="13576" max="13576" width="12.625" customWidth="1"/>
    <col min="13577" max="13577" width="1.875" customWidth="1"/>
    <col min="13823" max="13823" width="1.375" customWidth="1"/>
    <col min="13824" max="13825" width="13.25" customWidth="1"/>
    <col min="13826" max="13826" width="1.375" customWidth="1"/>
    <col min="13827" max="13827" width="1.875" customWidth="1"/>
    <col min="13828" max="13828" width="12.625" customWidth="1"/>
    <col min="13829" max="13829" width="1.875" customWidth="1"/>
    <col min="13830" max="13830" width="12.625" customWidth="1"/>
    <col min="13831" max="13831" width="1.875" customWidth="1"/>
    <col min="13832" max="13832" width="12.625" customWidth="1"/>
    <col min="13833" max="13833" width="1.875" customWidth="1"/>
    <col min="14079" max="14079" width="1.375" customWidth="1"/>
    <col min="14080" max="14081" width="13.25" customWidth="1"/>
    <col min="14082" max="14082" width="1.375" customWidth="1"/>
    <col min="14083" max="14083" width="1.875" customWidth="1"/>
    <col min="14084" max="14084" width="12.625" customWidth="1"/>
    <col min="14085" max="14085" width="1.875" customWidth="1"/>
    <col min="14086" max="14086" width="12.625" customWidth="1"/>
    <col min="14087" max="14087" width="1.875" customWidth="1"/>
    <col min="14088" max="14088" width="12.625" customWidth="1"/>
    <col min="14089" max="14089" width="1.875" customWidth="1"/>
    <col min="14335" max="14335" width="1.375" customWidth="1"/>
    <col min="14336" max="14337" width="13.25" customWidth="1"/>
    <col min="14338" max="14338" width="1.375" customWidth="1"/>
    <col min="14339" max="14339" width="1.875" customWidth="1"/>
    <col min="14340" max="14340" width="12.625" customWidth="1"/>
    <col min="14341" max="14341" width="1.875" customWidth="1"/>
    <col min="14342" max="14342" width="12.625" customWidth="1"/>
    <col min="14343" max="14343" width="1.875" customWidth="1"/>
    <col min="14344" max="14344" width="12.625" customWidth="1"/>
    <col min="14345" max="14345" width="1.875" customWidth="1"/>
    <col min="14591" max="14591" width="1.375" customWidth="1"/>
    <col min="14592" max="14593" width="13.25" customWidth="1"/>
    <col min="14594" max="14594" width="1.375" customWidth="1"/>
    <col min="14595" max="14595" width="1.875" customWidth="1"/>
    <col min="14596" max="14596" width="12.625" customWidth="1"/>
    <col min="14597" max="14597" width="1.875" customWidth="1"/>
    <col min="14598" max="14598" width="12.625" customWidth="1"/>
    <col min="14599" max="14599" width="1.875" customWidth="1"/>
    <col min="14600" max="14600" width="12.625" customWidth="1"/>
    <col min="14601" max="14601" width="1.875" customWidth="1"/>
    <col min="14847" max="14847" width="1.375" customWidth="1"/>
    <col min="14848" max="14849" width="13.25" customWidth="1"/>
    <col min="14850" max="14850" width="1.375" customWidth="1"/>
    <col min="14851" max="14851" width="1.875" customWidth="1"/>
    <col min="14852" max="14852" width="12.625" customWidth="1"/>
    <col min="14853" max="14853" width="1.875" customWidth="1"/>
    <col min="14854" max="14854" width="12.625" customWidth="1"/>
    <col min="14855" max="14855" width="1.875" customWidth="1"/>
    <col min="14856" max="14856" width="12.625" customWidth="1"/>
    <col min="14857" max="14857" width="1.875" customWidth="1"/>
    <col min="15103" max="15103" width="1.375" customWidth="1"/>
    <col min="15104" max="15105" width="13.25" customWidth="1"/>
    <col min="15106" max="15106" width="1.375" customWidth="1"/>
    <col min="15107" max="15107" width="1.875" customWidth="1"/>
    <col min="15108" max="15108" width="12.625" customWidth="1"/>
    <col min="15109" max="15109" width="1.875" customWidth="1"/>
    <col min="15110" max="15110" width="12.625" customWidth="1"/>
    <col min="15111" max="15111" width="1.875" customWidth="1"/>
    <col min="15112" max="15112" width="12.625" customWidth="1"/>
    <col min="15113" max="15113" width="1.875" customWidth="1"/>
    <col min="15359" max="15359" width="1.375" customWidth="1"/>
    <col min="15360" max="15361" width="13.25" customWidth="1"/>
    <col min="15362" max="15362" width="1.375" customWidth="1"/>
    <col min="15363" max="15363" width="1.875" customWidth="1"/>
    <col min="15364" max="15364" width="12.625" customWidth="1"/>
    <col min="15365" max="15365" width="1.875" customWidth="1"/>
    <col min="15366" max="15366" width="12.625" customWidth="1"/>
    <col min="15367" max="15367" width="1.875" customWidth="1"/>
    <col min="15368" max="15368" width="12.625" customWidth="1"/>
    <col min="15369" max="15369" width="1.875" customWidth="1"/>
    <col min="15615" max="15615" width="1.375" customWidth="1"/>
    <col min="15616" max="15617" width="13.25" customWidth="1"/>
    <col min="15618" max="15618" width="1.375" customWidth="1"/>
    <col min="15619" max="15619" width="1.875" customWidth="1"/>
    <col min="15620" max="15620" width="12.625" customWidth="1"/>
    <col min="15621" max="15621" width="1.875" customWidth="1"/>
    <col min="15622" max="15622" width="12.625" customWidth="1"/>
    <col min="15623" max="15623" width="1.875" customWidth="1"/>
    <col min="15624" max="15624" width="12.625" customWidth="1"/>
    <col min="15625" max="15625" width="1.875" customWidth="1"/>
    <col min="15871" max="15871" width="1.375" customWidth="1"/>
    <col min="15872" max="15873" width="13.25" customWidth="1"/>
    <col min="15874" max="15874" width="1.375" customWidth="1"/>
    <col min="15875" max="15875" width="1.875" customWidth="1"/>
    <col min="15876" max="15876" width="12.625" customWidth="1"/>
    <col min="15877" max="15877" width="1.875" customWidth="1"/>
    <col min="15878" max="15878" width="12.625" customWidth="1"/>
    <col min="15879" max="15879" width="1.875" customWidth="1"/>
    <col min="15880" max="15880" width="12.625" customWidth="1"/>
    <col min="15881" max="15881" width="1.875" customWidth="1"/>
    <col min="16127" max="16127" width="1.375" customWidth="1"/>
    <col min="16128" max="16129" width="13.25" customWidth="1"/>
    <col min="16130" max="16130" width="1.375" customWidth="1"/>
    <col min="16131" max="16131" width="1.875" customWidth="1"/>
    <col min="16132" max="16132" width="12.625" customWidth="1"/>
    <col min="16133" max="16133" width="1.875" customWidth="1"/>
    <col min="16134" max="16134" width="12.625" customWidth="1"/>
    <col min="16135" max="16135" width="1.875" customWidth="1"/>
    <col min="16136" max="16136" width="12.625" customWidth="1"/>
    <col min="16137" max="16137" width="1.875" customWidth="1"/>
  </cols>
  <sheetData>
    <row r="1" spans="1:11" s="2" customFormat="1" ht="18" customHeight="1">
      <c r="A1" s="1" t="s">
        <v>0</v>
      </c>
      <c r="I1" s="1"/>
    </row>
    <row r="2" spans="1:11" s="2" customFormat="1" ht="18" customHeight="1">
      <c r="A2" s="3"/>
      <c r="B2" s="4" t="s">
        <v>1</v>
      </c>
    </row>
    <row r="3" spans="1:11" s="2" customFormat="1" ht="15.95" customHeight="1">
      <c r="B3" s="5"/>
      <c r="C3" s="232" t="s">
        <v>2</v>
      </c>
      <c r="D3" s="232"/>
      <c r="E3" s="6"/>
      <c r="F3" s="202" t="s">
        <v>3</v>
      </c>
      <c r="G3" s="6" t="s">
        <v>4</v>
      </c>
      <c r="H3" s="206" t="s">
        <v>5</v>
      </c>
      <c r="I3" s="228" t="s">
        <v>56</v>
      </c>
      <c r="J3" s="229"/>
      <c r="K3" s="37"/>
    </row>
    <row r="4" spans="1:11" s="2" customFormat="1" ht="15.95" customHeight="1">
      <c r="A4" s="7"/>
      <c r="B4" s="7" t="s">
        <v>6</v>
      </c>
      <c r="C4" s="7"/>
      <c r="D4" s="7"/>
      <c r="E4" s="8"/>
      <c r="F4" s="203" t="s">
        <v>7</v>
      </c>
      <c r="G4" s="8" t="s">
        <v>8</v>
      </c>
      <c r="H4" s="207" t="s">
        <v>8</v>
      </c>
      <c r="I4" s="230" t="s">
        <v>8</v>
      </c>
      <c r="J4" s="231"/>
      <c r="K4" s="37"/>
    </row>
    <row r="5" spans="1:11" s="2" customFormat="1" ht="15.95" customHeight="1">
      <c r="A5" s="9"/>
      <c r="B5" s="224" t="s">
        <v>9</v>
      </c>
      <c r="C5" s="224"/>
      <c r="D5" s="10"/>
      <c r="E5" s="11"/>
      <c r="F5" s="12">
        <v>25815233</v>
      </c>
      <c r="G5" s="12">
        <v>29250061</v>
      </c>
      <c r="H5" s="12">
        <v>26141052</v>
      </c>
      <c r="I5" s="12">
        <v>26302432</v>
      </c>
    </row>
    <row r="6" spans="1:11" s="2" customFormat="1" ht="15.95" customHeight="1">
      <c r="A6" s="9"/>
      <c r="B6" s="224" t="s">
        <v>10</v>
      </c>
      <c r="C6" s="224"/>
      <c r="D6" s="13"/>
      <c r="E6" s="14"/>
      <c r="F6" s="12">
        <v>5431036</v>
      </c>
      <c r="G6" s="12">
        <v>5464023</v>
      </c>
      <c r="H6" s="12">
        <v>5390012</v>
      </c>
      <c r="I6" s="12">
        <v>5456519</v>
      </c>
    </row>
    <row r="7" spans="1:11" s="2" customFormat="1" ht="15.95" customHeight="1">
      <c r="A7" s="9"/>
      <c r="B7" s="224" t="s">
        <v>11</v>
      </c>
      <c r="C7" s="224"/>
      <c r="D7" s="13"/>
      <c r="E7" s="14"/>
      <c r="F7" s="12">
        <v>411372</v>
      </c>
      <c r="G7" s="12">
        <v>369118</v>
      </c>
      <c r="H7" s="12">
        <v>346108</v>
      </c>
      <c r="I7" s="12">
        <v>330698</v>
      </c>
    </row>
    <row r="8" spans="1:11" s="2" customFormat="1" ht="15.95" customHeight="1">
      <c r="A8" s="9"/>
      <c r="B8" s="224" t="s">
        <v>12</v>
      </c>
      <c r="C8" s="224"/>
      <c r="D8" s="13"/>
      <c r="E8" s="14"/>
      <c r="F8" s="12">
        <v>19943</v>
      </c>
      <c r="G8" s="12">
        <v>15114</v>
      </c>
      <c r="H8" s="12">
        <v>14046</v>
      </c>
      <c r="I8" s="12">
        <v>12965</v>
      </c>
    </row>
    <row r="9" spans="1:11" s="2" customFormat="1" ht="15.95" customHeight="1">
      <c r="A9" s="15"/>
      <c r="B9" s="224" t="s">
        <v>13</v>
      </c>
      <c r="C9" s="226"/>
      <c r="D9" s="13"/>
      <c r="E9" s="17"/>
      <c r="F9" s="18">
        <v>9043</v>
      </c>
      <c r="G9" s="18">
        <v>10562</v>
      </c>
      <c r="H9" s="18">
        <v>11414</v>
      </c>
      <c r="I9" s="18">
        <v>21364</v>
      </c>
    </row>
    <row r="10" spans="1:11" s="2" customFormat="1" ht="15.95" customHeight="1">
      <c r="A10" s="15"/>
      <c r="B10" s="224" t="s">
        <v>14</v>
      </c>
      <c r="C10" s="226"/>
      <c r="D10" s="13"/>
      <c r="E10" s="17"/>
      <c r="F10" s="18">
        <v>3445</v>
      </c>
      <c r="G10" s="18">
        <v>3842</v>
      </c>
      <c r="H10" s="18">
        <v>2962</v>
      </c>
      <c r="I10" s="18">
        <v>35531</v>
      </c>
    </row>
    <row r="11" spans="1:11" s="2" customFormat="1" ht="15.95" customHeight="1">
      <c r="A11" s="9"/>
      <c r="B11" s="224" t="s">
        <v>15</v>
      </c>
      <c r="C11" s="224"/>
      <c r="D11" s="13"/>
      <c r="E11" s="14"/>
      <c r="F11" s="18">
        <v>451434</v>
      </c>
      <c r="G11" s="18">
        <v>437051</v>
      </c>
      <c r="H11" s="18">
        <v>426741</v>
      </c>
      <c r="I11" s="18">
        <v>423104</v>
      </c>
    </row>
    <row r="12" spans="1:11" s="2" customFormat="1" ht="15.95" customHeight="1">
      <c r="A12" s="9"/>
      <c r="B12" s="224" t="s">
        <v>16</v>
      </c>
      <c r="C12" s="224"/>
      <c r="D12" s="13"/>
      <c r="E12" s="14"/>
      <c r="F12" s="18">
        <v>106865</v>
      </c>
      <c r="G12" s="18">
        <v>88460</v>
      </c>
      <c r="H12" s="18">
        <v>96475</v>
      </c>
      <c r="I12" s="18">
        <v>95121</v>
      </c>
    </row>
    <row r="13" spans="1:11" s="2" customFormat="1" ht="15.95" customHeight="1">
      <c r="A13" s="9"/>
      <c r="B13" s="224" t="s">
        <v>17</v>
      </c>
      <c r="C13" s="224"/>
      <c r="D13" s="13"/>
      <c r="E13" s="14"/>
      <c r="F13" s="17" t="s">
        <v>18</v>
      </c>
      <c r="G13" s="17" t="s">
        <v>54</v>
      </c>
      <c r="H13" s="17" t="s">
        <v>54</v>
      </c>
      <c r="I13" s="17" t="s">
        <v>50</v>
      </c>
    </row>
    <row r="14" spans="1:11" s="2" customFormat="1" ht="15.95" customHeight="1">
      <c r="A14" s="9"/>
      <c r="B14" s="224" t="s">
        <v>19</v>
      </c>
      <c r="C14" s="224"/>
      <c r="D14" s="13"/>
      <c r="E14" s="14"/>
      <c r="F14" s="18">
        <v>90024</v>
      </c>
      <c r="G14" s="17">
        <v>69111</v>
      </c>
      <c r="H14" s="17">
        <v>89698</v>
      </c>
      <c r="I14" s="17">
        <v>78643</v>
      </c>
    </row>
    <row r="15" spans="1:11" s="2" customFormat="1" ht="15.95" customHeight="1">
      <c r="A15" s="15"/>
      <c r="B15" s="227" t="s">
        <v>20</v>
      </c>
      <c r="C15" s="226"/>
      <c r="D15" s="13"/>
      <c r="E15" s="14"/>
      <c r="F15" s="18">
        <v>101931</v>
      </c>
      <c r="G15" s="18">
        <v>85321</v>
      </c>
      <c r="H15" s="18">
        <v>16684</v>
      </c>
      <c r="I15" s="18">
        <v>17240</v>
      </c>
    </row>
    <row r="16" spans="1:11" s="2" customFormat="1" ht="15.95" customHeight="1">
      <c r="A16" s="9"/>
      <c r="B16" s="224" t="s">
        <v>21</v>
      </c>
      <c r="C16" s="224"/>
      <c r="D16" s="13"/>
      <c r="E16" s="14"/>
      <c r="F16" s="18">
        <v>10104849</v>
      </c>
      <c r="G16" s="18">
        <v>12668007</v>
      </c>
      <c r="H16" s="18">
        <v>10636353</v>
      </c>
      <c r="I16" s="18">
        <v>10434934</v>
      </c>
    </row>
    <row r="17" spans="1:10" s="2" customFormat="1" ht="15.95" customHeight="1">
      <c r="A17" s="15"/>
      <c r="B17" s="224" t="s">
        <v>22</v>
      </c>
      <c r="C17" s="226"/>
      <c r="D17" s="13"/>
      <c r="E17" s="14"/>
      <c r="F17" s="18">
        <v>8355</v>
      </c>
      <c r="G17" s="18">
        <v>7766</v>
      </c>
      <c r="H17" s="18">
        <v>7493</v>
      </c>
      <c r="I17" s="18">
        <v>7348</v>
      </c>
    </row>
    <row r="18" spans="1:10" s="2" customFormat="1" ht="15.95" customHeight="1">
      <c r="A18" s="15"/>
      <c r="B18" s="224" t="s">
        <v>23</v>
      </c>
      <c r="C18" s="226"/>
      <c r="D18" s="13"/>
      <c r="E18" s="14"/>
      <c r="F18" s="18">
        <v>164295</v>
      </c>
      <c r="G18" s="18">
        <v>163358</v>
      </c>
      <c r="H18" s="18">
        <v>176503</v>
      </c>
      <c r="I18" s="18">
        <v>169648</v>
      </c>
    </row>
    <row r="19" spans="1:10" s="2" customFormat="1" ht="15.95" customHeight="1">
      <c r="A19" s="15"/>
      <c r="B19" s="224" t="s">
        <v>24</v>
      </c>
      <c r="C19" s="226"/>
      <c r="D19" s="13"/>
      <c r="E19" s="14"/>
      <c r="F19" s="18">
        <v>548418</v>
      </c>
      <c r="G19" s="18">
        <v>511185</v>
      </c>
      <c r="H19" s="18">
        <v>492280</v>
      </c>
      <c r="I19" s="18">
        <v>501362</v>
      </c>
    </row>
    <row r="20" spans="1:10" s="2" customFormat="1" ht="15.95" customHeight="1">
      <c r="A20" s="15"/>
      <c r="B20" s="224" t="s">
        <v>25</v>
      </c>
      <c r="C20" s="226"/>
      <c r="D20" s="13"/>
      <c r="E20" s="14"/>
      <c r="F20" s="18">
        <v>3366501</v>
      </c>
      <c r="G20" s="18">
        <v>2961391</v>
      </c>
      <c r="H20" s="18">
        <v>2573428</v>
      </c>
      <c r="I20" s="18">
        <v>2998944</v>
      </c>
    </row>
    <row r="21" spans="1:10" s="2" customFormat="1" ht="15.95" customHeight="1">
      <c r="A21" s="15"/>
      <c r="B21" s="224" t="s">
        <v>26</v>
      </c>
      <c r="C21" s="226"/>
      <c r="D21" s="13"/>
      <c r="E21" s="14"/>
      <c r="F21" s="18">
        <v>1243677</v>
      </c>
      <c r="G21" s="18">
        <v>1557084</v>
      </c>
      <c r="H21" s="18">
        <v>1298527</v>
      </c>
      <c r="I21" s="18">
        <v>1202329</v>
      </c>
    </row>
    <row r="22" spans="1:10" s="2" customFormat="1" ht="15.95" customHeight="1">
      <c r="A22" s="15"/>
      <c r="B22" s="224" t="s">
        <v>27</v>
      </c>
      <c r="C22" s="226"/>
      <c r="D22" s="13"/>
      <c r="E22" s="14"/>
      <c r="F22" s="18">
        <v>99163</v>
      </c>
      <c r="G22" s="18">
        <v>117936</v>
      </c>
      <c r="H22" s="18">
        <v>89756</v>
      </c>
      <c r="I22" s="18">
        <v>167609</v>
      </c>
    </row>
    <row r="23" spans="1:10" s="2" customFormat="1" ht="15.95" customHeight="1">
      <c r="A23" s="15"/>
      <c r="B23" s="224" t="s">
        <v>28</v>
      </c>
      <c r="C23" s="226"/>
      <c r="D23" s="13"/>
      <c r="E23" s="14"/>
      <c r="F23" s="18">
        <v>5712</v>
      </c>
      <c r="G23" s="18">
        <v>98044</v>
      </c>
      <c r="H23" s="18">
        <v>9188</v>
      </c>
      <c r="I23" s="18">
        <v>3480</v>
      </c>
    </row>
    <row r="24" spans="1:10" s="2" customFormat="1" ht="15.95" customHeight="1">
      <c r="A24" s="15"/>
      <c r="B24" s="224" t="s">
        <v>29</v>
      </c>
      <c r="C24" s="226"/>
      <c r="D24" s="13"/>
      <c r="E24" s="14"/>
      <c r="F24" s="18">
        <v>152798</v>
      </c>
      <c r="G24" s="18">
        <v>157905</v>
      </c>
      <c r="H24" s="18">
        <v>349011</v>
      </c>
      <c r="I24" s="18">
        <v>277308</v>
      </c>
    </row>
    <row r="25" spans="1:10" s="2" customFormat="1" ht="15.95" customHeight="1">
      <c r="A25" s="15"/>
      <c r="B25" s="224" t="s">
        <v>30</v>
      </c>
      <c r="C25" s="226"/>
      <c r="D25" s="13"/>
      <c r="E25" s="14"/>
      <c r="F25" s="18">
        <v>1033736</v>
      </c>
      <c r="G25" s="18">
        <v>936309</v>
      </c>
      <c r="H25" s="18">
        <v>1480949</v>
      </c>
      <c r="I25" s="18">
        <v>991549</v>
      </c>
    </row>
    <row r="26" spans="1:10" s="2" customFormat="1" ht="15.95" customHeight="1">
      <c r="A26" s="15"/>
      <c r="B26" s="224" t="s">
        <v>31</v>
      </c>
      <c r="C26" s="226"/>
      <c r="D26" s="13"/>
      <c r="E26" s="14"/>
      <c r="F26" s="18">
        <v>602136</v>
      </c>
      <c r="G26" s="18">
        <v>736074</v>
      </c>
      <c r="H26" s="18">
        <v>663774</v>
      </c>
      <c r="I26" s="18">
        <v>612237</v>
      </c>
    </row>
    <row r="27" spans="1:10" s="2" customFormat="1" ht="15.95" customHeight="1">
      <c r="A27" s="15"/>
      <c r="B27" s="224" t="s">
        <v>32</v>
      </c>
      <c r="C27" s="226"/>
      <c r="D27" s="13"/>
      <c r="E27" s="14"/>
      <c r="F27" s="18">
        <v>1860500</v>
      </c>
      <c r="G27" s="18">
        <v>2792400</v>
      </c>
      <c r="H27" s="18">
        <v>1969650</v>
      </c>
      <c r="I27" s="18">
        <v>2464500</v>
      </c>
    </row>
    <row r="28" spans="1:10" s="2" customFormat="1" ht="15.95" customHeight="1">
      <c r="A28" s="19"/>
      <c r="B28" s="225" t="s">
        <v>33</v>
      </c>
      <c r="C28" s="225"/>
      <c r="D28" s="20"/>
      <c r="E28" s="21"/>
      <c r="F28" s="22">
        <v>109.7</v>
      </c>
      <c r="G28" s="22">
        <v>124.3</v>
      </c>
      <c r="H28" s="22">
        <v>111.1</v>
      </c>
      <c r="I28" s="22">
        <v>89.1</v>
      </c>
      <c r="J28" s="3"/>
    </row>
    <row r="29" spans="1:10" s="2" customFormat="1" ht="16.5" customHeight="1">
      <c r="B29" s="4" t="s">
        <v>34</v>
      </c>
      <c r="E29" s="23"/>
      <c r="F29" s="23"/>
      <c r="G29" s="23"/>
      <c r="I29" s="23"/>
      <c r="J29" s="23"/>
    </row>
    <row r="30" spans="1:10" s="2" customFormat="1" ht="15.95" customHeight="1">
      <c r="A30" s="24"/>
      <c r="B30" s="5"/>
      <c r="C30" s="24" t="s">
        <v>35</v>
      </c>
      <c r="D30" s="24"/>
      <c r="E30" s="6"/>
      <c r="F30" s="202" t="s">
        <v>3</v>
      </c>
      <c r="G30" s="6" t="s">
        <v>36</v>
      </c>
      <c r="H30" s="219" t="s">
        <v>5</v>
      </c>
      <c r="I30" s="206" t="s">
        <v>67</v>
      </c>
    </row>
    <row r="31" spans="1:10" s="2" customFormat="1" ht="15.95" customHeight="1">
      <c r="A31" s="7"/>
      <c r="B31" s="7" t="s">
        <v>6</v>
      </c>
      <c r="C31" s="7"/>
      <c r="D31" s="7"/>
      <c r="E31" s="8"/>
      <c r="F31" s="203" t="s">
        <v>7</v>
      </c>
      <c r="G31" s="8" t="s">
        <v>7</v>
      </c>
      <c r="H31" s="220" t="s">
        <v>7</v>
      </c>
      <c r="I31" s="207" t="s">
        <v>7</v>
      </c>
    </row>
    <row r="32" spans="1:10" s="2" customFormat="1" ht="15.95" customHeight="1">
      <c r="A32" s="9"/>
      <c r="B32" s="224" t="s">
        <v>37</v>
      </c>
      <c r="C32" s="224"/>
      <c r="D32" s="10"/>
      <c r="E32" s="11"/>
      <c r="F32" s="25">
        <v>24920649</v>
      </c>
      <c r="G32" s="26">
        <v>27769112</v>
      </c>
      <c r="H32" s="26">
        <v>25149503</v>
      </c>
      <c r="I32" s="26">
        <v>25320601</v>
      </c>
      <c r="J32" s="25"/>
    </row>
    <row r="33" spans="1:11" s="2" customFormat="1" ht="15.95" customHeight="1">
      <c r="A33" s="9"/>
      <c r="B33" s="224" t="s">
        <v>38</v>
      </c>
      <c r="C33" s="224"/>
      <c r="D33" s="13"/>
      <c r="E33" s="14"/>
      <c r="F33" s="25">
        <v>212287</v>
      </c>
      <c r="G33" s="26">
        <v>274945</v>
      </c>
      <c r="H33" s="26">
        <v>248768</v>
      </c>
      <c r="I33" s="26">
        <v>233417</v>
      </c>
      <c r="J33" s="25"/>
    </row>
    <row r="34" spans="1:11" s="2" customFormat="1" ht="15.95" customHeight="1">
      <c r="A34" s="9"/>
      <c r="B34" s="224" t="s">
        <v>39</v>
      </c>
      <c r="C34" s="224"/>
      <c r="D34" s="13"/>
      <c r="E34" s="14"/>
      <c r="F34" s="25">
        <v>4193327</v>
      </c>
      <c r="G34" s="26">
        <v>4683517</v>
      </c>
      <c r="H34" s="26">
        <v>3811029</v>
      </c>
      <c r="I34" s="26">
        <v>1663833</v>
      </c>
      <c r="J34" s="25"/>
    </row>
    <row r="35" spans="1:11" s="2" customFormat="1" ht="15.95" customHeight="1">
      <c r="A35" s="9"/>
      <c r="B35" s="224" t="s">
        <v>40</v>
      </c>
      <c r="C35" s="224"/>
      <c r="D35" s="13"/>
      <c r="E35" s="14"/>
      <c r="F35" s="25">
        <v>5916721</v>
      </c>
      <c r="G35" s="26">
        <v>6610407</v>
      </c>
      <c r="H35" s="26">
        <v>6535096</v>
      </c>
      <c r="I35" s="26">
        <v>6345306</v>
      </c>
      <c r="J35" s="25"/>
    </row>
    <row r="36" spans="1:11" s="2" customFormat="1" ht="15.95" customHeight="1">
      <c r="A36" s="9"/>
      <c r="B36" s="224" t="s">
        <v>41</v>
      </c>
      <c r="C36" s="224"/>
      <c r="D36" s="13"/>
      <c r="E36" s="14"/>
      <c r="F36" s="25">
        <v>1953613</v>
      </c>
      <c r="G36" s="26">
        <v>2015198</v>
      </c>
      <c r="H36" s="26">
        <v>2199272</v>
      </c>
      <c r="I36" s="26">
        <v>2231705</v>
      </c>
      <c r="J36" s="25"/>
    </row>
    <row r="37" spans="1:11" s="2" customFormat="1" ht="15.95" customHeight="1">
      <c r="A37" s="9"/>
      <c r="B37" s="224" t="s">
        <v>42</v>
      </c>
      <c r="C37" s="224"/>
      <c r="D37" s="13"/>
      <c r="E37" s="14"/>
      <c r="F37" s="25">
        <v>1059924</v>
      </c>
      <c r="G37" s="26">
        <v>1310705</v>
      </c>
      <c r="H37" s="26">
        <v>868371</v>
      </c>
      <c r="I37" s="26">
        <v>878244</v>
      </c>
      <c r="J37" s="25"/>
    </row>
    <row r="38" spans="1:11" s="2" customFormat="1" ht="15.95" customHeight="1">
      <c r="A38" s="9"/>
      <c r="B38" s="224" t="s">
        <v>43</v>
      </c>
      <c r="C38" s="224"/>
      <c r="D38" s="13"/>
      <c r="E38" s="14"/>
      <c r="F38" s="25">
        <v>475799</v>
      </c>
      <c r="G38" s="26">
        <v>446500</v>
      </c>
      <c r="H38" s="26">
        <v>504294</v>
      </c>
      <c r="I38" s="26">
        <v>616459</v>
      </c>
      <c r="J38" s="25"/>
    </row>
    <row r="39" spans="1:11" s="2" customFormat="1" ht="15.95" customHeight="1">
      <c r="A39" s="9"/>
      <c r="B39" s="224" t="s">
        <v>44</v>
      </c>
      <c r="C39" s="224"/>
      <c r="D39" s="13"/>
      <c r="E39" s="14"/>
      <c r="F39" s="25">
        <v>3114397</v>
      </c>
      <c r="G39" s="26">
        <v>3653604</v>
      </c>
      <c r="H39" s="26">
        <v>2574401</v>
      </c>
      <c r="I39" s="26">
        <v>2852328</v>
      </c>
      <c r="J39" s="25"/>
    </row>
    <row r="40" spans="1:11" s="2" customFormat="1" ht="15.95" customHeight="1">
      <c r="A40" s="9"/>
      <c r="B40" s="224" t="s">
        <v>45</v>
      </c>
      <c r="C40" s="224"/>
      <c r="D40" s="13"/>
      <c r="E40" s="14"/>
      <c r="F40" s="25">
        <v>982012</v>
      </c>
      <c r="G40" s="26">
        <v>934663</v>
      </c>
      <c r="H40" s="26">
        <v>997236</v>
      </c>
      <c r="I40" s="26">
        <v>1116720</v>
      </c>
      <c r="J40" s="25"/>
    </row>
    <row r="41" spans="1:11" s="2" customFormat="1" ht="15.95" customHeight="1">
      <c r="A41" s="9"/>
      <c r="B41" s="224" t="s">
        <v>46</v>
      </c>
      <c r="C41" s="224"/>
      <c r="D41" s="13"/>
      <c r="E41" s="14"/>
      <c r="F41" s="25">
        <v>3335063</v>
      </c>
      <c r="G41" s="26">
        <v>2830959</v>
      </c>
      <c r="H41" s="26">
        <v>3180010</v>
      </c>
      <c r="I41" s="26">
        <v>3753927</v>
      </c>
      <c r="J41" s="25"/>
    </row>
    <row r="42" spans="1:11" s="2" customFormat="1" ht="15.95" customHeight="1">
      <c r="A42" s="9"/>
      <c r="B42" s="224" t="s">
        <v>47</v>
      </c>
      <c r="C42" s="224"/>
      <c r="D42" s="13"/>
      <c r="E42" s="14"/>
      <c r="F42" s="27">
        <v>35525</v>
      </c>
      <c r="G42" s="26">
        <v>1625496</v>
      </c>
      <c r="H42" s="26">
        <v>873740</v>
      </c>
      <c r="I42" s="26">
        <v>260282</v>
      </c>
      <c r="J42" s="25"/>
    </row>
    <row r="43" spans="1:11" s="2" customFormat="1" ht="15.95" customHeight="1">
      <c r="A43" s="9"/>
      <c r="B43" s="224" t="s">
        <v>48</v>
      </c>
      <c r="C43" s="224"/>
      <c r="D43" s="13"/>
      <c r="E43" s="14"/>
      <c r="F43" s="25">
        <v>3396808</v>
      </c>
      <c r="G43" s="26">
        <v>3383118</v>
      </c>
      <c r="H43" s="26">
        <v>3357286</v>
      </c>
      <c r="I43" s="26">
        <v>3368380</v>
      </c>
      <c r="J43" s="25"/>
    </row>
    <row r="44" spans="1:11" s="2" customFormat="1" ht="15.95" customHeight="1">
      <c r="A44" s="9"/>
      <c r="B44" s="224" t="s">
        <v>49</v>
      </c>
      <c r="C44" s="224"/>
      <c r="D44" s="13"/>
      <c r="E44" s="14"/>
      <c r="F44" s="27">
        <v>245173</v>
      </c>
      <c r="G44" s="28" t="s">
        <v>50</v>
      </c>
      <c r="H44" s="28" t="s">
        <v>50</v>
      </c>
      <c r="I44" s="28" t="s">
        <v>169</v>
      </c>
      <c r="J44" s="25"/>
    </row>
    <row r="45" spans="1:11" s="2" customFormat="1" ht="15.95" customHeight="1">
      <c r="A45" s="9"/>
      <c r="B45" s="224" t="s">
        <v>51</v>
      </c>
      <c r="C45" s="224"/>
      <c r="D45" s="13"/>
      <c r="E45" s="14"/>
      <c r="F45" s="27" t="s">
        <v>52</v>
      </c>
      <c r="G45" s="28" t="s">
        <v>52</v>
      </c>
      <c r="H45" s="28" t="s">
        <v>52</v>
      </c>
      <c r="I45" s="28" t="s">
        <v>169</v>
      </c>
      <c r="J45" s="25"/>
    </row>
    <row r="46" spans="1:11" s="2" customFormat="1" ht="15.95" customHeight="1">
      <c r="A46" s="19"/>
      <c r="B46" s="225" t="s">
        <v>53</v>
      </c>
      <c r="C46" s="225"/>
      <c r="D46" s="20"/>
      <c r="E46" s="21"/>
      <c r="F46" s="29">
        <v>108.8</v>
      </c>
      <c r="G46" s="29">
        <v>121.2</v>
      </c>
      <c r="H46" s="29">
        <v>109.8</v>
      </c>
      <c r="I46" s="29">
        <v>111</v>
      </c>
      <c r="J46" s="29"/>
    </row>
    <row r="47" spans="1:11" s="2" customFormat="1" ht="18.75" customHeight="1">
      <c r="I47" s="5" t="s">
        <v>69</v>
      </c>
      <c r="J47" s="5"/>
      <c r="K47" s="37"/>
    </row>
    <row r="48" spans="1:11">
      <c r="I48" s="2"/>
      <c r="J48" s="2"/>
    </row>
  </sheetData>
  <mergeCells count="42">
    <mergeCell ref="I3:J3"/>
    <mergeCell ref="I4:J4"/>
    <mergeCell ref="B7:C7"/>
    <mergeCell ref="C3:D3"/>
    <mergeCell ref="B5:C5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37:C37"/>
    <mergeCell ref="B26:C26"/>
    <mergeCell ref="B27:C27"/>
    <mergeCell ref="B28:C28"/>
    <mergeCell ref="B32:C32"/>
    <mergeCell ref="B33:C33"/>
    <mergeCell ref="B34:C34"/>
    <mergeCell ref="B35:C35"/>
    <mergeCell ref="B36:C36"/>
    <mergeCell ref="B44:C44"/>
    <mergeCell ref="B45:C45"/>
    <mergeCell ref="B46:C46"/>
    <mergeCell ref="B38:C38"/>
    <mergeCell ref="B39:C39"/>
    <mergeCell ref="B40:C40"/>
    <mergeCell ref="B41:C41"/>
    <mergeCell ref="B42:C42"/>
    <mergeCell ref="B43:C43"/>
  </mergeCells>
  <phoneticPr fontId="6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workbookViewId="0">
      <selection activeCell="K35" sqref="K35"/>
    </sheetView>
  </sheetViews>
  <sheetFormatPr defaultRowHeight="13.5"/>
  <cols>
    <col min="1" max="1" width="1.625" customWidth="1"/>
    <col min="2" max="3" width="13.25" customWidth="1"/>
    <col min="4" max="4" width="1.625" customWidth="1"/>
    <col min="5" max="6" width="11.625" customWidth="1"/>
    <col min="7" max="7" width="10.625" customWidth="1"/>
    <col min="8" max="8" width="1.875" customWidth="1"/>
    <col min="9" max="9" width="8.625" customWidth="1"/>
    <col min="10" max="10" width="1.875" customWidth="1"/>
    <col min="11" max="11" width="10.625" customWidth="1"/>
    <col min="12" max="12" width="1.75" customWidth="1"/>
    <col min="257" max="257" width="11.5" customWidth="1"/>
    <col min="258" max="258" width="1.875" customWidth="1"/>
    <col min="259" max="259" width="11.625" customWidth="1"/>
    <col min="260" max="260" width="1.875" customWidth="1"/>
    <col min="261" max="261" width="11.625" customWidth="1"/>
    <col min="262" max="262" width="1.875" customWidth="1"/>
    <col min="263" max="263" width="11.625" customWidth="1"/>
    <col min="264" max="264" width="1.875" customWidth="1"/>
    <col min="265" max="265" width="11.5" customWidth="1"/>
    <col min="266" max="266" width="1.875" customWidth="1"/>
    <col min="267" max="267" width="11.5" customWidth="1"/>
    <col min="268" max="268" width="1.75" customWidth="1"/>
    <col min="513" max="513" width="11.5" customWidth="1"/>
    <col min="514" max="514" width="1.875" customWidth="1"/>
    <col min="515" max="515" width="11.625" customWidth="1"/>
    <col min="516" max="516" width="1.875" customWidth="1"/>
    <col min="517" max="517" width="11.625" customWidth="1"/>
    <col min="518" max="518" width="1.875" customWidth="1"/>
    <col min="519" max="519" width="11.625" customWidth="1"/>
    <col min="520" max="520" width="1.875" customWidth="1"/>
    <col min="521" max="521" width="11.5" customWidth="1"/>
    <col min="522" max="522" width="1.875" customWidth="1"/>
    <col min="523" max="523" width="11.5" customWidth="1"/>
    <col min="524" max="524" width="1.75" customWidth="1"/>
    <col min="769" max="769" width="11.5" customWidth="1"/>
    <col min="770" max="770" width="1.875" customWidth="1"/>
    <col min="771" max="771" width="11.625" customWidth="1"/>
    <col min="772" max="772" width="1.875" customWidth="1"/>
    <col min="773" max="773" width="11.625" customWidth="1"/>
    <col min="774" max="774" width="1.875" customWidth="1"/>
    <col min="775" max="775" width="11.625" customWidth="1"/>
    <col min="776" max="776" width="1.875" customWidth="1"/>
    <col min="777" max="777" width="11.5" customWidth="1"/>
    <col min="778" max="778" width="1.875" customWidth="1"/>
    <col min="779" max="779" width="11.5" customWidth="1"/>
    <col min="780" max="780" width="1.75" customWidth="1"/>
    <col min="1025" max="1025" width="11.5" customWidth="1"/>
    <col min="1026" max="1026" width="1.875" customWidth="1"/>
    <col min="1027" max="1027" width="11.625" customWidth="1"/>
    <col min="1028" max="1028" width="1.875" customWidth="1"/>
    <col min="1029" max="1029" width="11.625" customWidth="1"/>
    <col min="1030" max="1030" width="1.875" customWidth="1"/>
    <col min="1031" max="1031" width="11.625" customWidth="1"/>
    <col min="1032" max="1032" width="1.875" customWidth="1"/>
    <col min="1033" max="1033" width="11.5" customWidth="1"/>
    <col min="1034" max="1034" width="1.875" customWidth="1"/>
    <col min="1035" max="1035" width="11.5" customWidth="1"/>
    <col min="1036" max="1036" width="1.75" customWidth="1"/>
    <col min="1281" max="1281" width="11.5" customWidth="1"/>
    <col min="1282" max="1282" width="1.875" customWidth="1"/>
    <col min="1283" max="1283" width="11.625" customWidth="1"/>
    <col min="1284" max="1284" width="1.875" customWidth="1"/>
    <col min="1285" max="1285" width="11.625" customWidth="1"/>
    <col min="1286" max="1286" width="1.875" customWidth="1"/>
    <col min="1287" max="1287" width="11.625" customWidth="1"/>
    <col min="1288" max="1288" width="1.875" customWidth="1"/>
    <col min="1289" max="1289" width="11.5" customWidth="1"/>
    <col min="1290" max="1290" width="1.875" customWidth="1"/>
    <col min="1291" max="1291" width="11.5" customWidth="1"/>
    <col min="1292" max="1292" width="1.75" customWidth="1"/>
    <col min="1537" max="1537" width="11.5" customWidth="1"/>
    <col min="1538" max="1538" width="1.875" customWidth="1"/>
    <col min="1539" max="1539" width="11.625" customWidth="1"/>
    <col min="1540" max="1540" width="1.875" customWidth="1"/>
    <col min="1541" max="1541" width="11.625" customWidth="1"/>
    <col min="1542" max="1542" width="1.875" customWidth="1"/>
    <col min="1543" max="1543" width="11.625" customWidth="1"/>
    <col min="1544" max="1544" width="1.875" customWidth="1"/>
    <col min="1545" max="1545" width="11.5" customWidth="1"/>
    <col min="1546" max="1546" width="1.875" customWidth="1"/>
    <col min="1547" max="1547" width="11.5" customWidth="1"/>
    <col min="1548" max="1548" width="1.75" customWidth="1"/>
    <col min="1793" max="1793" width="11.5" customWidth="1"/>
    <col min="1794" max="1794" width="1.875" customWidth="1"/>
    <col min="1795" max="1795" width="11.625" customWidth="1"/>
    <col min="1796" max="1796" width="1.875" customWidth="1"/>
    <col min="1797" max="1797" width="11.625" customWidth="1"/>
    <col min="1798" max="1798" width="1.875" customWidth="1"/>
    <col min="1799" max="1799" width="11.625" customWidth="1"/>
    <col min="1800" max="1800" width="1.875" customWidth="1"/>
    <col min="1801" max="1801" width="11.5" customWidth="1"/>
    <col min="1802" max="1802" width="1.875" customWidth="1"/>
    <col min="1803" max="1803" width="11.5" customWidth="1"/>
    <col min="1804" max="1804" width="1.75" customWidth="1"/>
    <col min="2049" max="2049" width="11.5" customWidth="1"/>
    <col min="2050" max="2050" width="1.875" customWidth="1"/>
    <col min="2051" max="2051" width="11.625" customWidth="1"/>
    <col min="2052" max="2052" width="1.875" customWidth="1"/>
    <col min="2053" max="2053" width="11.625" customWidth="1"/>
    <col min="2054" max="2054" width="1.875" customWidth="1"/>
    <col min="2055" max="2055" width="11.625" customWidth="1"/>
    <col min="2056" max="2056" width="1.875" customWidth="1"/>
    <col min="2057" max="2057" width="11.5" customWidth="1"/>
    <col min="2058" max="2058" width="1.875" customWidth="1"/>
    <col min="2059" max="2059" width="11.5" customWidth="1"/>
    <col min="2060" max="2060" width="1.75" customWidth="1"/>
    <col min="2305" max="2305" width="11.5" customWidth="1"/>
    <col min="2306" max="2306" width="1.875" customWidth="1"/>
    <col min="2307" max="2307" width="11.625" customWidth="1"/>
    <col min="2308" max="2308" width="1.875" customWidth="1"/>
    <col min="2309" max="2309" width="11.625" customWidth="1"/>
    <col min="2310" max="2310" width="1.875" customWidth="1"/>
    <col min="2311" max="2311" width="11.625" customWidth="1"/>
    <col min="2312" max="2312" width="1.875" customWidth="1"/>
    <col min="2313" max="2313" width="11.5" customWidth="1"/>
    <col min="2314" max="2314" width="1.875" customWidth="1"/>
    <col min="2315" max="2315" width="11.5" customWidth="1"/>
    <col min="2316" max="2316" width="1.75" customWidth="1"/>
    <col min="2561" max="2561" width="11.5" customWidth="1"/>
    <col min="2562" max="2562" width="1.875" customWidth="1"/>
    <col min="2563" max="2563" width="11.625" customWidth="1"/>
    <col min="2564" max="2564" width="1.875" customWidth="1"/>
    <col min="2565" max="2565" width="11.625" customWidth="1"/>
    <col min="2566" max="2566" width="1.875" customWidth="1"/>
    <col min="2567" max="2567" width="11.625" customWidth="1"/>
    <col min="2568" max="2568" width="1.875" customWidth="1"/>
    <col min="2569" max="2569" width="11.5" customWidth="1"/>
    <col min="2570" max="2570" width="1.875" customWidth="1"/>
    <col min="2571" max="2571" width="11.5" customWidth="1"/>
    <col min="2572" max="2572" width="1.75" customWidth="1"/>
    <col min="2817" max="2817" width="11.5" customWidth="1"/>
    <col min="2818" max="2818" width="1.875" customWidth="1"/>
    <col min="2819" max="2819" width="11.625" customWidth="1"/>
    <col min="2820" max="2820" width="1.875" customWidth="1"/>
    <col min="2821" max="2821" width="11.625" customWidth="1"/>
    <col min="2822" max="2822" width="1.875" customWidth="1"/>
    <col min="2823" max="2823" width="11.625" customWidth="1"/>
    <col min="2824" max="2824" width="1.875" customWidth="1"/>
    <col min="2825" max="2825" width="11.5" customWidth="1"/>
    <col min="2826" max="2826" width="1.875" customWidth="1"/>
    <col min="2827" max="2827" width="11.5" customWidth="1"/>
    <col min="2828" max="2828" width="1.75" customWidth="1"/>
    <col min="3073" max="3073" width="11.5" customWidth="1"/>
    <col min="3074" max="3074" width="1.875" customWidth="1"/>
    <col min="3075" max="3075" width="11.625" customWidth="1"/>
    <col min="3076" max="3076" width="1.875" customWidth="1"/>
    <col min="3077" max="3077" width="11.625" customWidth="1"/>
    <col min="3078" max="3078" width="1.875" customWidth="1"/>
    <col min="3079" max="3079" width="11.625" customWidth="1"/>
    <col min="3080" max="3080" width="1.875" customWidth="1"/>
    <col min="3081" max="3081" width="11.5" customWidth="1"/>
    <col min="3082" max="3082" width="1.875" customWidth="1"/>
    <col min="3083" max="3083" width="11.5" customWidth="1"/>
    <col min="3084" max="3084" width="1.75" customWidth="1"/>
    <col min="3329" max="3329" width="11.5" customWidth="1"/>
    <col min="3330" max="3330" width="1.875" customWidth="1"/>
    <col min="3331" max="3331" width="11.625" customWidth="1"/>
    <col min="3332" max="3332" width="1.875" customWidth="1"/>
    <col min="3333" max="3333" width="11.625" customWidth="1"/>
    <col min="3334" max="3334" width="1.875" customWidth="1"/>
    <col min="3335" max="3335" width="11.625" customWidth="1"/>
    <col min="3336" max="3336" width="1.875" customWidth="1"/>
    <col min="3337" max="3337" width="11.5" customWidth="1"/>
    <col min="3338" max="3338" width="1.875" customWidth="1"/>
    <col min="3339" max="3339" width="11.5" customWidth="1"/>
    <col min="3340" max="3340" width="1.75" customWidth="1"/>
    <col min="3585" max="3585" width="11.5" customWidth="1"/>
    <col min="3586" max="3586" width="1.875" customWidth="1"/>
    <col min="3587" max="3587" width="11.625" customWidth="1"/>
    <col min="3588" max="3588" width="1.875" customWidth="1"/>
    <col min="3589" max="3589" width="11.625" customWidth="1"/>
    <col min="3590" max="3590" width="1.875" customWidth="1"/>
    <col min="3591" max="3591" width="11.625" customWidth="1"/>
    <col min="3592" max="3592" width="1.875" customWidth="1"/>
    <col min="3593" max="3593" width="11.5" customWidth="1"/>
    <col min="3594" max="3594" width="1.875" customWidth="1"/>
    <col min="3595" max="3595" width="11.5" customWidth="1"/>
    <col min="3596" max="3596" width="1.75" customWidth="1"/>
    <col min="3841" max="3841" width="11.5" customWidth="1"/>
    <col min="3842" max="3842" width="1.875" customWidth="1"/>
    <col min="3843" max="3843" width="11.625" customWidth="1"/>
    <col min="3844" max="3844" width="1.875" customWidth="1"/>
    <col min="3845" max="3845" width="11.625" customWidth="1"/>
    <col min="3846" max="3846" width="1.875" customWidth="1"/>
    <col min="3847" max="3847" width="11.625" customWidth="1"/>
    <col min="3848" max="3848" width="1.875" customWidth="1"/>
    <col min="3849" max="3849" width="11.5" customWidth="1"/>
    <col min="3850" max="3850" width="1.875" customWidth="1"/>
    <col min="3851" max="3851" width="11.5" customWidth="1"/>
    <col min="3852" max="3852" width="1.75" customWidth="1"/>
    <col min="4097" max="4097" width="11.5" customWidth="1"/>
    <col min="4098" max="4098" width="1.875" customWidth="1"/>
    <col min="4099" max="4099" width="11.625" customWidth="1"/>
    <col min="4100" max="4100" width="1.875" customWidth="1"/>
    <col min="4101" max="4101" width="11.625" customWidth="1"/>
    <col min="4102" max="4102" width="1.875" customWidth="1"/>
    <col min="4103" max="4103" width="11.625" customWidth="1"/>
    <col min="4104" max="4104" width="1.875" customWidth="1"/>
    <col min="4105" max="4105" width="11.5" customWidth="1"/>
    <col min="4106" max="4106" width="1.875" customWidth="1"/>
    <col min="4107" max="4107" width="11.5" customWidth="1"/>
    <col min="4108" max="4108" width="1.75" customWidth="1"/>
    <col min="4353" max="4353" width="11.5" customWidth="1"/>
    <col min="4354" max="4354" width="1.875" customWidth="1"/>
    <col min="4355" max="4355" width="11.625" customWidth="1"/>
    <col min="4356" max="4356" width="1.875" customWidth="1"/>
    <col min="4357" max="4357" width="11.625" customWidth="1"/>
    <col min="4358" max="4358" width="1.875" customWidth="1"/>
    <col min="4359" max="4359" width="11.625" customWidth="1"/>
    <col min="4360" max="4360" width="1.875" customWidth="1"/>
    <col min="4361" max="4361" width="11.5" customWidth="1"/>
    <col min="4362" max="4362" width="1.875" customWidth="1"/>
    <col min="4363" max="4363" width="11.5" customWidth="1"/>
    <col min="4364" max="4364" width="1.75" customWidth="1"/>
    <col min="4609" max="4609" width="11.5" customWidth="1"/>
    <col min="4610" max="4610" width="1.875" customWidth="1"/>
    <col min="4611" max="4611" width="11.625" customWidth="1"/>
    <col min="4612" max="4612" width="1.875" customWidth="1"/>
    <col min="4613" max="4613" width="11.625" customWidth="1"/>
    <col min="4614" max="4614" width="1.875" customWidth="1"/>
    <col min="4615" max="4615" width="11.625" customWidth="1"/>
    <col min="4616" max="4616" width="1.875" customWidth="1"/>
    <col min="4617" max="4617" width="11.5" customWidth="1"/>
    <col min="4618" max="4618" width="1.875" customWidth="1"/>
    <col min="4619" max="4619" width="11.5" customWidth="1"/>
    <col min="4620" max="4620" width="1.75" customWidth="1"/>
    <col min="4865" max="4865" width="11.5" customWidth="1"/>
    <col min="4866" max="4866" width="1.875" customWidth="1"/>
    <col min="4867" max="4867" width="11.625" customWidth="1"/>
    <col min="4868" max="4868" width="1.875" customWidth="1"/>
    <col min="4869" max="4869" width="11.625" customWidth="1"/>
    <col min="4870" max="4870" width="1.875" customWidth="1"/>
    <col min="4871" max="4871" width="11.625" customWidth="1"/>
    <col min="4872" max="4872" width="1.875" customWidth="1"/>
    <col min="4873" max="4873" width="11.5" customWidth="1"/>
    <col min="4874" max="4874" width="1.875" customWidth="1"/>
    <col min="4875" max="4875" width="11.5" customWidth="1"/>
    <col min="4876" max="4876" width="1.75" customWidth="1"/>
    <col min="5121" max="5121" width="11.5" customWidth="1"/>
    <col min="5122" max="5122" width="1.875" customWidth="1"/>
    <col min="5123" max="5123" width="11.625" customWidth="1"/>
    <col min="5124" max="5124" width="1.875" customWidth="1"/>
    <col min="5125" max="5125" width="11.625" customWidth="1"/>
    <col min="5126" max="5126" width="1.875" customWidth="1"/>
    <col min="5127" max="5127" width="11.625" customWidth="1"/>
    <col min="5128" max="5128" width="1.875" customWidth="1"/>
    <col min="5129" max="5129" width="11.5" customWidth="1"/>
    <col min="5130" max="5130" width="1.875" customWidth="1"/>
    <col min="5131" max="5131" width="11.5" customWidth="1"/>
    <col min="5132" max="5132" width="1.75" customWidth="1"/>
    <col min="5377" max="5377" width="11.5" customWidth="1"/>
    <col min="5378" max="5378" width="1.875" customWidth="1"/>
    <col min="5379" max="5379" width="11.625" customWidth="1"/>
    <col min="5380" max="5380" width="1.875" customWidth="1"/>
    <col min="5381" max="5381" width="11.625" customWidth="1"/>
    <col min="5382" max="5382" width="1.875" customWidth="1"/>
    <col min="5383" max="5383" width="11.625" customWidth="1"/>
    <col min="5384" max="5384" width="1.875" customWidth="1"/>
    <col min="5385" max="5385" width="11.5" customWidth="1"/>
    <col min="5386" max="5386" width="1.875" customWidth="1"/>
    <col min="5387" max="5387" width="11.5" customWidth="1"/>
    <col min="5388" max="5388" width="1.75" customWidth="1"/>
    <col min="5633" max="5633" width="11.5" customWidth="1"/>
    <col min="5634" max="5634" width="1.875" customWidth="1"/>
    <col min="5635" max="5635" width="11.625" customWidth="1"/>
    <col min="5636" max="5636" width="1.875" customWidth="1"/>
    <col min="5637" max="5637" width="11.625" customWidth="1"/>
    <col min="5638" max="5638" width="1.875" customWidth="1"/>
    <col min="5639" max="5639" width="11.625" customWidth="1"/>
    <col min="5640" max="5640" width="1.875" customWidth="1"/>
    <col min="5641" max="5641" width="11.5" customWidth="1"/>
    <col min="5642" max="5642" width="1.875" customWidth="1"/>
    <col min="5643" max="5643" width="11.5" customWidth="1"/>
    <col min="5644" max="5644" width="1.75" customWidth="1"/>
    <col min="5889" max="5889" width="11.5" customWidth="1"/>
    <col min="5890" max="5890" width="1.875" customWidth="1"/>
    <col min="5891" max="5891" width="11.625" customWidth="1"/>
    <col min="5892" max="5892" width="1.875" customWidth="1"/>
    <col min="5893" max="5893" width="11.625" customWidth="1"/>
    <col min="5894" max="5894" width="1.875" customWidth="1"/>
    <col min="5895" max="5895" width="11.625" customWidth="1"/>
    <col min="5896" max="5896" width="1.875" customWidth="1"/>
    <col min="5897" max="5897" width="11.5" customWidth="1"/>
    <col min="5898" max="5898" width="1.875" customWidth="1"/>
    <col min="5899" max="5899" width="11.5" customWidth="1"/>
    <col min="5900" max="5900" width="1.75" customWidth="1"/>
    <col min="6145" max="6145" width="11.5" customWidth="1"/>
    <col min="6146" max="6146" width="1.875" customWidth="1"/>
    <col min="6147" max="6147" width="11.625" customWidth="1"/>
    <col min="6148" max="6148" width="1.875" customWidth="1"/>
    <col min="6149" max="6149" width="11.625" customWidth="1"/>
    <col min="6150" max="6150" width="1.875" customWidth="1"/>
    <col min="6151" max="6151" width="11.625" customWidth="1"/>
    <col min="6152" max="6152" width="1.875" customWidth="1"/>
    <col min="6153" max="6153" width="11.5" customWidth="1"/>
    <col min="6154" max="6154" width="1.875" customWidth="1"/>
    <col min="6155" max="6155" width="11.5" customWidth="1"/>
    <col min="6156" max="6156" width="1.75" customWidth="1"/>
    <col min="6401" max="6401" width="11.5" customWidth="1"/>
    <col min="6402" max="6402" width="1.875" customWidth="1"/>
    <col min="6403" max="6403" width="11.625" customWidth="1"/>
    <col min="6404" max="6404" width="1.875" customWidth="1"/>
    <col min="6405" max="6405" width="11.625" customWidth="1"/>
    <col min="6406" max="6406" width="1.875" customWidth="1"/>
    <col min="6407" max="6407" width="11.625" customWidth="1"/>
    <col min="6408" max="6408" width="1.875" customWidth="1"/>
    <col min="6409" max="6409" width="11.5" customWidth="1"/>
    <col min="6410" max="6410" width="1.875" customWidth="1"/>
    <col min="6411" max="6411" width="11.5" customWidth="1"/>
    <col min="6412" max="6412" width="1.75" customWidth="1"/>
    <col min="6657" max="6657" width="11.5" customWidth="1"/>
    <col min="6658" max="6658" width="1.875" customWidth="1"/>
    <col min="6659" max="6659" width="11.625" customWidth="1"/>
    <col min="6660" max="6660" width="1.875" customWidth="1"/>
    <col min="6661" max="6661" width="11.625" customWidth="1"/>
    <col min="6662" max="6662" width="1.875" customWidth="1"/>
    <col min="6663" max="6663" width="11.625" customWidth="1"/>
    <col min="6664" max="6664" width="1.875" customWidth="1"/>
    <col min="6665" max="6665" width="11.5" customWidth="1"/>
    <col min="6666" max="6666" width="1.875" customWidth="1"/>
    <col min="6667" max="6667" width="11.5" customWidth="1"/>
    <col min="6668" max="6668" width="1.75" customWidth="1"/>
    <col min="6913" max="6913" width="11.5" customWidth="1"/>
    <col min="6914" max="6914" width="1.875" customWidth="1"/>
    <col min="6915" max="6915" width="11.625" customWidth="1"/>
    <col min="6916" max="6916" width="1.875" customWidth="1"/>
    <col min="6917" max="6917" width="11.625" customWidth="1"/>
    <col min="6918" max="6918" width="1.875" customWidth="1"/>
    <col min="6919" max="6919" width="11.625" customWidth="1"/>
    <col min="6920" max="6920" width="1.875" customWidth="1"/>
    <col min="6921" max="6921" width="11.5" customWidth="1"/>
    <col min="6922" max="6922" width="1.875" customWidth="1"/>
    <col min="6923" max="6923" width="11.5" customWidth="1"/>
    <col min="6924" max="6924" width="1.75" customWidth="1"/>
    <col min="7169" max="7169" width="11.5" customWidth="1"/>
    <col min="7170" max="7170" width="1.875" customWidth="1"/>
    <col min="7171" max="7171" width="11.625" customWidth="1"/>
    <col min="7172" max="7172" width="1.875" customWidth="1"/>
    <col min="7173" max="7173" width="11.625" customWidth="1"/>
    <col min="7174" max="7174" width="1.875" customWidth="1"/>
    <col min="7175" max="7175" width="11.625" customWidth="1"/>
    <col min="7176" max="7176" width="1.875" customWidth="1"/>
    <col min="7177" max="7177" width="11.5" customWidth="1"/>
    <col min="7178" max="7178" width="1.875" customWidth="1"/>
    <col min="7179" max="7179" width="11.5" customWidth="1"/>
    <col min="7180" max="7180" width="1.75" customWidth="1"/>
    <col min="7425" max="7425" width="11.5" customWidth="1"/>
    <col min="7426" max="7426" width="1.875" customWidth="1"/>
    <col min="7427" max="7427" width="11.625" customWidth="1"/>
    <col min="7428" max="7428" width="1.875" customWidth="1"/>
    <col min="7429" max="7429" width="11.625" customWidth="1"/>
    <col min="7430" max="7430" width="1.875" customWidth="1"/>
    <col min="7431" max="7431" width="11.625" customWidth="1"/>
    <col min="7432" max="7432" width="1.875" customWidth="1"/>
    <col min="7433" max="7433" width="11.5" customWidth="1"/>
    <col min="7434" max="7434" width="1.875" customWidth="1"/>
    <col min="7435" max="7435" width="11.5" customWidth="1"/>
    <col min="7436" max="7436" width="1.75" customWidth="1"/>
    <col min="7681" max="7681" width="11.5" customWidth="1"/>
    <col min="7682" max="7682" width="1.875" customWidth="1"/>
    <col min="7683" max="7683" width="11.625" customWidth="1"/>
    <col min="7684" max="7684" width="1.875" customWidth="1"/>
    <col min="7685" max="7685" width="11.625" customWidth="1"/>
    <col min="7686" max="7686" width="1.875" customWidth="1"/>
    <col min="7687" max="7687" width="11.625" customWidth="1"/>
    <col min="7688" max="7688" width="1.875" customWidth="1"/>
    <col min="7689" max="7689" width="11.5" customWidth="1"/>
    <col min="7690" max="7690" width="1.875" customWidth="1"/>
    <col min="7691" max="7691" width="11.5" customWidth="1"/>
    <col min="7692" max="7692" width="1.75" customWidth="1"/>
    <col min="7937" max="7937" width="11.5" customWidth="1"/>
    <col min="7938" max="7938" width="1.875" customWidth="1"/>
    <col min="7939" max="7939" width="11.625" customWidth="1"/>
    <col min="7940" max="7940" width="1.875" customWidth="1"/>
    <col min="7941" max="7941" width="11.625" customWidth="1"/>
    <col min="7942" max="7942" width="1.875" customWidth="1"/>
    <col min="7943" max="7943" width="11.625" customWidth="1"/>
    <col min="7944" max="7944" width="1.875" customWidth="1"/>
    <col min="7945" max="7945" width="11.5" customWidth="1"/>
    <col min="7946" max="7946" width="1.875" customWidth="1"/>
    <col min="7947" max="7947" width="11.5" customWidth="1"/>
    <col min="7948" max="7948" width="1.75" customWidth="1"/>
    <col min="8193" max="8193" width="11.5" customWidth="1"/>
    <col min="8194" max="8194" width="1.875" customWidth="1"/>
    <col min="8195" max="8195" width="11.625" customWidth="1"/>
    <col min="8196" max="8196" width="1.875" customWidth="1"/>
    <col min="8197" max="8197" width="11.625" customWidth="1"/>
    <col min="8198" max="8198" width="1.875" customWidth="1"/>
    <col min="8199" max="8199" width="11.625" customWidth="1"/>
    <col min="8200" max="8200" width="1.875" customWidth="1"/>
    <col min="8201" max="8201" width="11.5" customWidth="1"/>
    <col min="8202" max="8202" width="1.875" customWidth="1"/>
    <col min="8203" max="8203" width="11.5" customWidth="1"/>
    <col min="8204" max="8204" width="1.75" customWidth="1"/>
    <col min="8449" max="8449" width="11.5" customWidth="1"/>
    <col min="8450" max="8450" width="1.875" customWidth="1"/>
    <col min="8451" max="8451" width="11.625" customWidth="1"/>
    <col min="8452" max="8452" width="1.875" customWidth="1"/>
    <col min="8453" max="8453" width="11.625" customWidth="1"/>
    <col min="8454" max="8454" width="1.875" customWidth="1"/>
    <col min="8455" max="8455" width="11.625" customWidth="1"/>
    <col min="8456" max="8456" width="1.875" customWidth="1"/>
    <col min="8457" max="8457" width="11.5" customWidth="1"/>
    <col min="8458" max="8458" width="1.875" customWidth="1"/>
    <col min="8459" max="8459" width="11.5" customWidth="1"/>
    <col min="8460" max="8460" width="1.75" customWidth="1"/>
    <col min="8705" max="8705" width="11.5" customWidth="1"/>
    <col min="8706" max="8706" width="1.875" customWidth="1"/>
    <col min="8707" max="8707" width="11.625" customWidth="1"/>
    <col min="8708" max="8708" width="1.875" customWidth="1"/>
    <col min="8709" max="8709" width="11.625" customWidth="1"/>
    <col min="8710" max="8710" width="1.875" customWidth="1"/>
    <col min="8711" max="8711" width="11.625" customWidth="1"/>
    <col min="8712" max="8712" width="1.875" customWidth="1"/>
    <col min="8713" max="8713" width="11.5" customWidth="1"/>
    <col min="8714" max="8714" width="1.875" customWidth="1"/>
    <col min="8715" max="8715" width="11.5" customWidth="1"/>
    <col min="8716" max="8716" width="1.75" customWidth="1"/>
    <col min="8961" max="8961" width="11.5" customWidth="1"/>
    <col min="8962" max="8962" width="1.875" customWidth="1"/>
    <col min="8963" max="8963" width="11.625" customWidth="1"/>
    <col min="8964" max="8964" width="1.875" customWidth="1"/>
    <col min="8965" max="8965" width="11.625" customWidth="1"/>
    <col min="8966" max="8966" width="1.875" customWidth="1"/>
    <col min="8967" max="8967" width="11.625" customWidth="1"/>
    <col min="8968" max="8968" width="1.875" customWidth="1"/>
    <col min="8969" max="8969" width="11.5" customWidth="1"/>
    <col min="8970" max="8970" width="1.875" customWidth="1"/>
    <col min="8971" max="8971" width="11.5" customWidth="1"/>
    <col min="8972" max="8972" width="1.75" customWidth="1"/>
    <col min="9217" max="9217" width="11.5" customWidth="1"/>
    <col min="9218" max="9218" width="1.875" customWidth="1"/>
    <col min="9219" max="9219" width="11.625" customWidth="1"/>
    <col min="9220" max="9220" width="1.875" customWidth="1"/>
    <col min="9221" max="9221" width="11.625" customWidth="1"/>
    <col min="9222" max="9222" width="1.875" customWidth="1"/>
    <col min="9223" max="9223" width="11.625" customWidth="1"/>
    <col min="9224" max="9224" width="1.875" customWidth="1"/>
    <col min="9225" max="9225" width="11.5" customWidth="1"/>
    <col min="9226" max="9226" width="1.875" customWidth="1"/>
    <col min="9227" max="9227" width="11.5" customWidth="1"/>
    <col min="9228" max="9228" width="1.75" customWidth="1"/>
    <col min="9473" max="9473" width="11.5" customWidth="1"/>
    <col min="9474" max="9474" width="1.875" customWidth="1"/>
    <col min="9475" max="9475" width="11.625" customWidth="1"/>
    <col min="9476" max="9476" width="1.875" customWidth="1"/>
    <col min="9477" max="9477" width="11.625" customWidth="1"/>
    <col min="9478" max="9478" width="1.875" customWidth="1"/>
    <col min="9479" max="9479" width="11.625" customWidth="1"/>
    <col min="9480" max="9480" width="1.875" customWidth="1"/>
    <col min="9481" max="9481" width="11.5" customWidth="1"/>
    <col min="9482" max="9482" width="1.875" customWidth="1"/>
    <col min="9483" max="9483" width="11.5" customWidth="1"/>
    <col min="9484" max="9484" width="1.75" customWidth="1"/>
    <col min="9729" max="9729" width="11.5" customWidth="1"/>
    <col min="9730" max="9730" width="1.875" customWidth="1"/>
    <col min="9731" max="9731" width="11.625" customWidth="1"/>
    <col min="9732" max="9732" width="1.875" customWidth="1"/>
    <col min="9733" max="9733" width="11.625" customWidth="1"/>
    <col min="9734" max="9734" width="1.875" customWidth="1"/>
    <col min="9735" max="9735" width="11.625" customWidth="1"/>
    <col min="9736" max="9736" width="1.875" customWidth="1"/>
    <col min="9737" max="9737" width="11.5" customWidth="1"/>
    <col min="9738" max="9738" width="1.875" customWidth="1"/>
    <col min="9739" max="9739" width="11.5" customWidth="1"/>
    <col min="9740" max="9740" width="1.75" customWidth="1"/>
    <col min="9985" max="9985" width="11.5" customWidth="1"/>
    <col min="9986" max="9986" width="1.875" customWidth="1"/>
    <col min="9987" max="9987" width="11.625" customWidth="1"/>
    <col min="9988" max="9988" width="1.875" customWidth="1"/>
    <col min="9989" max="9989" width="11.625" customWidth="1"/>
    <col min="9990" max="9990" width="1.875" customWidth="1"/>
    <col min="9991" max="9991" width="11.625" customWidth="1"/>
    <col min="9992" max="9992" width="1.875" customWidth="1"/>
    <col min="9993" max="9993" width="11.5" customWidth="1"/>
    <col min="9994" max="9994" width="1.875" customWidth="1"/>
    <col min="9995" max="9995" width="11.5" customWidth="1"/>
    <col min="9996" max="9996" width="1.75" customWidth="1"/>
    <col min="10241" max="10241" width="11.5" customWidth="1"/>
    <col min="10242" max="10242" width="1.875" customWidth="1"/>
    <col min="10243" max="10243" width="11.625" customWidth="1"/>
    <col min="10244" max="10244" width="1.875" customWidth="1"/>
    <col min="10245" max="10245" width="11.625" customWidth="1"/>
    <col min="10246" max="10246" width="1.875" customWidth="1"/>
    <col min="10247" max="10247" width="11.625" customWidth="1"/>
    <col min="10248" max="10248" width="1.875" customWidth="1"/>
    <col min="10249" max="10249" width="11.5" customWidth="1"/>
    <col min="10250" max="10250" width="1.875" customWidth="1"/>
    <col min="10251" max="10251" width="11.5" customWidth="1"/>
    <col min="10252" max="10252" width="1.75" customWidth="1"/>
    <col min="10497" max="10497" width="11.5" customWidth="1"/>
    <col min="10498" max="10498" width="1.875" customWidth="1"/>
    <col min="10499" max="10499" width="11.625" customWidth="1"/>
    <col min="10500" max="10500" width="1.875" customWidth="1"/>
    <col min="10501" max="10501" width="11.625" customWidth="1"/>
    <col min="10502" max="10502" width="1.875" customWidth="1"/>
    <col min="10503" max="10503" width="11.625" customWidth="1"/>
    <col min="10504" max="10504" width="1.875" customWidth="1"/>
    <col min="10505" max="10505" width="11.5" customWidth="1"/>
    <col min="10506" max="10506" width="1.875" customWidth="1"/>
    <col min="10507" max="10507" width="11.5" customWidth="1"/>
    <col min="10508" max="10508" width="1.75" customWidth="1"/>
    <col min="10753" max="10753" width="11.5" customWidth="1"/>
    <col min="10754" max="10754" width="1.875" customWidth="1"/>
    <col min="10755" max="10755" width="11.625" customWidth="1"/>
    <col min="10756" max="10756" width="1.875" customWidth="1"/>
    <col min="10757" max="10757" width="11.625" customWidth="1"/>
    <col min="10758" max="10758" width="1.875" customWidth="1"/>
    <col min="10759" max="10759" width="11.625" customWidth="1"/>
    <col min="10760" max="10760" width="1.875" customWidth="1"/>
    <col min="10761" max="10761" width="11.5" customWidth="1"/>
    <col min="10762" max="10762" width="1.875" customWidth="1"/>
    <col min="10763" max="10763" width="11.5" customWidth="1"/>
    <col min="10764" max="10764" width="1.75" customWidth="1"/>
    <col min="11009" max="11009" width="11.5" customWidth="1"/>
    <col min="11010" max="11010" width="1.875" customWidth="1"/>
    <col min="11011" max="11011" width="11.625" customWidth="1"/>
    <col min="11012" max="11012" width="1.875" customWidth="1"/>
    <col min="11013" max="11013" width="11.625" customWidth="1"/>
    <col min="11014" max="11014" width="1.875" customWidth="1"/>
    <col min="11015" max="11015" width="11.625" customWidth="1"/>
    <col min="11016" max="11016" width="1.875" customWidth="1"/>
    <col min="11017" max="11017" width="11.5" customWidth="1"/>
    <col min="11018" max="11018" width="1.875" customWidth="1"/>
    <col min="11019" max="11019" width="11.5" customWidth="1"/>
    <col min="11020" max="11020" width="1.75" customWidth="1"/>
    <col min="11265" max="11265" width="11.5" customWidth="1"/>
    <col min="11266" max="11266" width="1.875" customWidth="1"/>
    <col min="11267" max="11267" width="11.625" customWidth="1"/>
    <col min="11268" max="11268" width="1.875" customWidth="1"/>
    <col min="11269" max="11269" width="11.625" customWidth="1"/>
    <col min="11270" max="11270" width="1.875" customWidth="1"/>
    <col min="11271" max="11271" width="11.625" customWidth="1"/>
    <col min="11272" max="11272" width="1.875" customWidth="1"/>
    <col min="11273" max="11273" width="11.5" customWidth="1"/>
    <col min="11274" max="11274" width="1.875" customWidth="1"/>
    <col min="11275" max="11275" width="11.5" customWidth="1"/>
    <col min="11276" max="11276" width="1.75" customWidth="1"/>
    <col min="11521" max="11521" width="11.5" customWidth="1"/>
    <col min="11522" max="11522" width="1.875" customWidth="1"/>
    <col min="11523" max="11523" width="11.625" customWidth="1"/>
    <col min="11524" max="11524" width="1.875" customWidth="1"/>
    <col min="11525" max="11525" width="11.625" customWidth="1"/>
    <col min="11526" max="11526" width="1.875" customWidth="1"/>
    <col min="11527" max="11527" width="11.625" customWidth="1"/>
    <col min="11528" max="11528" width="1.875" customWidth="1"/>
    <col min="11529" max="11529" width="11.5" customWidth="1"/>
    <col min="11530" max="11530" width="1.875" customWidth="1"/>
    <col min="11531" max="11531" width="11.5" customWidth="1"/>
    <col min="11532" max="11532" width="1.75" customWidth="1"/>
    <col min="11777" max="11777" width="11.5" customWidth="1"/>
    <col min="11778" max="11778" width="1.875" customWidth="1"/>
    <col min="11779" max="11779" width="11.625" customWidth="1"/>
    <col min="11780" max="11780" width="1.875" customWidth="1"/>
    <col min="11781" max="11781" width="11.625" customWidth="1"/>
    <col min="11782" max="11782" width="1.875" customWidth="1"/>
    <col min="11783" max="11783" width="11.625" customWidth="1"/>
    <col min="11784" max="11784" width="1.875" customWidth="1"/>
    <col min="11785" max="11785" width="11.5" customWidth="1"/>
    <col min="11786" max="11786" width="1.875" customWidth="1"/>
    <col min="11787" max="11787" width="11.5" customWidth="1"/>
    <col min="11788" max="11788" width="1.75" customWidth="1"/>
    <col min="12033" max="12033" width="11.5" customWidth="1"/>
    <col min="12034" max="12034" width="1.875" customWidth="1"/>
    <col min="12035" max="12035" width="11.625" customWidth="1"/>
    <col min="12036" max="12036" width="1.875" customWidth="1"/>
    <col min="12037" max="12037" width="11.625" customWidth="1"/>
    <col min="12038" max="12038" width="1.875" customWidth="1"/>
    <col min="12039" max="12039" width="11.625" customWidth="1"/>
    <col min="12040" max="12040" width="1.875" customWidth="1"/>
    <col min="12041" max="12041" width="11.5" customWidth="1"/>
    <col min="12042" max="12042" width="1.875" customWidth="1"/>
    <col min="12043" max="12043" width="11.5" customWidth="1"/>
    <col min="12044" max="12044" width="1.75" customWidth="1"/>
    <col min="12289" max="12289" width="11.5" customWidth="1"/>
    <col min="12290" max="12290" width="1.875" customWidth="1"/>
    <col min="12291" max="12291" width="11.625" customWidth="1"/>
    <col min="12292" max="12292" width="1.875" customWidth="1"/>
    <col min="12293" max="12293" width="11.625" customWidth="1"/>
    <col min="12294" max="12294" width="1.875" customWidth="1"/>
    <col min="12295" max="12295" width="11.625" customWidth="1"/>
    <col min="12296" max="12296" width="1.875" customWidth="1"/>
    <col min="12297" max="12297" width="11.5" customWidth="1"/>
    <col min="12298" max="12298" width="1.875" customWidth="1"/>
    <col min="12299" max="12299" width="11.5" customWidth="1"/>
    <col min="12300" max="12300" width="1.75" customWidth="1"/>
    <col min="12545" max="12545" width="11.5" customWidth="1"/>
    <col min="12546" max="12546" width="1.875" customWidth="1"/>
    <col min="12547" max="12547" width="11.625" customWidth="1"/>
    <col min="12548" max="12548" width="1.875" customWidth="1"/>
    <col min="12549" max="12549" width="11.625" customWidth="1"/>
    <col min="12550" max="12550" width="1.875" customWidth="1"/>
    <col min="12551" max="12551" width="11.625" customWidth="1"/>
    <col min="12552" max="12552" width="1.875" customWidth="1"/>
    <col min="12553" max="12553" width="11.5" customWidth="1"/>
    <col min="12554" max="12554" width="1.875" customWidth="1"/>
    <col min="12555" max="12555" width="11.5" customWidth="1"/>
    <col min="12556" max="12556" width="1.75" customWidth="1"/>
    <col min="12801" max="12801" width="11.5" customWidth="1"/>
    <col min="12802" max="12802" width="1.875" customWidth="1"/>
    <col min="12803" max="12803" width="11.625" customWidth="1"/>
    <col min="12804" max="12804" width="1.875" customWidth="1"/>
    <col min="12805" max="12805" width="11.625" customWidth="1"/>
    <col min="12806" max="12806" width="1.875" customWidth="1"/>
    <col min="12807" max="12807" width="11.625" customWidth="1"/>
    <col min="12808" max="12808" width="1.875" customWidth="1"/>
    <col min="12809" max="12809" width="11.5" customWidth="1"/>
    <col min="12810" max="12810" width="1.875" customWidth="1"/>
    <col min="12811" max="12811" width="11.5" customWidth="1"/>
    <col min="12812" max="12812" width="1.75" customWidth="1"/>
    <col min="13057" max="13057" width="11.5" customWidth="1"/>
    <col min="13058" max="13058" width="1.875" customWidth="1"/>
    <col min="13059" max="13059" width="11.625" customWidth="1"/>
    <col min="13060" max="13060" width="1.875" customWidth="1"/>
    <col min="13061" max="13061" width="11.625" customWidth="1"/>
    <col min="13062" max="13062" width="1.875" customWidth="1"/>
    <col min="13063" max="13063" width="11.625" customWidth="1"/>
    <col min="13064" max="13064" width="1.875" customWidth="1"/>
    <col min="13065" max="13065" width="11.5" customWidth="1"/>
    <col min="13066" max="13066" width="1.875" customWidth="1"/>
    <col min="13067" max="13067" width="11.5" customWidth="1"/>
    <col min="13068" max="13068" width="1.75" customWidth="1"/>
    <col min="13313" max="13313" width="11.5" customWidth="1"/>
    <col min="13314" max="13314" width="1.875" customWidth="1"/>
    <col min="13315" max="13315" width="11.625" customWidth="1"/>
    <col min="13316" max="13316" width="1.875" customWidth="1"/>
    <col min="13317" max="13317" width="11.625" customWidth="1"/>
    <col min="13318" max="13318" width="1.875" customWidth="1"/>
    <col min="13319" max="13319" width="11.625" customWidth="1"/>
    <col min="13320" max="13320" width="1.875" customWidth="1"/>
    <col min="13321" max="13321" width="11.5" customWidth="1"/>
    <col min="13322" max="13322" width="1.875" customWidth="1"/>
    <col min="13323" max="13323" width="11.5" customWidth="1"/>
    <col min="13324" max="13324" width="1.75" customWidth="1"/>
    <col min="13569" max="13569" width="11.5" customWidth="1"/>
    <col min="13570" max="13570" width="1.875" customWidth="1"/>
    <col min="13571" max="13571" width="11.625" customWidth="1"/>
    <col min="13572" max="13572" width="1.875" customWidth="1"/>
    <col min="13573" max="13573" width="11.625" customWidth="1"/>
    <col min="13574" max="13574" width="1.875" customWidth="1"/>
    <col min="13575" max="13575" width="11.625" customWidth="1"/>
    <col min="13576" max="13576" width="1.875" customWidth="1"/>
    <col min="13577" max="13577" width="11.5" customWidth="1"/>
    <col min="13578" max="13578" width="1.875" customWidth="1"/>
    <col min="13579" max="13579" width="11.5" customWidth="1"/>
    <col min="13580" max="13580" width="1.75" customWidth="1"/>
    <col min="13825" max="13825" width="11.5" customWidth="1"/>
    <col min="13826" max="13826" width="1.875" customWidth="1"/>
    <col min="13827" max="13827" width="11.625" customWidth="1"/>
    <col min="13828" max="13828" width="1.875" customWidth="1"/>
    <col min="13829" max="13829" width="11.625" customWidth="1"/>
    <col min="13830" max="13830" width="1.875" customWidth="1"/>
    <col min="13831" max="13831" width="11.625" customWidth="1"/>
    <col min="13832" max="13832" width="1.875" customWidth="1"/>
    <col min="13833" max="13833" width="11.5" customWidth="1"/>
    <col min="13834" max="13834" width="1.875" customWidth="1"/>
    <col min="13835" max="13835" width="11.5" customWidth="1"/>
    <col min="13836" max="13836" width="1.75" customWidth="1"/>
    <col min="14081" max="14081" width="11.5" customWidth="1"/>
    <col min="14082" max="14082" width="1.875" customWidth="1"/>
    <col min="14083" max="14083" width="11.625" customWidth="1"/>
    <col min="14084" max="14084" width="1.875" customWidth="1"/>
    <col min="14085" max="14085" width="11.625" customWidth="1"/>
    <col min="14086" max="14086" width="1.875" customWidth="1"/>
    <col min="14087" max="14087" width="11.625" customWidth="1"/>
    <col min="14088" max="14088" width="1.875" customWidth="1"/>
    <col min="14089" max="14089" width="11.5" customWidth="1"/>
    <col min="14090" max="14090" width="1.875" customWidth="1"/>
    <col min="14091" max="14091" width="11.5" customWidth="1"/>
    <col min="14092" max="14092" width="1.75" customWidth="1"/>
    <col min="14337" max="14337" width="11.5" customWidth="1"/>
    <col min="14338" max="14338" width="1.875" customWidth="1"/>
    <col min="14339" max="14339" width="11.625" customWidth="1"/>
    <col min="14340" max="14340" width="1.875" customWidth="1"/>
    <col min="14341" max="14341" width="11.625" customWidth="1"/>
    <col min="14342" max="14342" width="1.875" customWidth="1"/>
    <col min="14343" max="14343" width="11.625" customWidth="1"/>
    <col min="14344" max="14344" width="1.875" customWidth="1"/>
    <col min="14345" max="14345" width="11.5" customWidth="1"/>
    <col min="14346" max="14346" width="1.875" customWidth="1"/>
    <col min="14347" max="14347" width="11.5" customWidth="1"/>
    <col min="14348" max="14348" width="1.75" customWidth="1"/>
    <col min="14593" max="14593" width="11.5" customWidth="1"/>
    <col min="14594" max="14594" width="1.875" customWidth="1"/>
    <col min="14595" max="14595" width="11.625" customWidth="1"/>
    <col min="14596" max="14596" width="1.875" customWidth="1"/>
    <col min="14597" max="14597" width="11.625" customWidth="1"/>
    <col min="14598" max="14598" width="1.875" customWidth="1"/>
    <col min="14599" max="14599" width="11.625" customWidth="1"/>
    <col min="14600" max="14600" width="1.875" customWidth="1"/>
    <col min="14601" max="14601" width="11.5" customWidth="1"/>
    <col min="14602" max="14602" width="1.875" customWidth="1"/>
    <col min="14603" max="14603" width="11.5" customWidth="1"/>
    <col min="14604" max="14604" width="1.75" customWidth="1"/>
    <col min="14849" max="14849" width="11.5" customWidth="1"/>
    <col min="14850" max="14850" width="1.875" customWidth="1"/>
    <col min="14851" max="14851" width="11.625" customWidth="1"/>
    <col min="14852" max="14852" width="1.875" customWidth="1"/>
    <col min="14853" max="14853" width="11.625" customWidth="1"/>
    <col min="14854" max="14854" width="1.875" customWidth="1"/>
    <col min="14855" max="14855" width="11.625" customWidth="1"/>
    <col min="14856" max="14856" width="1.875" customWidth="1"/>
    <col min="14857" max="14857" width="11.5" customWidth="1"/>
    <col min="14858" max="14858" width="1.875" customWidth="1"/>
    <col min="14859" max="14859" width="11.5" customWidth="1"/>
    <col min="14860" max="14860" width="1.75" customWidth="1"/>
    <col min="15105" max="15105" width="11.5" customWidth="1"/>
    <col min="15106" max="15106" width="1.875" customWidth="1"/>
    <col min="15107" max="15107" width="11.625" customWidth="1"/>
    <col min="15108" max="15108" width="1.875" customWidth="1"/>
    <col min="15109" max="15109" width="11.625" customWidth="1"/>
    <col min="15110" max="15110" width="1.875" customWidth="1"/>
    <col min="15111" max="15111" width="11.625" customWidth="1"/>
    <col min="15112" max="15112" width="1.875" customWidth="1"/>
    <col min="15113" max="15113" width="11.5" customWidth="1"/>
    <col min="15114" max="15114" width="1.875" customWidth="1"/>
    <col min="15115" max="15115" width="11.5" customWidth="1"/>
    <col min="15116" max="15116" width="1.75" customWidth="1"/>
    <col min="15361" max="15361" width="11.5" customWidth="1"/>
    <col min="15362" max="15362" width="1.875" customWidth="1"/>
    <col min="15363" max="15363" width="11.625" customWidth="1"/>
    <col min="15364" max="15364" width="1.875" customWidth="1"/>
    <col min="15365" max="15365" width="11.625" customWidth="1"/>
    <col min="15366" max="15366" width="1.875" customWidth="1"/>
    <col min="15367" max="15367" width="11.625" customWidth="1"/>
    <col min="15368" max="15368" width="1.875" customWidth="1"/>
    <col min="15369" max="15369" width="11.5" customWidth="1"/>
    <col min="15370" max="15370" width="1.875" customWidth="1"/>
    <col min="15371" max="15371" width="11.5" customWidth="1"/>
    <col min="15372" max="15372" width="1.75" customWidth="1"/>
    <col min="15617" max="15617" width="11.5" customWidth="1"/>
    <col min="15618" max="15618" width="1.875" customWidth="1"/>
    <col min="15619" max="15619" width="11.625" customWidth="1"/>
    <col min="15620" max="15620" width="1.875" customWidth="1"/>
    <col min="15621" max="15621" width="11.625" customWidth="1"/>
    <col min="15622" max="15622" width="1.875" customWidth="1"/>
    <col min="15623" max="15623" width="11.625" customWidth="1"/>
    <col min="15624" max="15624" width="1.875" customWidth="1"/>
    <col min="15625" max="15625" width="11.5" customWidth="1"/>
    <col min="15626" max="15626" width="1.875" customWidth="1"/>
    <col min="15627" max="15627" width="11.5" customWidth="1"/>
    <col min="15628" max="15628" width="1.75" customWidth="1"/>
    <col min="15873" max="15873" width="11.5" customWidth="1"/>
    <col min="15874" max="15874" width="1.875" customWidth="1"/>
    <col min="15875" max="15875" width="11.625" customWidth="1"/>
    <col min="15876" max="15876" width="1.875" customWidth="1"/>
    <col min="15877" max="15877" width="11.625" customWidth="1"/>
    <col min="15878" max="15878" width="1.875" customWidth="1"/>
    <col min="15879" max="15879" width="11.625" customWidth="1"/>
    <col min="15880" max="15880" width="1.875" customWidth="1"/>
    <col min="15881" max="15881" width="11.5" customWidth="1"/>
    <col min="15882" max="15882" width="1.875" customWidth="1"/>
    <col min="15883" max="15883" width="11.5" customWidth="1"/>
    <col min="15884" max="15884" width="1.75" customWidth="1"/>
    <col min="16129" max="16129" width="11.5" customWidth="1"/>
    <col min="16130" max="16130" width="1.875" customWidth="1"/>
    <col min="16131" max="16131" width="11.625" customWidth="1"/>
    <col min="16132" max="16132" width="1.875" customWidth="1"/>
    <col min="16133" max="16133" width="11.625" customWidth="1"/>
    <col min="16134" max="16134" width="1.875" customWidth="1"/>
    <col min="16135" max="16135" width="11.625" customWidth="1"/>
    <col min="16136" max="16136" width="1.875" customWidth="1"/>
    <col min="16137" max="16137" width="11.5" customWidth="1"/>
    <col min="16138" max="16138" width="1.875" customWidth="1"/>
    <col min="16139" max="16139" width="11.5" customWidth="1"/>
    <col min="16140" max="16140" width="1.75" customWidth="1"/>
  </cols>
  <sheetData>
    <row r="1" spans="1:14" s="32" customFormat="1" ht="18" customHeight="1">
      <c r="A1" s="1" t="s">
        <v>166</v>
      </c>
      <c r="E1" s="26"/>
      <c r="F1" s="2"/>
      <c r="G1" s="26"/>
      <c r="H1" s="2"/>
      <c r="I1" s="2"/>
      <c r="J1" s="2"/>
      <c r="K1" s="31"/>
      <c r="L1" s="2"/>
    </row>
    <row r="2" spans="1:14" s="32" customFormat="1" ht="18" customHeight="1">
      <c r="A2" s="3"/>
      <c r="B2" s="4" t="s">
        <v>1</v>
      </c>
      <c r="C2" s="2"/>
      <c r="D2" s="2"/>
      <c r="E2" s="26"/>
      <c r="F2" s="2"/>
      <c r="G2" s="26"/>
      <c r="H2" s="2"/>
      <c r="I2" s="33"/>
      <c r="J2" s="2"/>
      <c r="K2" s="31"/>
      <c r="L2" s="33" t="s">
        <v>55</v>
      </c>
      <c r="N2" s="34"/>
    </row>
    <row r="3" spans="1:14" s="32" customFormat="1" ht="15.95" customHeight="1">
      <c r="A3" s="2"/>
      <c r="B3" s="5"/>
      <c r="C3" s="232" t="s">
        <v>2</v>
      </c>
      <c r="D3" s="232"/>
      <c r="E3" s="206" t="s">
        <v>57</v>
      </c>
      <c r="F3" s="206" t="s">
        <v>58</v>
      </c>
      <c r="G3" s="233" t="s">
        <v>59</v>
      </c>
      <c r="H3" s="234"/>
      <c r="I3" s="234"/>
      <c r="J3" s="234"/>
      <c r="K3" s="234"/>
      <c r="L3" s="234"/>
    </row>
    <row r="4" spans="1:14" s="32" customFormat="1" ht="15.95" customHeight="1">
      <c r="A4" s="7"/>
      <c r="B4" s="7" t="s">
        <v>6</v>
      </c>
      <c r="C4" s="7"/>
      <c r="D4" s="7"/>
      <c r="E4" s="207" t="s">
        <v>61</v>
      </c>
      <c r="F4" s="207" t="s">
        <v>62</v>
      </c>
      <c r="G4" s="235" t="s">
        <v>63</v>
      </c>
      <c r="H4" s="236"/>
      <c r="I4" s="237" t="s">
        <v>64</v>
      </c>
      <c r="J4" s="238"/>
      <c r="K4" s="239" t="s">
        <v>65</v>
      </c>
      <c r="L4" s="240"/>
    </row>
    <row r="5" spans="1:14" s="32" customFormat="1" ht="15.95" customHeight="1">
      <c r="A5" s="200"/>
      <c r="B5" s="224" t="s">
        <v>9</v>
      </c>
      <c r="C5" s="224"/>
      <c r="D5" s="10"/>
      <c r="E5" s="36">
        <v>25378979</v>
      </c>
      <c r="F5" s="12">
        <v>23657000</v>
      </c>
      <c r="G5" s="38">
        <v>22650000</v>
      </c>
      <c r="H5" s="39"/>
      <c r="I5" s="40">
        <v>100</v>
      </c>
      <c r="J5" s="11"/>
      <c r="K5" s="41">
        <f t="shared" ref="K5:K12" si="0">(G5-F5)/F5*100</f>
        <v>-4.2566682165955108</v>
      </c>
      <c r="L5" s="42"/>
      <c r="M5" s="43"/>
    </row>
    <row r="6" spans="1:14" s="32" customFormat="1" ht="15.95" customHeight="1">
      <c r="A6" s="200"/>
      <c r="B6" s="224" t="s">
        <v>10</v>
      </c>
      <c r="C6" s="224"/>
      <c r="D6" s="205"/>
      <c r="E6" s="36">
        <v>5429296</v>
      </c>
      <c r="F6" s="12">
        <v>5227772</v>
      </c>
      <c r="G6" s="36">
        <v>5216328</v>
      </c>
      <c r="H6" s="44"/>
      <c r="I6" s="45">
        <f>ROUND(G6/$G$5*100,3)</f>
        <v>23.03</v>
      </c>
      <c r="J6" s="14"/>
      <c r="K6" s="46">
        <f t="shared" si="0"/>
        <v>-0.21890778710318659</v>
      </c>
      <c r="L6" s="47"/>
      <c r="M6" s="43"/>
    </row>
    <row r="7" spans="1:14" s="32" customFormat="1" ht="15.95" customHeight="1">
      <c r="A7" s="200"/>
      <c r="B7" s="224" t="s">
        <v>11</v>
      </c>
      <c r="C7" s="224"/>
      <c r="D7" s="205"/>
      <c r="E7" s="36">
        <v>315329</v>
      </c>
      <c r="F7" s="12">
        <v>316000</v>
      </c>
      <c r="G7" s="36">
        <v>307000</v>
      </c>
      <c r="H7" s="44"/>
      <c r="I7" s="45">
        <f t="shared" ref="I7:I27" si="1">ROUND(G7/$G$5*100,3)</f>
        <v>1.355</v>
      </c>
      <c r="J7" s="14"/>
      <c r="K7" s="46">
        <f t="shared" si="0"/>
        <v>-2.8481012658227849</v>
      </c>
      <c r="L7" s="47"/>
      <c r="M7" s="43"/>
    </row>
    <row r="8" spans="1:14" s="32" customFormat="1" ht="15.95" customHeight="1">
      <c r="A8" s="200"/>
      <c r="B8" s="224" t="s">
        <v>12</v>
      </c>
      <c r="C8" s="224"/>
      <c r="D8" s="205"/>
      <c r="E8" s="36">
        <v>10523</v>
      </c>
      <c r="F8" s="12">
        <v>11000</v>
      </c>
      <c r="G8" s="36">
        <v>8100</v>
      </c>
      <c r="H8" s="44"/>
      <c r="I8" s="45">
        <f t="shared" si="1"/>
        <v>3.5999999999999997E-2</v>
      </c>
      <c r="J8" s="14"/>
      <c r="K8" s="46">
        <f t="shared" si="0"/>
        <v>-26.36363636363636</v>
      </c>
      <c r="L8" s="47"/>
      <c r="M8" s="43"/>
    </row>
    <row r="9" spans="1:14" s="32" customFormat="1" ht="15.95" customHeight="1">
      <c r="A9" s="204"/>
      <c r="B9" s="224" t="s">
        <v>13</v>
      </c>
      <c r="C9" s="226"/>
      <c r="D9" s="205"/>
      <c r="E9" s="36">
        <v>41980</v>
      </c>
      <c r="F9" s="18">
        <v>36000</v>
      </c>
      <c r="G9" s="36">
        <v>80000</v>
      </c>
      <c r="H9" s="44"/>
      <c r="I9" s="45">
        <f t="shared" si="1"/>
        <v>0.35299999999999998</v>
      </c>
      <c r="J9" s="14"/>
      <c r="K9" s="46">
        <f t="shared" si="0"/>
        <v>122.22222222222223</v>
      </c>
      <c r="L9" s="17"/>
      <c r="M9" s="43"/>
    </row>
    <row r="10" spans="1:14" s="32" customFormat="1" ht="15.95" customHeight="1">
      <c r="A10" s="204"/>
      <c r="B10" s="224" t="s">
        <v>14</v>
      </c>
      <c r="C10" s="226"/>
      <c r="D10" s="205"/>
      <c r="E10" s="36">
        <v>24862</v>
      </c>
      <c r="F10" s="18">
        <v>183000</v>
      </c>
      <c r="G10" s="36">
        <v>202000</v>
      </c>
      <c r="H10" s="44"/>
      <c r="I10" s="45">
        <f t="shared" si="1"/>
        <v>0.89200000000000002</v>
      </c>
      <c r="J10" s="14"/>
      <c r="K10" s="46">
        <f t="shared" si="0"/>
        <v>10.382513661202186</v>
      </c>
      <c r="L10" s="17"/>
      <c r="M10" s="43"/>
    </row>
    <row r="11" spans="1:14" s="32" customFormat="1" ht="15.95" customHeight="1">
      <c r="A11" s="200"/>
      <c r="B11" s="224" t="s">
        <v>15</v>
      </c>
      <c r="C11" s="224"/>
      <c r="D11" s="205"/>
      <c r="E11" s="36">
        <v>531537</v>
      </c>
      <c r="F11" s="18">
        <v>698000</v>
      </c>
      <c r="G11" s="36">
        <v>822000</v>
      </c>
      <c r="H11" s="44"/>
      <c r="I11" s="45">
        <f t="shared" si="1"/>
        <v>3.629</v>
      </c>
      <c r="J11" s="14"/>
      <c r="K11" s="46">
        <f t="shared" si="0"/>
        <v>17.765042979942695</v>
      </c>
      <c r="L11" s="47"/>
      <c r="M11" s="43"/>
    </row>
    <row r="12" spans="1:14" s="32" customFormat="1" ht="15.95" customHeight="1">
      <c r="A12" s="200"/>
      <c r="B12" s="224" t="s">
        <v>16</v>
      </c>
      <c r="C12" s="224"/>
      <c r="D12" s="205"/>
      <c r="E12" s="36">
        <v>86467</v>
      </c>
      <c r="F12" s="18">
        <v>90000</v>
      </c>
      <c r="G12" s="36">
        <v>80000</v>
      </c>
      <c r="H12" s="44"/>
      <c r="I12" s="45">
        <f t="shared" si="1"/>
        <v>0.35299999999999998</v>
      </c>
      <c r="J12" s="14"/>
      <c r="K12" s="46">
        <f t="shared" si="0"/>
        <v>-11.111111111111111</v>
      </c>
      <c r="L12" s="47"/>
      <c r="M12" s="43"/>
    </row>
    <row r="13" spans="1:14" s="32" customFormat="1" ht="15.95" customHeight="1">
      <c r="A13" s="200"/>
      <c r="B13" s="224" t="s">
        <v>17</v>
      </c>
      <c r="C13" s="224"/>
      <c r="D13" s="205"/>
      <c r="E13" s="48" t="s">
        <v>70</v>
      </c>
      <c r="F13" s="17" t="s">
        <v>70</v>
      </c>
      <c r="G13" s="48" t="s">
        <v>70</v>
      </c>
      <c r="H13" s="44"/>
      <c r="I13" s="49" t="s">
        <v>70</v>
      </c>
      <c r="J13" s="14"/>
      <c r="K13" s="48" t="s">
        <v>66</v>
      </c>
      <c r="L13" s="47"/>
      <c r="M13" s="43"/>
    </row>
    <row r="14" spans="1:14" s="32" customFormat="1" ht="15.95" customHeight="1">
      <c r="A14" s="200"/>
      <c r="B14" s="224" t="s">
        <v>19</v>
      </c>
      <c r="C14" s="224"/>
      <c r="D14" s="205"/>
      <c r="E14" s="36">
        <v>35693</v>
      </c>
      <c r="F14" s="17">
        <v>45000</v>
      </c>
      <c r="G14" s="36">
        <v>42000</v>
      </c>
      <c r="H14" s="44"/>
      <c r="I14" s="45">
        <f t="shared" si="1"/>
        <v>0.185</v>
      </c>
      <c r="J14" s="14"/>
      <c r="K14" s="46">
        <f t="shared" ref="K14:K27" si="2">(G14-F14)/F14*100</f>
        <v>-6.666666666666667</v>
      </c>
      <c r="L14" s="47"/>
      <c r="M14" s="43"/>
    </row>
    <row r="15" spans="1:14" s="32" customFormat="1" ht="15.95" customHeight="1">
      <c r="A15" s="204"/>
      <c r="B15" s="227" t="s">
        <v>20</v>
      </c>
      <c r="C15" s="226"/>
      <c r="D15" s="205"/>
      <c r="E15" s="36">
        <v>16607</v>
      </c>
      <c r="F15" s="18">
        <v>15000</v>
      </c>
      <c r="G15" s="36">
        <v>15000</v>
      </c>
      <c r="H15" s="44"/>
      <c r="I15" s="45">
        <f t="shared" si="1"/>
        <v>6.6000000000000003E-2</v>
      </c>
      <c r="J15" s="14"/>
      <c r="K15" s="46">
        <f t="shared" si="2"/>
        <v>0</v>
      </c>
      <c r="L15" s="47"/>
      <c r="M15" s="43"/>
    </row>
    <row r="16" spans="1:14" s="32" customFormat="1" ht="15.95" customHeight="1">
      <c r="A16" s="200"/>
      <c r="B16" s="224" t="s">
        <v>21</v>
      </c>
      <c r="C16" s="224"/>
      <c r="D16" s="205"/>
      <c r="E16" s="36">
        <v>10106016</v>
      </c>
      <c r="F16" s="18">
        <v>9259000</v>
      </c>
      <c r="G16" s="36">
        <v>8970000</v>
      </c>
      <c r="H16" s="44"/>
      <c r="I16" s="45">
        <f t="shared" si="1"/>
        <v>39.603000000000002</v>
      </c>
      <c r="J16" s="14"/>
      <c r="K16" s="46">
        <f t="shared" si="2"/>
        <v>-3.121287396047089</v>
      </c>
      <c r="L16" s="47"/>
      <c r="M16" s="43"/>
    </row>
    <row r="17" spans="1:13" s="32" customFormat="1" ht="15.95" customHeight="1">
      <c r="A17" s="204"/>
      <c r="B17" s="224" t="s">
        <v>22</v>
      </c>
      <c r="C17" s="226"/>
      <c r="D17" s="205"/>
      <c r="E17" s="36">
        <v>6546</v>
      </c>
      <c r="F17" s="18">
        <v>7000</v>
      </c>
      <c r="G17" s="36">
        <v>6500</v>
      </c>
      <c r="H17" s="44"/>
      <c r="I17" s="45">
        <f t="shared" si="1"/>
        <v>2.9000000000000001E-2</v>
      </c>
      <c r="J17" s="14"/>
      <c r="K17" s="46">
        <f t="shared" si="2"/>
        <v>-7.1428571428571423</v>
      </c>
      <c r="L17" s="47"/>
      <c r="M17" s="43"/>
    </row>
    <row r="18" spans="1:13" s="32" customFormat="1" ht="15.95" customHeight="1">
      <c r="A18" s="204"/>
      <c r="B18" s="224" t="s">
        <v>23</v>
      </c>
      <c r="C18" s="226"/>
      <c r="D18" s="205"/>
      <c r="E18" s="36">
        <v>180087</v>
      </c>
      <c r="F18" s="18">
        <v>109418</v>
      </c>
      <c r="G18" s="36">
        <v>100150</v>
      </c>
      <c r="H18" s="44"/>
      <c r="I18" s="45">
        <f t="shared" si="1"/>
        <v>0.442</v>
      </c>
      <c r="J18" s="14"/>
      <c r="K18" s="46">
        <f t="shared" si="2"/>
        <v>-8.4702699738617042</v>
      </c>
      <c r="L18" s="47"/>
      <c r="M18" s="43"/>
    </row>
    <row r="19" spans="1:13" s="32" customFormat="1" ht="15.95" customHeight="1">
      <c r="A19" s="204"/>
      <c r="B19" s="224" t="s">
        <v>24</v>
      </c>
      <c r="C19" s="226"/>
      <c r="D19" s="205"/>
      <c r="E19" s="36">
        <v>549325</v>
      </c>
      <c r="F19" s="18">
        <v>495730</v>
      </c>
      <c r="G19" s="36">
        <v>474533</v>
      </c>
      <c r="H19" s="44"/>
      <c r="I19" s="45">
        <f t="shared" si="1"/>
        <v>2.0950000000000002</v>
      </c>
      <c r="J19" s="14"/>
      <c r="K19" s="46">
        <f t="shared" si="2"/>
        <v>-4.2759163254190788</v>
      </c>
      <c r="L19" s="47"/>
      <c r="M19" s="43"/>
    </row>
    <row r="20" spans="1:13" s="32" customFormat="1" ht="15.95" customHeight="1">
      <c r="A20" s="204"/>
      <c r="B20" s="224" t="s">
        <v>25</v>
      </c>
      <c r="C20" s="226"/>
      <c r="D20" s="205"/>
      <c r="E20" s="36">
        <v>2543284</v>
      </c>
      <c r="F20" s="18">
        <v>2610915</v>
      </c>
      <c r="G20" s="36">
        <v>2265626</v>
      </c>
      <c r="H20" s="44"/>
      <c r="I20" s="45">
        <f t="shared" si="1"/>
        <v>10.003</v>
      </c>
      <c r="J20" s="14"/>
      <c r="K20" s="46">
        <f t="shared" si="2"/>
        <v>-13.224827311498078</v>
      </c>
      <c r="L20" s="47"/>
      <c r="M20" s="43"/>
    </row>
    <row r="21" spans="1:13" s="32" customFormat="1" ht="15.95" customHeight="1">
      <c r="A21" s="204"/>
      <c r="B21" s="224" t="s">
        <v>26</v>
      </c>
      <c r="C21" s="226"/>
      <c r="D21" s="205"/>
      <c r="E21" s="36">
        <v>1375578</v>
      </c>
      <c r="F21" s="18">
        <v>1265816</v>
      </c>
      <c r="G21" s="36">
        <v>1287672</v>
      </c>
      <c r="H21" s="44"/>
      <c r="I21" s="45">
        <f t="shared" si="1"/>
        <v>5.6849999999999996</v>
      </c>
      <c r="J21" s="14"/>
      <c r="K21" s="46">
        <f t="shared" si="2"/>
        <v>1.7266332547542456</v>
      </c>
      <c r="L21" s="47"/>
      <c r="M21" s="43"/>
    </row>
    <row r="22" spans="1:13" s="32" customFormat="1" ht="15.95" customHeight="1">
      <c r="A22" s="204"/>
      <c r="B22" s="224" t="s">
        <v>27</v>
      </c>
      <c r="C22" s="226"/>
      <c r="D22" s="205"/>
      <c r="E22" s="36">
        <v>187838</v>
      </c>
      <c r="F22" s="18">
        <v>59737</v>
      </c>
      <c r="G22" s="36">
        <v>66356</v>
      </c>
      <c r="H22" s="44"/>
      <c r="I22" s="45">
        <f t="shared" si="1"/>
        <v>0.29299999999999998</v>
      </c>
      <c r="J22" s="14"/>
      <c r="K22" s="46">
        <f t="shared" si="2"/>
        <v>11.080235030215778</v>
      </c>
      <c r="L22" s="47"/>
      <c r="M22" s="43"/>
    </row>
    <row r="23" spans="1:13" s="32" customFormat="1" ht="15.95" customHeight="1">
      <c r="A23" s="204"/>
      <c r="B23" s="224" t="s">
        <v>28</v>
      </c>
      <c r="C23" s="226"/>
      <c r="D23" s="205"/>
      <c r="E23" s="36">
        <v>7280</v>
      </c>
      <c r="F23" s="18">
        <v>20</v>
      </c>
      <c r="G23" s="36">
        <v>397020</v>
      </c>
      <c r="H23" s="44"/>
      <c r="I23" s="45">
        <f t="shared" si="1"/>
        <v>1.7529999999999999</v>
      </c>
      <c r="J23" s="14"/>
      <c r="K23" s="46">
        <f t="shared" si="2"/>
        <v>1985000</v>
      </c>
      <c r="L23" s="47"/>
      <c r="M23" s="43"/>
    </row>
    <row r="24" spans="1:13" s="32" customFormat="1" ht="15.95" customHeight="1">
      <c r="A24" s="204"/>
      <c r="B24" s="224" t="s">
        <v>29</v>
      </c>
      <c r="C24" s="226"/>
      <c r="D24" s="205"/>
      <c r="E24" s="36">
        <v>290055</v>
      </c>
      <c r="F24" s="18">
        <v>296218</v>
      </c>
      <c r="G24" s="36">
        <v>588396</v>
      </c>
      <c r="H24" s="44"/>
      <c r="I24" s="45">
        <f t="shared" si="1"/>
        <v>2.5979999999999999</v>
      </c>
      <c r="J24" s="14"/>
      <c r="K24" s="46">
        <f t="shared" si="2"/>
        <v>98.636139599889276</v>
      </c>
      <c r="L24" s="47"/>
      <c r="M24" s="43"/>
    </row>
    <row r="25" spans="1:13" s="32" customFormat="1" ht="15.95" customHeight="1">
      <c r="A25" s="204"/>
      <c r="B25" s="224" t="s">
        <v>30</v>
      </c>
      <c r="C25" s="226"/>
      <c r="D25" s="205"/>
      <c r="E25" s="36">
        <v>981831</v>
      </c>
      <c r="F25" s="18">
        <v>250000</v>
      </c>
      <c r="G25" s="36">
        <v>250000</v>
      </c>
      <c r="H25" s="44"/>
      <c r="I25" s="45">
        <f t="shared" si="1"/>
        <v>1.1040000000000001</v>
      </c>
      <c r="J25" s="14"/>
      <c r="K25" s="46">
        <f t="shared" si="2"/>
        <v>0</v>
      </c>
      <c r="L25" s="47"/>
      <c r="M25" s="43"/>
    </row>
    <row r="26" spans="1:13" s="32" customFormat="1" ht="15.95" customHeight="1">
      <c r="A26" s="204"/>
      <c r="B26" s="224" t="s">
        <v>31</v>
      </c>
      <c r="C26" s="226"/>
      <c r="D26" s="205"/>
      <c r="E26" s="36">
        <v>542845</v>
      </c>
      <c r="F26" s="18">
        <v>453474</v>
      </c>
      <c r="G26" s="36">
        <v>354419</v>
      </c>
      <c r="H26" s="44"/>
      <c r="I26" s="45">
        <f t="shared" si="1"/>
        <v>1.5649999999999999</v>
      </c>
      <c r="J26" s="14"/>
      <c r="K26" s="46">
        <f t="shared" si="2"/>
        <v>-21.843589709663618</v>
      </c>
      <c r="L26" s="47"/>
      <c r="M26" s="43"/>
    </row>
    <row r="27" spans="1:13" s="32" customFormat="1" ht="15.95" customHeight="1">
      <c r="A27" s="204"/>
      <c r="B27" s="224" t="s">
        <v>32</v>
      </c>
      <c r="C27" s="226"/>
      <c r="D27" s="205"/>
      <c r="E27" s="36">
        <v>2116000</v>
      </c>
      <c r="F27" s="18">
        <v>2227900</v>
      </c>
      <c r="G27" s="36">
        <v>1116900</v>
      </c>
      <c r="H27" s="50"/>
      <c r="I27" s="45">
        <f t="shared" si="1"/>
        <v>4.931</v>
      </c>
      <c r="J27" s="14"/>
      <c r="K27" s="46">
        <f t="shared" si="2"/>
        <v>-49.867588311863187</v>
      </c>
      <c r="L27" s="47"/>
      <c r="M27" s="43"/>
    </row>
    <row r="28" spans="1:13" s="32" customFormat="1" ht="27" customHeight="1">
      <c r="A28" s="208"/>
      <c r="B28" s="225" t="s">
        <v>33</v>
      </c>
      <c r="C28" s="225"/>
      <c r="D28" s="20"/>
      <c r="E28" s="22">
        <v>107.9</v>
      </c>
      <c r="F28" s="22"/>
      <c r="G28" s="51"/>
      <c r="H28" s="52"/>
      <c r="I28" s="53"/>
      <c r="J28" s="53"/>
      <c r="K28" s="52"/>
      <c r="L28" s="54"/>
      <c r="M28" s="43"/>
    </row>
    <row r="29" spans="1:13" s="32" customFormat="1" ht="16.5" customHeight="1">
      <c r="A29" s="2"/>
      <c r="B29" s="4" t="s">
        <v>34</v>
      </c>
      <c r="C29" s="2"/>
      <c r="D29" s="2"/>
      <c r="E29" s="47"/>
      <c r="F29" s="23"/>
      <c r="G29" s="47"/>
      <c r="H29" s="23"/>
      <c r="I29" s="55"/>
      <c r="J29" s="23"/>
      <c r="K29" s="44"/>
      <c r="L29" s="56"/>
    </row>
    <row r="30" spans="1:13" s="32" customFormat="1" ht="15.95" customHeight="1">
      <c r="A30" s="201"/>
      <c r="B30" s="5"/>
      <c r="C30" s="201" t="s">
        <v>35</v>
      </c>
      <c r="D30" s="201"/>
      <c r="E30" s="206" t="s">
        <v>57</v>
      </c>
      <c r="F30" s="219" t="s">
        <v>68</v>
      </c>
      <c r="G30" s="242" t="s">
        <v>59</v>
      </c>
      <c r="H30" s="242"/>
      <c r="I30" s="242"/>
      <c r="J30" s="233"/>
      <c r="K30" s="233"/>
      <c r="L30" s="57"/>
    </row>
    <row r="31" spans="1:13" s="32" customFormat="1" ht="15.95" customHeight="1">
      <c r="A31" s="7"/>
      <c r="B31" s="7" t="s">
        <v>6</v>
      </c>
      <c r="C31" s="7"/>
      <c r="D31" s="7"/>
      <c r="E31" s="207" t="s">
        <v>61</v>
      </c>
      <c r="F31" s="220" t="s">
        <v>63</v>
      </c>
      <c r="G31" s="235" t="s">
        <v>63</v>
      </c>
      <c r="H31" s="236"/>
      <c r="I31" s="237" t="s">
        <v>64</v>
      </c>
      <c r="J31" s="238"/>
      <c r="K31" s="243" t="s">
        <v>65</v>
      </c>
      <c r="L31" s="244"/>
    </row>
    <row r="32" spans="1:13" s="32" customFormat="1" ht="15.95" customHeight="1">
      <c r="A32" s="200"/>
      <c r="B32" s="224" t="s">
        <v>37</v>
      </c>
      <c r="C32" s="224"/>
      <c r="D32" s="10"/>
      <c r="E32" s="58">
        <v>24572112</v>
      </c>
      <c r="F32" s="59">
        <v>23657000</v>
      </c>
      <c r="G32" s="59">
        <v>22650000</v>
      </c>
      <c r="H32" s="14"/>
      <c r="I32" s="45">
        <v>100</v>
      </c>
      <c r="J32" s="14"/>
      <c r="K32" s="46">
        <f t="shared" ref="K32:K45" si="3">(G32-F32)/F32*100</f>
        <v>-4.2566682165955108</v>
      </c>
      <c r="L32" s="47"/>
    </row>
    <row r="33" spans="1:12" s="32" customFormat="1" ht="15.95" customHeight="1">
      <c r="A33" s="200"/>
      <c r="B33" s="224" t="s">
        <v>38</v>
      </c>
      <c r="C33" s="224"/>
      <c r="D33" s="205"/>
      <c r="E33" s="58">
        <v>237919</v>
      </c>
      <c r="F33" s="58">
        <v>243959</v>
      </c>
      <c r="G33" s="58">
        <v>217300</v>
      </c>
      <c r="H33" s="14"/>
      <c r="I33" s="45">
        <f>ROUND(G33/$G$32*100,2)</f>
        <v>0.96</v>
      </c>
      <c r="J33" s="14"/>
      <c r="K33" s="46">
        <f t="shared" si="3"/>
        <v>-10.927655876602216</v>
      </c>
      <c r="L33" s="47"/>
    </row>
    <row r="34" spans="1:12" s="32" customFormat="1" ht="15.95" customHeight="1">
      <c r="A34" s="200"/>
      <c r="B34" s="224" t="s">
        <v>39</v>
      </c>
      <c r="C34" s="224"/>
      <c r="D34" s="205"/>
      <c r="E34" s="58">
        <v>4200657</v>
      </c>
      <c r="F34" s="58">
        <v>3554798</v>
      </c>
      <c r="G34" s="58">
        <v>2736150</v>
      </c>
      <c r="H34" s="14"/>
      <c r="I34" s="45">
        <f t="shared" ref="I34:I45" si="4">ROUND(G34/$G$32*100,2)</f>
        <v>12.08</v>
      </c>
      <c r="J34" s="14"/>
      <c r="K34" s="46">
        <f t="shared" si="3"/>
        <v>-23.029381697637952</v>
      </c>
      <c r="L34" s="47"/>
    </row>
    <row r="35" spans="1:12" s="32" customFormat="1" ht="15.95" customHeight="1">
      <c r="A35" s="200"/>
      <c r="B35" s="224" t="s">
        <v>40</v>
      </c>
      <c r="C35" s="224"/>
      <c r="D35" s="205"/>
      <c r="E35" s="58">
        <v>6666619</v>
      </c>
      <c r="F35" s="59">
        <v>6787276</v>
      </c>
      <c r="G35" s="59">
        <v>7368892</v>
      </c>
      <c r="H35" s="14"/>
      <c r="I35" s="45">
        <f t="shared" si="4"/>
        <v>32.53</v>
      </c>
      <c r="J35" s="14"/>
      <c r="K35" s="46">
        <f t="shared" si="3"/>
        <v>8.5692109765390416</v>
      </c>
      <c r="L35" s="47"/>
    </row>
    <row r="36" spans="1:12" s="32" customFormat="1" ht="15.95" customHeight="1">
      <c r="A36" s="200"/>
      <c r="B36" s="224" t="s">
        <v>41</v>
      </c>
      <c r="C36" s="224"/>
      <c r="D36" s="205"/>
      <c r="E36" s="58">
        <v>1640642</v>
      </c>
      <c r="F36" s="58">
        <v>1691414</v>
      </c>
      <c r="G36" s="58">
        <v>1805865</v>
      </c>
      <c r="H36" s="14"/>
      <c r="I36" s="45">
        <f t="shared" si="4"/>
        <v>7.97</v>
      </c>
      <c r="J36" s="14"/>
      <c r="K36" s="46">
        <f t="shared" si="3"/>
        <v>6.7665870094488989</v>
      </c>
      <c r="L36" s="47"/>
    </row>
    <row r="37" spans="1:12" s="32" customFormat="1" ht="15.95" customHeight="1">
      <c r="A37" s="200"/>
      <c r="B37" s="224" t="s">
        <v>42</v>
      </c>
      <c r="C37" s="224"/>
      <c r="D37" s="205"/>
      <c r="E37" s="58">
        <v>1154057</v>
      </c>
      <c r="F37" s="58">
        <v>996793</v>
      </c>
      <c r="G37" s="58">
        <v>1017543</v>
      </c>
      <c r="H37" s="14"/>
      <c r="I37" s="45">
        <f t="shared" si="4"/>
        <v>4.49</v>
      </c>
      <c r="J37" s="14"/>
      <c r="K37" s="46">
        <f t="shared" si="3"/>
        <v>2.0816759347226559</v>
      </c>
      <c r="L37" s="47"/>
    </row>
    <row r="38" spans="1:12" s="32" customFormat="1" ht="15.95" customHeight="1">
      <c r="A38" s="200"/>
      <c r="B38" s="224" t="s">
        <v>43</v>
      </c>
      <c r="C38" s="224"/>
      <c r="D38" s="205"/>
      <c r="E38" s="58">
        <v>470032</v>
      </c>
      <c r="F38" s="58">
        <v>474576</v>
      </c>
      <c r="G38" s="58">
        <v>868646</v>
      </c>
      <c r="H38" s="14"/>
      <c r="I38" s="45">
        <f t="shared" si="4"/>
        <v>3.84</v>
      </c>
      <c r="J38" s="14"/>
      <c r="K38" s="46">
        <f t="shared" si="3"/>
        <v>83.036226020700582</v>
      </c>
      <c r="L38" s="47"/>
    </row>
    <row r="39" spans="1:12" s="32" customFormat="1" ht="15.95" customHeight="1">
      <c r="A39" s="200"/>
      <c r="B39" s="224" t="s">
        <v>44</v>
      </c>
      <c r="C39" s="224"/>
      <c r="D39" s="205"/>
      <c r="E39" s="58">
        <v>2245920</v>
      </c>
      <c r="F39" s="59">
        <v>2577607</v>
      </c>
      <c r="G39" s="59">
        <v>2395967</v>
      </c>
      <c r="H39" s="14"/>
      <c r="I39" s="45">
        <f t="shared" si="4"/>
        <v>10.58</v>
      </c>
      <c r="J39" s="14"/>
      <c r="K39" s="46">
        <f t="shared" si="3"/>
        <v>-7.0468461639031865</v>
      </c>
      <c r="L39" s="47"/>
    </row>
    <row r="40" spans="1:12" s="32" customFormat="1" ht="15.95" customHeight="1">
      <c r="A40" s="200"/>
      <c r="B40" s="224" t="s">
        <v>45</v>
      </c>
      <c r="C40" s="224"/>
      <c r="D40" s="205"/>
      <c r="E40" s="58">
        <v>1006309</v>
      </c>
      <c r="F40" s="58">
        <v>1065933</v>
      </c>
      <c r="G40" s="58">
        <v>982937</v>
      </c>
      <c r="H40" s="14"/>
      <c r="I40" s="45">
        <f t="shared" si="4"/>
        <v>4.34</v>
      </c>
      <c r="J40" s="14"/>
      <c r="K40" s="46">
        <f t="shared" si="3"/>
        <v>-7.7862304666428379</v>
      </c>
      <c r="L40" s="47"/>
    </row>
    <row r="41" spans="1:12" s="32" customFormat="1" ht="15.95" customHeight="1">
      <c r="A41" s="200"/>
      <c r="B41" s="224" t="s">
        <v>46</v>
      </c>
      <c r="C41" s="224"/>
      <c r="D41" s="205"/>
      <c r="E41" s="58">
        <v>3703741</v>
      </c>
      <c r="F41" s="58">
        <v>3470393</v>
      </c>
      <c r="G41" s="58">
        <v>2653668</v>
      </c>
      <c r="H41" s="14"/>
      <c r="I41" s="45">
        <f t="shared" si="4"/>
        <v>11.72</v>
      </c>
      <c r="J41" s="14"/>
      <c r="K41" s="46">
        <f t="shared" si="3"/>
        <v>-23.534078128903559</v>
      </c>
      <c r="L41" s="47"/>
    </row>
    <row r="42" spans="1:12" s="32" customFormat="1" ht="15.95" customHeight="1">
      <c r="A42" s="200"/>
      <c r="B42" s="224" t="s">
        <v>47</v>
      </c>
      <c r="C42" s="224"/>
      <c r="D42" s="205"/>
      <c r="E42" s="58">
        <v>78632</v>
      </c>
      <c r="F42" s="58">
        <v>17186</v>
      </c>
      <c r="G42" s="58">
        <v>3188</v>
      </c>
      <c r="H42" s="14"/>
      <c r="I42" s="45">
        <f t="shared" si="4"/>
        <v>0.01</v>
      </c>
      <c r="J42" s="14"/>
      <c r="K42" s="46">
        <f t="shared" si="3"/>
        <v>-81.450017456068892</v>
      </c>
      <c r="L42" s="14"/>
    </row>
    <row r="43" spans="1:12" s="32" customFormat="1" ht="15.95" customHeight="1">
      <c r="A43" s="200"/>
      <c r="B43" s="224" t="s">
        <v>48</v>
      </c>
      <c r="C43" s="224"/>
      <c r="D43" s="205"/>
      <c r="E43" s="58">
        <v>3167584</v>
      </c>
      <c r="F43" s="58">
        <v>2747064</v>
      </c>
      <c r="G43" s="58">
        <v>2569041</v>
      </c>
      <c r="H43" s="14"/>
      <c r="I43" s="45">
        <f t="shared" si="4"/>
        <v>11.34</v>
      </c>
      <c r="J43" s="14"/>
      <c r="K43" s="46">
        <f t="shared" si="3"/>
        <v>-6.4804824350652188</v>
      </c>
      <c r="L43" s="47"/>
    </row>
    <row r="44" spans="1:12" s="32" customFormat="1" ht="15.95" customHeight="1">
      <c r="A44" s="200"/>
      <c r="B44" s="224" t="s">
        <v>49</v>
      </c>
      <c r="C44" s="224"/>
      <c r="D44" s="205"/>
      <c r="E44" s="140" t="s">
        <v>169</v>
      </c>
      <c r="F44" s="58">
        <v>1</v>
      </c>
      <c r="G44" s="58">
        <v>803</v>
      </c>
      <c r="H44" s="14"/>
      <c r="I44" s="45">
        <f t="shared" si="4"/>
        <v>0</v>
      </c>
      <c r="J44" s="14"/>
      <c r="K44" s="46">
        <f t="shared" si="3"/>
        <v>80200</v>
      </c>
      <c r="L44" s="14"/>
    </row>
    <row r="45" spans="1:12" s="32" customFormat="1" ht="15.95" customHeight="1">
      <c r="A45" s="200"/>
      <c r="B45" s="224" t="s">
        <v>51</v>
      </c>
      <c r="C45" s="224"/>
      <c r="D45" s="205"/>
      <c r="E45" s="140" t="s">
        <v>169</v>
      </c>
      <c r="F45" s="58">
        <v>30000</v>
      </c>
      <c r="G45" s="58">
        <v>30000</v>
      </c>
      <c r="H45" s="14"/>
      <c r="I45" s="45">
        <f t="shared" si="4"/>
        <v>0.13</v>
      </c>
      <c r="J45" s="14"/>
      <c r="K45" s="46">
        <f t="shared" si="3"/>
        <v>0</v>
      </c>
      <c r="L45" s="14"/>
    </row>
    <row r="46" spans="1:12" s="32" customFormat="1" ht="29.25" customHeight="1">
      <c r="A46" s="208"/>
      <c r="B46" s="225" t="s">
        <v>53</v>
      </c>
      <c r="C46" s="225"/>
      <c r="D46" s="20"/>
      <c r="E46" s="29">
        <v>107.2</v>
      </c>
      <c r="F46" s="51"/>
      <c r="G46" s="29"/>
      <c r="H46" s="52"/>
      <c r="I46" s="52"/>
      <c r="J46" s="52"/>
      <c r="K46" s="52"/>
      <c r="L46" s="21"/>
    </row>
    <row r="47" spans="1:12" s="32" customFormat="1" ht="18" customHeight="1">
      <c r="E47" s="26"/>
      <c r="F47" s="2"/>
      <c r="G47" s="26"/>
      <c r="H47" s="2"/>
      <c r="I47" s="2"/>
      <c r="J47" s="241" t="s">
        <v>69</v>
      </c>
      <c r="K47" s="241"/>
      <c r="L47" s="241"/>
    </row>
    <row r="48" spans="1:12" s="32" customFormat="1">
      <c r="E48" s="26"/>
      <c r="F48" s="2"/>
      <c r="G48" s="26"/>
      <c r="H48" s="2"/>
      <c r="I48" s="2"/>
      <c r="J48" s="2"/>
      <c r="K48" s="31"/>
      <c r="L48" s="2"/>
    </row>
  </sheetData>
  <mergeCells count="49">
    <mergeCell ref="C3:D3"/>
    <mergeCell ref="B43:C43"/>
    <mergeCell ref="B44:C44"/>
    <mergeCell ref="B45:C45"/>
    <mergeCell ref="B46:C46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5:C25"/>
    <mergeCell ref="B26:C26"/>
    <mergeCell ref="B27:C27"/>
    <mergeCell ref="B28:C28"/>
    <mergeCell ref="B32:C32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G3:L3"/>
    <mergeCell ref="G4:H4"/>
    <mergeCell ref="I4:J4"/>
    <mergeCell ref="K4:L4"/>
    <mergeCell ref="J47:L47"/>
    <mergeCell ref="G30:K30"/>
    <mergeCell ref="G31:H31"/>
    <mergeCell ref="I31:J31"/>
    <mergeCell ref="K31:L31"/>
  </mergeCells>
  <phoneticPr fontId="6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zoomScaleNormal="100" zoomScaleSheetLayoutView="100" workbookViewId="0">
      <selection activeCell="T10" sqref="T10"/>
    </sheetView>
  </sheetViews>
  <sheetFormatPr defaultRowHeight="13.5"/>
  <cols>
    <col min="1" max="1" width="1.375" customWidth="1"/>
    <col min="2" max="3" width="8.125" customWidth="1"/>
    <col min="4" max="4" width="8" customWidth="1"/>
    <col min="5" max="10" width="0" hidden="1" customWidth="1"/>
    <col min="11" max="11" width="1.375" customWidth="1"/>
    <col min="12" max="12" width="12.625" customWidth="1"/>
    <col min="13" max="13" width="1.625" customWidth="1"/>
    <col min="14" max="14" width="12.625" customWidth="1"/>
    <col min="15" max="15" width="1.625" customWidth="1"/>
    <col min="16" max="16" width="12.625" customWidth="1"/>
    <col min="17" max="17" width="1.625" customWidth="1"/>
    <col min="19" max="19" width="1.875" customWidth="1"/>
    <col min="21" max="21" width="1.75" customWidth="1"/>
    <col min="22" max="22" width="10" customWidth="1"/>
    <col min="23" max="23" width="4.125" customWidth="1"/>
    <col min="257" max="257" width="1.375" customWidth="1"/>
    <col min="258" max="259" width="8.125" customWidth="1"/>
    <col min="260" max="260" width="8" customWidth="1"/>
    <col min="261" max="266" width="0" hidden="1" customWidth="1"/>
    <col min="267" max="267" width="1.375" customWidth="1"/>
    <col min="268" max="268" width="15.375" customWidth="1"/>
    <col min="269" max="269" width="1.625" customWidth="1"/>
    <col min="270" max="270" width="15.375" customWidth="1"/>
    <col min="271" max="271" width="1.625" customWidth="1"/>
    <col min="272" max="272" width="15.375" customWidth="1"/>
    <col min="273" max="273" width="1.625" customWidth="1"/>
    <col min="513" max="513" width="1.375" customWidth="1"/>
    <col min="514" max="515" width="8.125" customWidth="1"/>
    <col min="516" max="516" width="8" customWidth="1"/>
    <col min="517" max="522" width="0" hidden="1" customWidth="1"/>
    <col min="523" max="523" width="1.375" customWidth="1"/>
    <col min="524" max="524" width="15.375" customWidth="1"/>
    <col min="525" max="525" width="1.625" customWidth="1"/>
    <col min="526" max="526" width="15.375" customWidth="1"/>
    <col min="527" max="527" width="1.625" customWidth="1"/>
    <col min="528" max="528" width="15.375" customWidth="1"/>
    <col min="529" max="529" width="1.625" customWidth="1"/>
    <col min="769" max="769" width="1.375" customWidth="1"/>
    <col min="770" max="771" width="8.125" customWidth="1"/>
    <col min="772" max="772" width="8" customWidth="1"/>
    <col min="773" max="778" width="0" hidden="1" customWidth="1"/>
    <col min="779" max="779" width="1.375" customWidth="1"/>
    <col min="780" max="780" width="15.375" customWidth="1"/>
    <col min="781" max="781" width="1.625" customWidth="1"/>
    <col min="782" max="782" width="15.375" customWidth="1"/>
    <col min="783" max="783" width="1.625" customWidth="1"/>
    <col min="784" max="784" width="15.375" customWidth="1"/>
    <col min="785" max="785" width="1.625" customWidth="1"/>
    <col min="1025" max="1025" width="1.375" customWidth="1"/>
    <col min="1026" max="1027" width="8.125" customWidth="1"/>
    <col min="1028" max="1028" width="8" customWidth="1"/>
    <col min="1029" max="1034" width="0" hidden="1" customWidth="1"/>
    <col min="1035" max="1035" width="1.375" customWidth="1"/>
    <col min="1036" max="1036" width="15.375" customWidth="1"/>
    <col min="1037" max="1037" width="1.625" customWidth="1"/>
    <col min="1038" max="1038" width="15.375" customWidth="1"/>
    <col min="1039" max="1039" width="1.625" customWidth="1"/>
    <col min="1040" max="1040" width="15.375" customWidth="1"/>
    <col min="1041" max="1041" width="1.625" customWidth="1"/>
    <col min="1281" max="1281" width="1.375" customWidth="1"/>
    <col min="1282" max="1283" width="8.125" customWidth="1"/>
    <col min="1284" max="1284" width="8" customWidth="1"/>
    <col min="1285" max="1290" width="0" hidden="1" customWidth="1"/>
    <col min="1291" max="1291" width="1.375" customWidth="1"/>
    <col min="1292" max="1292" width="15.375" customWidth="1"/>
    <col min="1293" max="1293" width="1.625" customWidth="1"/>
    <col min="1294" max="1294" width="15.375" customWidth="1"/>
    <col min="1295" max="1295" width="1.625" customWidth="1"/>
    <col min="1296" max="1296" width="15.375" customWidth="1"/>
    <col min="1297" max="1297" width="1.625" customWidth="1"/>
    <col min="1537" max="1537" width="1.375" customWidth="1"/>
    <col min="1538" max="1539" width="8.125" customWidth="1"/>
    <col min="1540" max="1540" width="8" customWidth="1"/>
    <col min="1541" max="1546" width="0" hidden="1" customWidth="1"/>
    <col min="1547" max="1547" width="1.375" customWidth="1"/>
    <col min="1548" max="1548" width="15.375" customWidth="1"/>
    <col min="1549" max="1549" width="1.625" customWidth="1"/>
    <col min="1550" max="1550" width="15.375" customWidth="1"/>
    <col min="1551" max="1551" width="1.625" customWidth="1"/>
    <col min="1552" max="1552" width="15.375" customWidth="1"/>
    <col min="1553" max="1553" width="1.625" customWidth="1"/>
    <col min="1793" max="1793" width="1.375" customWidth="1"/>
    <col min="1794" max="1795" width="8.125" customWidth="1"/>
    <col min="1796" max="1796" width="8" customWidth="1"/>
    <col min="1797" max="1802" width="0" hidden="1" customWidth="1"/>
    <col min="1803" max="1803" width="1.375" customWidth="1"/>
    <col min="1804" max="1804" width="15.375" customWidth="1"/>
    <col min="1805" max="1805" width="1.625" customWidth="1"/>
    <col min="1806" max="1806" width="15.375" customWidth="1"/>
    <col min="1807" max="1807" width="1.625" customWidth="1"/>
    <col min="1808" max="1808" width="15.375" customWidth="1"/>
    <col min="1809" max="1809" width="1.625" customWidth="1"/>
    <col min="2049" max="2049" width="1.375" customWidth="1"/>
    <col min="2050" max="2051" width="8.125" customWidth="1"/>
    <col min="2052" max="2052" width="8" customWidth="1"/>
    <col min="2053" max="2058" width="0" hidden="1" customWidth="1"/>
    <col min="2059" max="2059" width="1.375" customWidth="1"/>
    <col min="2060" max="2060" width="15.375" customWidth="1"/>
    <col min="2061" max="2061" width="1.625" customWidth="1"/>
    <col min="2062" max="2062" width="15.375" customWidth="1"/>
    <col min="2063" max="2063" width="1.625" customWidth="1"/>
    <col min="2064" max="2064" width="15.375" customWidth="1"/>
    <col min="2065" max="2065" width="1.625" customWidth="1"/>
    <col min="2305" max="2305" width="1.375" customWidth="1"/>
    <col min="2306" max="2307" width="8.125" customWidth="1"/>
    <col min="2308" max="2308" width="8" customWidth="1"/>
    <col min="2309" max="2314" width="0" hidden="1" customWidth="1"/>
    <col min="2315" max="2315" width="1.375" customWidth="1"/>
    <col min="2316" max="2316" width="15.375" customWidth="1"/>
    <col min="2317" max="2317" width="1.625" customWidth="1"/>
    <col min="2318" max="2318" width="15.375" customWidth="1"/>
    <col min="2319" max="2319" width="1.625" customWidth="1"/>
    <col min="2320" max="2320" width="15.375" customWidth="1"/>
    <col min="2321" max="2321" width="1.625" customWidth="1"/>
    <col min="2561" max="2561" width="1.375" customWidth="1"/>
    <col min="2562" max="2563" width="8.125" customWidth="1"/>
    <col min="2564" max="2564" width="8" customWidth="1"/>
    <col min="2565" max="2570" width="0" hidden="1" customWidth="1"/>
    <col min="2571" max="2571" width="1.375" customWidth="1"/>
    <col min="2572" max="2572" width="15.375" customWidth="1"/>
    <col min="2573" max="2573" width="1.625" customWidth="1"/>
    <col min="2574" max="2574" width="15.375" customWidth="1"/>
    <col min="2575" max="2575" width="1.625" customWidth="1"/>
    <col min="2576" max="2576" width="15.375" customWidth="1"/>
    <col min="2577" max="2577" width="1.625" customWidth="1"/>
    <col min="2817" max="2817" width="1.375" customWidth="1"/>
    <col min="2818" max="2819" width="8.125" customWidth="1"/>
    <col min="2820" max="2820" width="8" customWidth="1"/>
    <col min="2821" max="2826" width="0" hidden="1" customWidth="1"/>
    <col min="2827" max="2827" width="1.375" customWidth="1"/>
    <col min="2828" max="2828" width="15.375" customWidth="1"/>
    <col min="2829" max="2829" width="1.625" customWidth="1"/>
    <col min="2830" max="2830" width="15.375" customWidth="1"/>
    <col min="2831" max="2831" width="1.625" customWidth="1"/>
    <col min="2832" max="2832" width="15.375" customWidth="1"/>
    <col min="2833" max="2833" width="1.625" customWidth="1"/>
    <col min="3073" max="3073" width="1.375" customWidth="1"/>
    <col min="3074" max="3075" width="8.125" customWidth="1"/>
    <col min="3076" max="3076" width="8" customWidth="1"/>
    <col min="3077" max="3082" width="0" hidden="1" customWidth="1"/>
    <col min="3083" max="3083" width="1.375" customWidth="1"/>
    <col min="3084" max="3084" width="15.375" customWidth="1"/>
    <col min="3085" max="3085" width="1.625" customWidth="1"/>
    <col min="3086" max="3086" width="15.375" customWidth="1"/>
    <col min="3087" max="3087" width="1.625" customWidth="1"/>
    <col min="3088" max="3088" width="15.375" customWidth="1"/>
    <col min="3089" max="3089" width="1.625" customWidth="1"/>
    <col min="3329" max="3329" width="1.375" customWidth="1"/>
    <col min="3330" max="3331" width="8.125" customWidth="1"/>
    <col min="3332" max="3332" width="8" customWidth="1"/>
    <col min="3333" max="3338" width="0" hidden="1" customWidth="1"/>
    <col min="3339" max="3339" width="1.375" customWidth="1"/>
    <col min="3340" max="3340" width="15.375" customWidth="1"/>
    <col min="3341" max="3341" width="1.625" customWidth="1"/>
    <col min="3342" max="3342" width="15.375" customWidth="1"/>
    <col min="3343" max="3343" width="1.625" customWidth="1"/>
    <col min="3344" max="3344" width="15.375" customWidth="1"/>
    <col min="3345" max="3345" width="1.625" customWidth="1"/>
    <col min="3585" max="3585" width="1.375" customWidth="1"/>
    <col min="3586" max="3587" width="8.125" customWidth="1"/>
    <col min="3588" max="3588" width="8" customWidth="1"/>
    <col min="3589" max="3594" width="0" hidden="1" customWidth="1"/>
    <col min="3595" max="3595" width="1.375" customWidth="1"/>
    <col min="3596" max="3596" width="15.375" customWidth="1"/>
    <col min="3597" max="3597" width="1.625" customWidth="1"/>
    <col min="3598" max="3598" width="15.375" customWidth="1"/>
    <col min="3599" max="3599" width="1.625" customWidth="1"/>
    <col min="3600" max="3600" width="15.375" customWidth="1"/>
    <col min="3601" max="3601" width="1.625" customWidth="1"/>
    <col min="3841" max="3841" width="1.375" customWidth="1"/>
    <col min="3842" max="3843" width="8.125" customWidth="1"/>
    <col min="3844" max="3844" width="8" customWidth="1"/>
    <col min="3845" max="3850" width="0" hidden="1" customWidth="1"/>
    <col min="3851" max="3851" width="1.375" customWidth="1"/>
    <col min="3852" max="3852" width="15.375" customWidth="1"/>
    <col min="3853" max="3853" width="1.625" customWidth="1"/>
    <col min="3854" max="3854" width="15.375" customWidth="1"/>
    <col min="3855" max="3855" width="1.625" customWidth="1"/>
    <col min="3856" max="3856" width="15.375" customWidth="1"/>
    <col min="3857" max="3857" width="1.625" customWidth="1"/>
    <col min="4097" max="4097" width="1.375" customWidth="1"/>
    <col min="4098" max="4099" width="8.125" customWidth="1"/>
    <col min="4100" max="4100" width="8" customWidth="1"/>
    <col min="4101" max="4106" width="0" hidden="1" customWidth="1"/>
    <col min="4107" max="4107" width="1.375" customWidth="1"/>
    <col min="4108" max="4108" width="15.375" customWidth="1"/>
    <col min="4109" max="4109" width="1.625" customWidth="1"/>
    <col min="4110" max="4110" width="15.375" customWidth="1"/>
    <col min="4111" max="4111" width="1.625" customWidth="1"/>
    <col min="4112" max="4112" width="15.375" customWidth="1"/>
    <col min="4113" max="4113" width="1.625" customWidth="1"/>
    <col min="4353" max="4353" width="1.375" customWidth="1"/>
    <col min="4354" max="4355" width="8.125" customWidth="1"/>
    <col min="4356" max="4356" width="8" customWidth="1"/>
    <col min="4357" max="4362" width="0" hidden="1" customWidth="1"/>
    <col min="4363" max="4363" width="1.375" customWidth="1"/>
    <col min="4364" max="4364" width="15.375" customWidth="1"/>
    <col min="4365" max="4365" width="1.625" customWidth="1"/>
    <col min="4366" max="4366" width="15.375" customWidth="1"/>
    <col min="4367" max="4367" width="1.625" customWidth="1"/>
    <col min="4368" max="4368" width="15.375" customWidth="1"/>
    <col min="4369" max="4369" width="1.625" customWidth="1"/>
    <col min="4609" max="4609" width="1.375" customWidth="1"/>
    <col min="4610" max="4611" width="8.125" customWidth="1"/>
    <col min="4612" max="4612" width="8" customWidth="1"/>
    <col min="4613" max="4618" width="0" hidden="1" customWidth="1"/>
    <col min="4619" max="4619" width="1.375" customWidth="1"/>
    <col min="4620" max="4620" width="15.375" customWidth="1"/>
    <col min="4621" max="4621" width="1.625" customWidth="1"/>
    <col min="4622" max="4622" width="15.375" customWidth="1"/>
    <col min="4623" max="4623" width="1.625" customWidth="1"/>
    <col min="4624" max="4624" width="15.375" customWidth="1"/>
    <col min="4625" max="4625" width="1.625" customWidth="1"/>
    <col min="4865" max="4865" width="1.375" customWidth="1"/>
    <col min="4866" max="4867" width="8.125" customWidth="1"/>
    <col min="4868" max="4868" width="8" customWidth="1"/>
    <col min="4869" max="4874" width="0" hidden="1" customWidth="1"/>
    <col min="4875" max="4875" width="1.375" customWidth="1"/>
    <col min="4876" max="4876" width="15.375" customWidth="1"/>
    <col min="4877" max="4877" width="1.625" customWidth="1"/>
    <col min="4878" max="4878" width="15.375" customWidth="1"/>
    <col min="4879" max="4879" width="1.625" customWidth="1"/>
    <col min="4880" max="4880" width="15.375" customWidth="1"/>
    <col min="4881" max="4881" width="1.625" customWidth="1"/>
    <col min="5121" max="5121" width="1.375" customWidth="1"/>
    <col min="5122" max="5123" width="8.125" customWidth="1"/>
    <col min="5124" max="5124" width="8" customWidth="1"/>
    <col min="5125" max="5130" width="0" hidden="1" customWidth="1"/>
    <col min="5131" max="5131" width="1.375" customWidth="1"/>
    <col min="5132" max="5132" width="15.375" customWidth="1"/>
    <col min="5133" max="5133" width="1.625" customWidth="1"/>
    <col min="5134" max="5134" width="15.375" customWidth="1"/>
    <col min="5135" max="5135" width="1.625" customWidth="1"/>
    <col min="5136" max="5136" width="15.375" customWidth="1"/>
    <col min="5137" max="5137" width="1.625" customWidth="1"/>
    <col min="5377" max="5377" width="1.375" customWidth="1"/>
    <col min="5378" max="5379" width="8.125" customWidth="1"/>
    <col min="5380" max="5380" width="8" customWidth="1"/>
    <col min="5381" max="5386" width="0" hidden="1" customWidth="1"/>
    <col min="5387" max="5387" width="1.375" customWidth="1"/>
    <col min="5388" max="5388" width="15.375" customWidth="1"/>
    <col min="5389" max="5389" width="1.625" customWidth="1"/>
    <col min="5390" max="5390" width="15.375" customWidth="1"/>
    <col min="5391" max="5391" width="1.625" customWidth="1"/>
    <col min="5392" max="5392" width="15.375" customWidth="1"/>
    <col min="5393" max="5393" width="1.625" customWidth="1"/>
    <col min="5633" max="5633" width="1.375" customWidth="1"/>
    <col min="5634" max="5635" width="8.125" customWidth="1"/>
    <col min="5636" max="5636" width="8" customWidth="1"/>
    <col min="5637" max="5642" width="0" hidden="1" customWidth="1"/>
    <col min="5643" max="5643" width="1.375" customWidth="1"/>
    <col min="5644" max="5644" width="15.375" customWidth="1"/>
    <col min="5645" max="5645" width="1.625" customWidth="1"/>
    <col min="5646" max="5646" width="15.375" customWidth="1"/>
    <col min="5647" max="5647" width="1.625" customWidth="1"/>
    <col min="5648" max="5648" width="15.375" customWidth="1"/>
    <col min="5649" max="5649" width="1.625" customWidth="1"/>
    <col min="5889" max="5889" width="1.375" customWidth="1"/>
    <col min="5890" max="5891" width="8.125" customWidth="1"/>
    <col min="5892" max="5892" width="8" customWidth="1"/>
    <col min="5893" max="5898" width="0" hidden="1" customWidth="1"/>
    <col min="5899" max="5899" width="1.375" customWidth="1"/>
    <col min="5900" max="5900" width="15.375" customWidth="1"/>
    <col min="5901" max="5901" width="1.625" customWidth="1"/>
    <col min="5902" max="5902" width="15.375" customWidth="1"/>
    <col min="5903" max="5903" width="1.625" customWidth="1"/>
    <col min="5904" max="5904" width="15.375" customWidth="1"/>
    <col min="5905" max="5905" width="1.625" customWidth="1"/>
    <col min="6145" max="6145" width="1.375" customWidth="1"/>
    <col min="6146" max="6147" width="8.125" customWidth="1"/>
    <col min="6148" max="6148" width="8" customWidth="1"/>
    <col min="6149" max="6154" width="0" hidden="1" customWidth="1"/>
    <col min="6155" max="6155" width="1.375" customWidth="1"/>
    <col min="6156" max="6156" width="15.375" customWidth="1"/>
    <col min="6157" max="6157" width="1.625" customWidth="1"/>
    <col min="6158" max="6158" width="15.375" customWidth="1"/>
    <col min="6159" max="6159" width="1.625" customWidth="1"/>
    <col min="6160" max="6160" width="15.375" customWidth="1"/>
    <col min="6161" max="6161" width="1.625" customWidth="1"/>
    <col min="6401" max="6401" width="1.375" customWidth="1"/>
    <col min="6402" max="6403" width="8.125" customWidth="1"/>
    <col min="6404" max="6404" width="8" customWidth="1"/>
    <col min="6405" max="6410" width="0" hidden="1" customWidth="1"/>
    <col min="6411" max="6411" width="1.375" customWidth="1"/>
    <col min="6412" max="6412" width="15.375" customWidth="1"/>
    <col min="6413" max="6413" width="1.625" customWidth="1"/>
    <col min="6414" max="6414" width="15.375" customWidth="1"/>
    <col min="6415" max="6415" width="1.625" customWidth="1"/>
    <col min="6416" max="6416" width="15.375" customWidth="1"/>
    <col min="6417" max="6417" width="1.625" customWidth="1"/>
    <col min="6657" max="6657" width="1.375" customWidth="1"/>
    <col min="6658" max="6659" width="8.125" customWidth="1"/>
    <col min="6660" max="6660" width="8" customWidth="1"/>
    <col min="6661" max="6666" width="0" hidden="1" customWidth="1"/>
    <col min="6667" max="6667" width="1.375" customWidth="1"/>
    <col min="6668" max="6668" width="15.375" customWidth="1"/>
    <col min="6669" max="6669" width="1.625" customWidth="1"/>
    <col min="6670" max="6670" width="15.375" customWidth="1"/>
    <col min="6671" max="6671" width="1.625" customWidth="1"/>
    <col min="6672" max="6672" width="15.375" customWidth="1"/>
    <col min="6673" max="6673" width="1.625" customWidth="1"/>
    <col min="6913" max="6913" width="1.375" customWidth="1"/>
    <col min="6914" max="6915" width="8.125" customWidth="1"/>
    <col min="6916" max="6916" width="8" customWidth="1"/>
    <col min="6917" max="6922" width="0" hidden="1" customWidth="1"/>
    <col min="6923" max="6923" width="1.375" customWidth="1"/>
    <col min="6924" max="6924" width="15.375" customWidth="1"/>
    <col min="6925" max="6925" width="1.625" customWidth="1"/>
    <col min="6926" max="6926" width="15.375" customWidth="1"/>
    <col min="6927" max="6927" width="1.625" customWidth="1"/>
    <col min="6928" max="6928" width="15.375" customWidth="1"/>
    <col min="6929" max="6929" width="1.625" customWidth="1"/>
    <col min="7169" max="7169" width="1.375" customWidth="1"/>
    <col min="7170" max="7171" width="8.125" customWidth="1"/>
    <col min="7172" max="7172" width="8" customWidth="1"/>
    <col min="7173" max="7178" width="0" hidden="1" customWidth="1"/>
    <col min="7179" max="7179" width="1.375" customWidth="1"/>
    <col min="7180" max="7180" width="15.375" customWidth="1"/>
    <col min="7181" max="7181" width="1.625" customWidth="1"/>
    <col min="7182" max="7182" width="15.375" customWidth="1"/>
    <col min="7183" max="7183" width="1.625" customWidth="1"/>
    <col min="7184" max="7184" width="15.375" customWidth="1"/>
    <col min="7185" max="7185" width="1.625" customWidth="1"/>
    <col min="7425" max="7425" width="1.375" customWidth="1"/>
    <col min="7426" max="7427" width="8.125" customWidth="1"/>
    <col min="7428" max="7428" width="8" customWidth="1"/>
    <col min="7429" max="7434" width="0" hidden="1" customWidth="1"/>
    <col min="7435" max="7435" width="1.375" customWidth="1"/>
    <col min="7436" max="7436" width="15.375" customWidth="1"/>
    <col min="7437" max="7437" width="1.625" customWidth="1"/>
    <col min="7438" max="7438" width="15.375" customWidth="1"/>
    <col min="7439" max="7439" width="1.625" customWidth="1"/>
    <col min="7440" max="7440" width="15.375" customWidth="1"/>
    <col min="7441" max="7441" width="1.625" customWidth="1"/>
    <col min="7681" max="7681" width="1.375" customWidth="1"/>
    <col min="7682" max="7683" width="8.125" customWidth="1"/>
    <col min="7684" max="7684" width="8" customWidth="1"/>
    <col min="7685" max="7690" width="0" hidden="1" customWidth="1"/>
    <col min="7691" max="7691" width="1.375" customWidth="1"/>
    <col min="7692" max="7692" width="15.375" customWidth="1"/>
    <col min="7693" max="7693" width="1.625" customWidth="1"/>
    <col min="7694" max="7694" width="15.375" customWidth="1"/>
    <col min="7695" max="7695" width="1.625" customWidth="1"/>
    <col min="7696" max="7696" width="15.375" customWidth="1"/>
    <col min="7697" max="7697" width="1.625" customWidth="1"/>
    <col min="7937" max="7937" width="1.375" customWidth="1"/>
    <col min="7938" max="7939" width="8.125" customWidth="1"/>
    <col min="7940" max="7940" width="8" customWidth="1"/>
    <col min="7941" max="7946" width="0" hidden="1" customWidth="1"/>
    <col min="7947" max="7947" width="1.375" customWidth="1"/>
    <col min="7948" max="7948" width="15.375" customWidth="1"/>
    <col min="7949" max="7949" width="1.625" customWidth="1"/>
    <col min="7950" max="7950" width="15.375" customWidth="1"/>
    <col min="7951" max="7951" width="1.625" customWidth="1"/>
    <col min="7952" max="7952" width="15.375" customWidth="1"/>
    <col min="7953" max="7953" width="1.625" customWidth="1"/>
    <col min="8193" max="8193" width="1.375" customWidth="1"/>
    <col min="8194" max="8195" width="8.125" customWidth="1"/>
    <col min="8196" max="8196" width="8" customWidth="1"/>
    <col min="8197" max="8202" width="0" hidden="1" customWidth="1"/>
    <col min="8203" max="8203" width="1.375" customWidth="1"/>
    <col min="8204" max="8204" width="15.375" customWidth="1"/>
    <col min="8205" max="8205" width="1.625" customWidth="1"/>
    <col min="8206" max="8206" width="15.375" customWidth="1"/>
    <col min="8207" max="8207" width="1.625" customWidth="1"/>
    <col min="8208" max="8208" width="15.375" customWidth="1"/>
    <col min="8209" max="8209" width="1.625" customWidth="1"/>
    <col min="8449" max="8449" width="1.375" customWidth="1"/>
    <col min="8450" max="8451" width="8.125" customWidth="1"/>
    <col min="8452" max="8452" width="8" customWidth="1"/>
    <col min="8453" max="8458" width="0" hidden="1" customWidth="1"/>
    <col min="8459" max="8459" width="1.375" customWidth="1"/>
    <col min="8460" max="8460" width="15.375" customWidth="1"/>
    <col min="8461" max="8461" width="1.625" customWidth="1"/>
    <col min="8462" max="8462" width="15.375" customWidth="1"/>
    <col min="8463" max="8463" width="1.625" customWidth="1"/>
    <col min="8464" max="8464" width="15.375" customWidth="1"/>
    <col min="8465" max="8465" width="1.625" customWidth="1"/>
    <col min="8705" max="8705" width="1.375" customWidth="1"/>
    <col min="8706" max="8707" width="8.125" customWidth="1"/>
    <col min="8708" max="8708" width="8" customWidth="1"/>
    <col min="8709" max="8714" width="0" hidden="1" customWidth="1"/>
    <col min="8715" max="8715" width="1.375" customWidth="1"/>
    <col min="8716" max="8716" width="15.375" customWidth="1"/>
    <col min="8717" max="8717" width="1.625" customWidth="1"/>
    <col min="8718" max="8718" width="15.375" customWidth="1"/>
    <col min="8719" max="8719" width="1.625" customWidth="1"/>
    <col min="8720" max="8720" width="15.375" customWidth="1"/>
    <col min="8721" max="8721" width="1.625" customWidth="1"/>
    <col min="8961" max="8961" width="1.375" customWidth="1"/>
    <col min="8962" max="8963" width="8.125" customWidth="1"/>
    <col min="8964" max="8964" width="8" customWidth="1"/>
    <col min="8965" max="8970" width="0" hidden="1" customWidth="1"/>
    <col min="8971" max="8971" width="1.375" customWidth="1"/>
    <col min="8972" max="8972" width="15.375" customWidth="1"/>
    <col min="8973" max="8973" width="1.625" customWidth="1"/>
    <col min="8974" max="8974" width="15.375" customWidth="1"/>
    <col min="8975" max="8975" width="1.625" customWidth="1"/>
    <col min="8976" max="8976" width="15.375" customWidth="1"/>
    <col min="8977" max="8977" width="1.625" customWidth="1"/>
    <col min="9217" max="9217" width="1.375" customWidth="1"/>
    <col min="9218" max="9219" width="8.125" customWidth="1"/>
    <col min="9220" max="9220" width="8" customWidth="1"/>
    <col min="9221" max="9226" width="0" hidden="1" customWidth="1"/>
    <col min="9227" max="9227" width="1.375" customWidth="1"/>
    <col min="9228" max="9228" width="15.375" customWidth="1"/>
    <col min="9229" max="9229" width="1.625" customWidth="1"/>
    <col min="9230" max="9230" width="15.375" customWidth="1"/>
    <col min="9231" max="9231" width="1.625" customWidth="1"/>
    <col min="9232" max="9232" width="15.375" customWidth="1"/>
    <col min="9233" max="9233" width="1.625" customWidth="1"/>
    <col min="9473" max="9473" width="1.375" customWidth="1"/>
    <col min="9474" max="9475" width="8.125" customWidth="1"/>
    <col min="9476" max="9476" width="8" customWidth="1"/>
    <col min="9477" max="9482" width="0" hidden="1" customWidth="1"/>
    <col min="9483" max="9483" width="1.375" customWidth="1"/>
    <col min="9484" max="9484" width="15.375" customWidth="1"/>
    <col min="9485" max="9485" width="1.625" customWidth="1"/>
    <col min="9486" max="9486" width="15.375" customWidth="1"/>
    <col min="9487" max="9487" width="1.625" customWidth="1"/>
    <col min="9488" max="9488" width="15.375" customWidth="1"/>
    <col min="9489" max="9489" width="1.625" customWidth="1"/>
    <col min="9729" max="9729" width="1.375" customWidth="1"/>
    <col min="9730" max="9731" width="8.125" customWidth="1"/>
    <col min="9732" max="9732" width="8" customWidth="1"/>
    <col min="9733" max="9738" width="0" hidden="1" customWidth="1"/>
    <col min="9739" max="9739" width="1.375" customWidth="1"/>
    <col min="9740" max="9740" width="15.375" customWidth="1"/>
    <col min="9741" max="9741" width="1.625" customWidth="1"/>
    <col min="9742" max="9742" width="15.375" customWidth="1"/>
    <col min="9743" max="9743" width="1.625" customWidth="1"/>
    <col min="9744" max="9744" width="15.375" customWidth="1"/>
    <col min="9745" max="9745" width="1.625" customWidth="1"/>
    <col min="9985" max="9985" width="1.375" customWidth="1"/>
    <col min="9986" max="9987" width="8.125" customWidth="1"/>
    <col min="9988" max="9988" width="8" customWidth="1"/>
    <col min="9989" max="9994" width="0" hidden="1" customWidth="1"/>
    <col min="9995" max="9995" width="1.375" customWidth="1"/>
    <col min="9996" max="9996" width="15.375" customWidth="1"/>
    <col min="9997" max="9997" width="1.625" customWidth="1"/>
    <col min="9998" max="9998" width="15.375" customWidth="1"/>
    <col min="9999" max="9999" width="1.625" customWidth="1"/>
    <col min="10000" max="10000" width="15.375" customWidth="1"/>
    <col min="10001" max="10001" width="1.625" customWidth="1"/>
    <col min="10241" max="10241" width="1.375" customWidth="1"/>
    <col min="10242" max="10243" width="8.125" customWidth="1"/>
    <col min="10244" max="10244" width="8" customWidth="1"/>
    <col min="10245" max="10250" width="0" hidden="1" customWidth="1"/>
    <col min="10251" max="10251" width="1.375" customWidth="1"/>
    <col min="10252" max="10252" width="15.375" customWidth="1"/>
    <col min="10253" max="10253" width="1.625" customWidth="1"/>
    <col min="10254" max="10254" width="15.375" customWidth="1"/>
    <col min="10255" max="10255" width="1.625" customWidth="1"/>
    <col min="10256" max="10256" width="15.375" customWidth="1"/>
    <col min="10257" max="10257" width="1.625" customWidth="1"/>
    <col min="10497" max="10497" width="1.375" customWidth="1"/>
    <col min="10498" max="10499" width="8.125" customWidth="1"/>
    <col min="10500" max="10500" width="8" customWidth="1"/>
    <col min="10501" max="10506" width="0" hidden="1" customWidth="1"/>
    <col min="10507" max="10507" width="1.375" customWidth="1"/>
    <col min="10508" max="10508" width="15.375" customWidth="1"/>
    <col min="10509" max="10509" width="1.625" customWidth="1"/>
    <col min="10510" max="10510" width="15.375" customWidth="1"/>
    <col min="10511" max="10511" width="1.625" customWidth="1"/>
    <col min="10512" max="10512" width="15.375" customWidth="1"/>
    <col min="10513" max="10513" width="1.625" customWidth="1"/>
    <col min="10753" max="10753" width="1.375" customWidth="1"/>
    <col min="10754" max="10755" width="8.125" customWidth="1"/>
    <col min="10756" max="10756" width="8" customWidth="1"/>
    <col min="10757" max="10762" width="0" hidden="1" customWidth="1"/>
    <col min="10763" max="10763" width="1.375" customWidth="1"/>
    <col min="10764" max="10764" width="15.375" customWidth="1"/>
    <col min="10765" max="10765" width="1.625" customWidth="1"/>
    <col min="10766" max="10766" width="15.375" customWidth="1"/>
    <col min="10767" max="10767" width="1.625" customWidth="1"/>
    <col min="10768" max="10768" width="15.375" customWidth="1"/>
    <col min="10769" max="10769" width="1.625" customWidth="1"/>
    <col min="11009" max="11009" width="1.375" customWidth="1"/>
    <col min="11010" max="11011" width="8.125" customWidth="1"/>
    <col min="11012" max="11012" width="8" customWidth="1"/>
    <col min="11013" max="11018" width="0" hidden="1" customWidth="1"/>
    <col min="11019" max="11019" width="1.375" customWidth="1"/>
    <col min="11020" max="11020" width="15.375" customWidth="1"/>
    <col min="11021" max="11021" width="1.625" customWidth="1"/>
    <col min="11022" max="11022" width="15.375" customWidth="1"/>
    <col min="11023" max="11023" width="1.625" customWidth="1"/>
    <col min="11024" max="11024" width="15.375" customWidth="1"/>
    <col min="11025" max="11025" width="1.625" customWidth="1"/>
    <col min="11265" max="11265" width="1.375" customWidth="1"/>
    <col min="11266" max="11267" width="8.125" customWidth="1"/>
    <col min="11268" max="11268" width="8" customWidth="1"/>
    <col min="11269" max="11274" width="0" hidden="1" customWidth="1"/>
    <col min="11275" max="11275" width="1.375" customWidth="1"/>
    <col min="11276" max="11276" width="15.375" customWidth="1"/>
    <col min="11277" max="11277" width="1.625" customWidth="1"/>
    <col min="11278" max="11278" width="15.375" customWidth="1"/>
    <col min="11279" max="11279" width="1.625" customWidth="1"/>
    <col min="11280" max="11280" width="15.375" customWidth="1"/>
    <col min="11281" max="11281" width="1.625" customWidth="1"/>
    <col min="11521" max="11521" width="1.375" customWidth="1"/>
    <col min="11522" max="11523" width="8.125" customWidth="1"/>
    <col min="11524" max="11524" width="8" customWidth="1"/>
    <col min="11525" max="11530" width="0" hidden="1" customWidth="1"/>
    <col min="11531" max="11531" width="1.375" customWidth="1"/>
    <col min="11532" max="11532" width="15.375" customWidth="1"/>
    <col min="11533" max="11533" width="1.625" customWidth="1"/>
    <col min="11534" max="11534" width="15.375" customWidth="1"/>
    <col min="11535" max="11535" width="1.625" customWidth="1"/>
    <col min="11536" max="11536" width="15.375" customWidth="1"/>
    <col min="11537" max="11537" width="1.625" customWidth="1"/>
    <col min="11777" max="11777" width="1.375" customWidth="1"/>
    <col min="11778" max="11779" width="8.125" customWidth="1"/>
    <col min="11780" max="11780" width="8" customWidth="1"/>
    <col min="11781" max="11786" width="0" hidden="1" customWidth="1"/>
    <col min="11787" max="11787" width="1.375" customWidth="1"/>
    <col min="11788" max="11788" width="15.375" customWidth="1"/>
    <col min="11789" max="11789" width="1.625" customWidth="1"/>
    <col min="11790" max="11790" width="15.375" customWidth="1"/>
    <col min="11791" max="11791" width="1.625" customWidth="1"/>
    <col min="11792" max="11792" width="15.375" customWidth="1"/>
    <col min="11793" max="11793" width="1.625" customWidth="1"/>
    <col min="12033" max="12033" width="1.375" customWidth="1"/>
    <col min="12034" max="12035" width="8.125" customWidth="1"/>
    <col min="12036" max="12036" width="8" customWidth="1"/>
    <col min="12037" max="12042" width="0" hidden="1" customWidth="1"/>
    <col min="12043" max="12043" width="1.375" customWidth="1"/>
    <col min="12044" max="12044" width="15.375" customWidth="1"/>
    <col min="12045" max="12045" width="1.625" customWidth="1"/>
    <col min="12046" max="12046" width="15.375" customWidth="1"/>
    <col min="12047" max="12047" width="1.625" customWidth="1"/>
    <col min="12048" max="12048" width="15.375" customWidth="1"/>
    <col min="12049" max="12049" width="1.625" customWidth="1"/>
    <col min="12289" max="12289" width="1.375" customWidth="1"/>
    <col min="12290" max="12291" width="8.125" customWidth="1"/>
    <col min="12292" max="12292" width="8" customWidth="1"/>
    <col min="12293" max="12298" width="0" hidden="1" customWidth="1"/>
    <col min="12299" max="12299" width="1.375" customWidth="1"/>
    <col min="12300" max="12300" width="15.375" customWidth="1"/>
    <col min="12301" max="12301" width="1.625" customWidth="1"/>
    <col min="12302" max="12302" width="15.375" customWidth="1"/>
    <col min="12303" max="12303" width="1.625" customWidth="1"/>
    <col min="12304" max="12304" width="15.375" customWidth="1"/>
    <col min="12305" max="12305" width="1.625" customWidth="1"/>
    <col min="12545" max="12545" width="1.375" customWidth="1"/>
    <col min="12546" max="12547" width="8.125" customWidth="1"/>
    <col min="12548" max="12548" width="8" customWidth="1"/>
    <col min="12549" max="12554" width="0" hidden="1" customWidth="1"/>
    <col min="12555" max="12555" width="1.375" customWidth="1"/>
    <col min="12556" max="12556" width="15.375" customWidth="1"/>
    <col min="12557" max="12557" width="1.625" customWidth="1"/>
    <col min="12558" max="12558" width="15.375" customWidth="1"/>
    <col min="12559" max="12559" width="1.625" customWidth="1"/>
    <col min="12560" max="12560" width="15.375" customWidth="1"/>
    <col min="12561" max="12561" width="1.625" customWidth="1"/>
    <col min="12801" max="12801" width="1.375" customWidth="1"/>
    <col min="12802" max="12803" width="8.125" customWidth="1"/>
    <col min="12804" max="12804" width="8" customWidth="1"/>
    <col min="12805" max="12810" width="0" hidden="1" customWidth="1"/>
    <col min="12811" max="12811" width="1.375" customWidth="1"/>
    <col min="12812" max="12812" width="15.375" customWidth="1"/>
    <col min="12813" max="12813" width="1.625" customWidth="1"/>
    <col min="12814" max="12814" width="15.375" customWidth="1"/>
    <col min="12815" max="12815" width="1.625" customWidth="1"/>
    <col min="12816" max="12816" width="15.375" customWidth="1"/>
    <col min="12817" max="12817" width="1.625" customWidth="1"/>
    <col min="13057" max="13057" width="1.375" customWidth="1"/>
    <col min="13058" max="13059" width="8.125" customWidth="1"/>
    <col min="13060" max="13060" width="8" customWidth="1"/>
    <col min="13061" max="13066" width="0" hidden="1" customWidth="1"/>
    <col min="13067" max="13067" width="1.375" customWidth="1"/>
    <col min="13068" max="13068" width="15.375" customWidth="1"/>
    <col min="13069" max="13069" width="1.625" customWidth="1"/>
    <col min="13070" max="13070" width="15.375" customWidth="1"/>
    <col min="13071" max="13071" width="1.625" customWidth="1"/>
    <col min="13072" max="13072" width="15.375" customWidth="1"/>
    <col min="13073" max="13073" width="1.625" customWidth="1"/>
    <col min="13313" max="13313" width="1.375" customWidth="1"/>
    <col min="13314" max="13315" width="8.125" customWidth="1"/>
    <col min="13316" max="13316" width="8" customWidth="1"/>
    <col min="13317" max="13322" width="0" hidden="1" customWidth="1"/>
    <col min="13323" max="13323" width="1.375" customWidth="1"/>
    <col min="13324" max="13324" width="15.375" customWidth="1"/>
    <col min="13325" max="13325" width="1.625" customWidth="1"/>
    <col min="13326" max="13326" width="15.375" customWidth="1"/>
    <col min="13327" max="13327" width="1.625" customWidth="1"/>
    <col min="13328" max="13328" width="15.375" customWidth="1"/>
    <col min="13329" max="13329" width="1.625" customWidth="1"/>
    <col min="13569" max="13569" width="1.375" customWidth="1"/>
    <col min="13570" max="13571" width="8.125" customWidth="1"/>
    <col min="13572" max="13572" width="8" customWidth="1"/>
    <col min="13573" max="13578" width="0" hidden="1" customWidth="1"/>
    <col min="13579" max="13579" width="1.375" customWidth="1"/>
    <col min="13580" max="13580" width="15.375" customWidth="1"/>
    <col min="13581" max="13581" width="1.625" customWidth="1"/>
    <col min="13582" max="13582" width="15.375" customWidth="1"/>
    <col min="13583" max="13583" width="1.625" customWidth="1"/>
    <col min="13584" max="13584" width="15.375" customWidth="1"/>
    <col min="13585" max="13585" width="1.625" customWidth="1"/>
    <col min="13825" max="13825" width="1.375" customWidth="1"/>
    <col min="13826" max="13827" width="8.125" customWidth="1"/>
    <col min="13828" max="13828" width="8" customWidth="1"/>
    <col min="13829" max="13834" width="0" hidden="1" customWidth="1"/>
    <col min="13835" max="13835" width="1.375" customWidth="1"/>
    <col min="13836" max="13836" width="15.375" customWidth="1"/>
    <col min="13837" max="13837" width="1.625" customWidth="1"/>
    <col min="13838" max="13838" width="15.375" customWidth="1"/>
    <col min="13839" max="13839" width="1.625" customWidth="1"/>
    <col min="13840" max="13840" width="15.375" customWidth="1"/>
    <col min="13841" max="13841" width="1.625" customWidth="1"/>
    <col min="14081" max="14081" width="1.375" customWidth="1"/>
    <col min="14082" max="14083" width="8.125" customWidth="1"/>
    <col min="14084" max="14084" width="8" customWidth="1"/>
    <col min="14085" max="14090" width="0" hidden="1" customWidth="1"/>
    <col min="14091" max="14091" width="1.375" customWidth="1"/>
    <col min="14092" max="14092" width="15.375" customWidth="1"/>
    <col min="14093" max="14093" width="1.625" customWidth="1"/>
    <col min="14094" max="14094" width="15.375" customWidth="1"/>
    <col min="14095" max="14095" width="1.625" customWidth="1"/>
    <col min="14096" max="14096" width="15.375" customWidth="1"/>
    <col min="14097" max="14097" width="1.625" customWidth="1"/>
    <col min="14337" max="14337" width="1.375" customWidth="1"/>
    <col min="14338" max="14339" width="8.125" customWidth="1"/>
    <col min="14340" max="14340" width="8" customWidth="1"/>
    <col min="14341" max="14346" width="0" hidden="1" customWidth="1"/>
    <col min="14347" max="14347" width="1.375" customWidth="1"/>
    <col min="14348" max="14348" width="15.375" customWidth="1"/>
    <col min="14349" max="14349" width="1.625" customWidth="1"/>
    <col min="14350" max="14350" width="15.375" customWidth="1"/>
    <col min="14351" max="14351" width="1.625" customWidth="1"/>
    <col min="14352" max="14352" width="15.375" customWidth="1"/>
    <col min="14353" max="14353" width="1.625" customWidth="1"/>
    <col min="14593" max="14593" width="1.375" customWidth="1"/>
    <col min="14594" max="14595" width="8.125" customWidth="1"/>
    <col min="14596" max="14596" width="8" customWidth="1"/>
    <col min="14597" max="14602" width="0" hidden="1" customWidth="1"/>
    <col min="14603" max="14603" width="1.375" customWidth="1"/>
    <col min="14604" max="14604" width="15.375" customWidth="1"/>
    <col min="14605" max="14605" width="1.625" customWidth="1"/>
    <col min="14606" max="14606" width="15.375" customWidth="1"/>
    <col min="14607" max="14607" width="1.625" customWidth="1"/>
    <col min="14608" max="14608" width="15.375" customWidth="1"/>
    <col min="14609" max="14609" width="1.625" customWidth="1"/>
    <col min="14849" max="14849" width="1.375" customWidth="1"/>
    <col min="14850" max="14851" width="8.125" customWidth="1"/>
    <col min="14852" max="14852" width="8" customWidth="1"/>
    <col min="14853" max="14858" width="0" hidden="1" customWidth="1"/>
    <col min="14859" max="14859" width="1.375" customWidth="1"/>
    <col min="14860" max="14860" width="15.375" customWidth="1"/>
    <col min="14861" max="14861" width="1.625" customWidth="1"/>
    <col min="14862" max="14862" width="15.375" customWidth="1"/>
    <col min="14863" max="14863" width="1.625" customWidth="1"/>
    <col min="14864" max="14864" width="15.375" customWidth="1"/>
    <col min="14865" max="14865" width="1.625" customWidth="1"/>
    <col min="15105" max="15105" width="1.375" customWidth="1"/>
    <col min="15106" max="15107" width="8.125" customWidth="1"/>
    <col min="15108" max="15108" width="8" customWidth="1"/>
    <col min="15109" max="15114" width="0" hidden="1" customWidth="1"/>
    <col min="15115" max="15115" width="1.375" customWidth="1"/>
    <col min="15116" max="15116" width="15.375" customWidth="1"/>
    <col min="15117" max="15117" width="1.625" customWidth="1"/>
    <col min="15118" max="15118" width="15.375" customWidth="1"/>
    <col min="15119" max="15119" width="1.625" customWidth="1"/>
    <col min="15120" max="15120" width="15.375" customWidth="1"/>
    <col min="15121" max="15121" width="1.625" customWidth="1"/>
    <col min="15361" max="15361" width="1.375" customWidth="1"/>
    <col min="15362" max="15363" width="8.125" customWidth="1"/>
    <col min="15364" max="15364" width="8" customWidth="1"/>
    <col min="15365" max="15370" width="0" hidden="1" customWidth="1"/>
    <col min="15371" max="15371" width="1.375" customWidth="1"/>
    <col min="15372" max="15372" width="15.375" customWidth="1"/>
    <col min="15373" max="15373" width="1.625" customWidth="1"/>
    <col min="15374" max="15374" width="15.375" customWidth="1"/>
    <col min="15375" max="15375" width="1.625" customWidth="1"/>
    <col min="15376" max="15376" width="15.375" customWidth="1"/>
    <col min="15377" max="15377" width="1.625" customWidth="1"/>
    <col min="15617" max="15617" width="1.375" customWidth="1"/>
    <col min="15618" max="15619" width="8.125" customWidth="1"/>
    <col min="15620" max="15620" width="8" customWidth="1"/>
    <col min="15621" max="15626" width="0" hidden="1" customWidth="1"/>
    <col min="15627" max="15627" width="1.375" customWidth="1"/>
    <col min="15628" max="15628" width="15.375" customWidth="1"/>
    <col min="15629" max="15629" width="1.625" customWidth="1"/>
    <col min="15630" max="15630" width="15.375" customWidth="1"/>
    <col min="15631" max="15631" width="1.625" customWidth="1"/>
    <col min="15632" max="15632" width="15.375" customWidth="1"/>
    <col min="15633" max="15633" width="1.625" customWidth="1"/>
    <col min="15873" max="15873" width="1.375" customWidth="1"/>
    <col min="15874" max="15875" width="8.125" customWidth="1"/>
    <col min="15876" max="15876" width="8" customWidth="1"/>
    <col min="15877" max="15882" width="0" hidden="1" customWidth="1"/>
    <col min="15883" max="15883" width="1.375" customWidth="1"/>
    <col min="15884" max="15884" width="15.375" customWidth="1"/>
    <col min="15885" max="15885" width="1.625" customWidth="1"/>
    <col min="15886" max="15886" width="15.375" customWidth="1"/>
    <col min="15887" max="15887" width="1.625" customWidth="1"/>
    <col min="15888" max="15888" width="15.375" customWidth="1"/>
    <col min="15889" max="15889" width="1.625" customWidth="1"/>
    <col min="16129" max="16129" width="1.375" customWidth="1"/>
    <col min="16130" max="16131" width="8.125" customWidth="1"/>
    <col min="16132" max="16132" width="8" customWidth="1"/>
    <col min="16133" max="16138" width="0" hidden="1" customWidth="1"/>
    <col min="16139" max="16139" width="1.375" customWidth="1"/>
    <col min="16140" max="16140" width="15.375" customWidth="1"/>
    <col min="16141" max="16141" width="1.625" customWidth="1"/>
    <col min="16142" max="16142" width="15.375" customWidth="1"/>
    <col min="16143" max="16143" width="1.625" customWidth="1"/>
    <col min="16144" max="16144" width="15.375" customWidth="1"/>
    <col min="16145" max="16145" width="1.625" customWidth="1"/>
  </cols>
  <sheetData>
    <row r="1" spans="1:17" s="2" customFormat="1" ht="18" customHeight="1">
      <c r="A1" s="1" t="s">
        <v>71</v>
      </c>
      <c r="M1" s="26"/>
      <c r="N1" s="36"/>
      <c r="O1" s="36"/>
    </row>
    <row r="2" spans="1:17" s="2" customFormat="1" ht="18" customHeight="1">
      <c r="B2" s="4"/>
      <c r="M2" s="26"/>
      <c r="N2" s="36"/>
      <c r="O2" s="36"/>
    </row>
    <row r="3" spans="1:17" s="2" customFormat="1" ht="20.100000000000001" customHeight="1">
      <c r="A3" s="30"/>
      <c r="B3" s="60"/>
      <c r="C3" s="60"/>
      <c r="D3" s="61" t="s">
        <v>72</v>
      </c>
      <c r="E3" s="62" t="s">
        <v>73</v>
      </c>
      <c r="F3" s="62" t="s">
        <v>74</v>
      </c>
      <c r="G3" s="63" t="s">
        <v>75</v>
      </c>
      <c r="H3" s="64" t="s">
        <v>76</v>
      </c>
      <c r="I3" s="62" t="s">
        <v>77</v>
      </c>
      <c r="J3" s="63" t="s">
        <v>78</v>
      </c>
      <c r="K3" s="64"/>
      <c r="L3" s="256" t="s">
        <v>3</v>
      </c>
      <c r="M3" s="257"/>
      <c r="N3" s="258" t="s">
        <v>164</v>
      </c>
      <c r="O3" s="250"/>
      <c r="P3" s="229" t="s">
        <v>80</v>
      </c>
      <c r="Q3" s="250"/>
    </row>
    <row r="4" spans="1:17" s="2" customFormat="1" ht="20.100000000000001" customHeight="1">
      <c r="A4" s="65"/>
      <c r="B4" s="66" t="s">
        <v>81</v>
      </c>
      <c r="C4" s="249"/>
      <c r="D4" s="249"/>
      <c r="E4" s="67" t="s">
        <v>7</v>
      </c>
      <c r="F4" s="67" t="s">
        <v>7</v>
      </c>
      <c r="G4" s="68" t="s">
        <v>7</v>
      </c>
      <c r="H4" s="69" t="s">
        <v>7</v>
      </c>
      <c r="I4" s="67" t="s">
        <v>7</v>
      </c>
      <c r="J4" s="68" t="s">
        <v>7</v>
      </c>
      <c r="K4" s="69"/>
      <c r="L4" s="259" t="s">
        <v>60</v>
      </c>
      <c r="M4" s="260"/>
      <c r="N4" s="251"/>
      <c r="O4" s="252"/>
      <c r="P4" s="261" t="s">
        <v>61</v>
      </c>
      <c r="Q4" s="252"/>
    </row>
    <row r="5" spans="1:17" s="2" customFormat="1" ht="20.100000000000001" customHeight="1">
      <c r="A5" s="70"/>
      <c r="B5" s="248" t="s">
        <v>82</v>
      </c>
      <c r="C5" s="248"/>
      <c r="D5" s="248"/>
      <c r="E5" s="71">
        <v>1684064</v>
      </c>
      <c r="F5" s="72">
        <v>1839043</v>
      </c>
      <c r="G5" s="72">
        <v>1773892</v>
      </c>
      <c r="H5" s="72">
        <v>1894942</v>
      </c>
      <c r="I5" s="72">
        <v>1867412</v>
      </c>
      <c r="J5" s="72">
        <v>2024412</v>
      </c>
      <c r="K5" s="73"/>
      <c r="L5" s="74">
        <v>2612548</v>
      </c>
      <c r="M5" s="75"/>
      <c r="N5" s="26">
        <v>2578997</v>
      </c>
      <c r="O5" s="26"/>
      <c r="P5" s="26">
        <v>2656833</v>
      </c>
      <c r="Q5" s="76"/>
    </row>
    <row r="6" spans="1:17" s="2" customFormat="1" ht="20.100000000000001" customHeight="1">
      <c r="A6" s="70"/>
      <c r="B6" s="248" t="s">
        <v>83</v>
      </c>
      <c r="C6" s="248"/>
      <c r="D6" s="248"/>
      <c r="E6" s="77">
        <v>1215640</v>
      </c>
      <c r="F6" s="72">
        <v>1298908</v>
      </c>
      <c r="G6" s="72">
        <v>1366453</v>
      </c>
      <c r="H6" s="72">
        <v>1415484</v>
      </c>
      <c r="I6" s="72">
        <v>1484347</v>
      </c>
      <c r="J6" s="72">
        <v>1463915</v>
      </c>
      <c r="K6" s="73"/>
      <c r="L6" s="78">
        <v>2255577</v>
      </c>
      <c r="M6" s="79"/>
      <c r="N6" s="26">
        <v>2278062</v>
      </c>
      <c r="O6" s="26"/>
      <c r="P6" s="26">
        <v>2139822</v>
      </c>
      <c r="Q6" s="18"/>
    </row>
    <row r="7" spans="1:17" s="2" customFormat="1" ht="20.100000000000001" customHeight="1">
      <c r="A7" s="70"/>
      <c r="B7" s="248" t="s">
        <v>84</v>
      </c>
      <c r="C7" s="248"/>
      <c r="D7" s="248"/>
      <c r="E7" s="77">
        <v>39969</v>
      </c>
      <c r="F7" s="72">
        <v>40934</v>
      </c>
      <c r="G7" s="72">
        <v>43586</v>
      </c>
      <c r="H7" s="72">
        <v>44830</v>
      </c>
      <c r="I7" s="72">
        <v>46439</v>
      </c>
      <c r="J7" s="72">
        <v>48138</v>
      </c>
      <c r="K7" s="73"/>
      <c r="L7" s="78">
        <v>126134</v>
      </c>
      <c r="M7" s="79"/>
      <c r="N7" s="26">
        <v>128340</v>
      </c>
      <c r="O7" s="26"/>
      <c r="P7" s="26">
        <v>130912</v>
      </c>
      <c r="Q7" s="18"/>
    </row>
    <row r="8" spans="1:17" s="2" customFormat="1" ht="20.100000000000001" customHeight="1">
      <c r="A8" s="70"/>
      <c r="B8" s="248" t="s">
        <v>85</v>
      </c>
      <c r="C8" s="248"/>
      <c r="D8" s="248"/>
      <c r="E8" s="77">
        <v>141000</v>
      </c>
      <c r="F8" s="72">
        <v>146000</v>
      </c>
      <c r="G8" s="72">
        <v>153723</v>
      </c>
      <c r="H8" s="72">
        <v>152105</v>
      </c>
      <c r="I8" s="72">
        <v>155513</v>
      </c>
      <c r="J8" s="72">
        <v>183918</v>
      </c>
      <c r="K8" s="73"/>
      <c r="L8" s="78">
        <v>238340</v>
      </c>
      <c r="M8" s="79"/>
      <c r="N8" s="26">
        <v>286790</v>
      </c>
      <c r="O8" s="26"/>
      <c r="P8" s="26">
        <v>278757</v>
      </c>
      <c r="Q8" s="18"/>
    </row>
    <row r="9" spans="1:17" s="2" customFormat="1" ht="20.100000000000001" customHeight="1">
      <c r="A9" s="70"/>
      <c r="B9" s="248" t="s">
        <v>86</v>
      </c>
      <c r="C9" s="248"/>
      <c r="D9" s="248"/>
      <c r="E9" s="77">
        <v>700</v>
      </c>
      <c r="F9" s="72">
        <v>700</v>
      </c>
      <c r="G9" s="72">
        <v>719</v>
      </c>
      <c r="H9" s="72">
        <v>1040</v>
      </c>
      <c r="I9" s="72">
        <v>976</v>
      </c>
      <c r="J9" s="72">
        <v>1042</v>
      </c>
      <c r="K9" s="73"/>
      <c r="L9" s="78">
        <v>425</v>
      </c>
      <c r="M9" s="79"/>
      <c r="N9" s="26">
        <v>441</v>
      </c>
      <c r="O9" s="26"/>
      <c r="P9" s="26">
        <v>437</v>
      </c>
      <c r="Q9" s="18"/>
    </row>
    <row r="10" spans="1:17" s="2" customFormat="1" ht="20.100000000000001" customHeight="1">
      <c r="A10" s="70"/>
      <c r="B10" s="248" t="s">
        <v>87</v>
      </c>
      <c r="C10" s="248"/>
      <c r="D10" s="248"/>
      <c r="E10" s="77">
        <v>21563</v>
      </c>
      <c r="F10" s="72">
        <v>21703</v>
      </c>
      <c r="G10" s="72">
        <v>51791</v>
      </c>
      <c r="H10" s="72">
        <v>7100</v>
      </c>
      <c r="I10" s="72">
        <v>5980</v>
      </c>
      <c r="J10" s="72">
        <v>8268</v>
      </c>
      <c r="K10" s="73"/>
      <c r="L10" s="80" t="s">
        <v>50</v>
      </c>
      <c r="M10" s="81"/>
      <c r="N10" s="28" t="s">
        <v>50</v>
      </c>
      <c r="O10" s="28"/>
      <c r="P10" s="28" t="s">
        <v>50</v>
      </c>
      <c r="Q10" s="17"/>
    </row>
    <row r="11" spans="1:17" s="2" customFormat="1" ht="20.100000000000001" customHeight="1">
      <c r="A11" s="82"/>
      <c r="B11" s="248" t="s">
        <v>88</v>
      </c>
      <c r="C11" s="248"/>
      <c r="D11" s="248"/>
      <c r="E11" s="83" t="s">
        <v>66</v>
      </c>
      <c r="F11" s="84" t="s">
        <v>66</v>
      </c>
      <c r="G11" s="84" t="s">
        <v>66</v>
      </c>
      <c r="H11" s="84" t="s">
        <v>66</v>
      </c>
      <c r="I11" s="84" t="s">
        <v>66</v>
      </c>
      <c r="J11" s="84" t="s">
        <v>66</v>
      </c>
      <c r="K11" s="85"/>
      <c r="L11" s="78">
        <v>22911</v>
      </c>
      <c r="M11" s="79"/>
      <c r="N11" s="26">
        <v>15874</v>
      </c>
      <c r="O11" s="26"/>
      <c r="P11" s="26">
        <v>19725</v>
      </c>
      <c r="Q11" s="18"/>
    </row>
    <row r="12" spans="1:17" s="2" customFormat="1" ht="20.100000000000001" customHeight="1">
      <c r="A12" s="70"/>
      <c r="B12" s="248" t="s">
        <v>89</v>
      </c>
      <c r="C12" s="248"/>
      <c r="D12" s="248"/>
      <c r="E12" s="77">
        <v>134205</v>
      </c>
      <c r="F12" s="72">
        <v>149150</v>
      </c>
      <c r="G12" s="72">
        <v>153367</v>
      </c>
      <c r="H12" s="72">
        <v>180874</v>
      </c>
      <c r="I12" s="72">
        <v>169829</v>
      </c>
      <c r="J12" s="72">
        <v>168461</v>
      </c>
      <c r="K12" s="73"/>
      <c r="L12" s="78">
        <v>175102</v>
      </c>
      <c r="M12" s="79"/>
      <c r="N12" s="26">
        <v>175519</v>
      </c>
      <c r="O12" s="26"/>
      <c r="P12" s="26">
        <v>163526</v>
      </c>
      <c r="Q12" s="18"/>
    </row>
    <row r="13" spans="1:17" s="2" customFormat="1" ht="20.100000000000001" customHeight="1">
      <c r="A13" s="70"/>
      <c r="B13" s="248" t="s">
        <v>90</v>
      </c>
      <c r="C13" s="248"/>
      <c r="D13" s="248"/>
      <c r="E13" s="77">
        <f t="shared" ref="E13:J13" si="0">SUM(E5:E12)</f>
        <v>3237141</v>
      </c>
      <c r="F13" s="72">
        <f t="shared" si="0"/>
        <v>3496438</v>
      </c>
      <c r="G13" s="72">
        <f t="shared" si="0"/>
        <v>3543531</v>
      </c>
      <c r="H13" s="72">
        <f t="shared" si="0"/>
        <v>3696375</v>
      </c>
      <c r="I13" s="72">
        <f t="shared" si="0"/>
        <v>3730496</v>
      </c>
      <c r="J13" s="72">
        <f t="shared" si="0"/>
        <v>3898154</v>
      </c>
      <c r="K13" s="73"/>
      <c r="L13" s="78">
        <f>SUM(L5:L12)</f>
        <v>5431037</v>
      </c>
      <c r="M13" s="79"/>
      <c r="N13" s="26">
        <v>5464023</v>
      </c>
      <c r="O13" s="26"/>
      <c r="P13" s="26">
        <v>5390012</v>
      </c>
      <c r="Q13" s="18"/>
    </row>
    <row r="14" spans="1:17" s="2" customFormat="1" ht="20.100000000000001" customHeight="1">
      <c r="A14" s="86"/>
      <c r="B14" s="245" t="s">
        <v>91</v>
      </c>
      <c r="C14" s="245"/>
      <c r="D14" s="245"/>
      <c r="E14" s="87" t="e">
        <f>ROUND(E13/#REF!*100,1)</f>
        <v>#REF!</v>
      </c>
      <c r="F14" s="88" t="e">
        <f>ROUND(F13/#REF!*100,1)</f>
        <v>#REF!</v>
      </c>
      <c r="G14" s="88" t="e">
        <f>ROUND(G13/#REF!*100,1)</f>
        <v>#REF!</v>
      </c>
      <c r="H14" s="88" t="e">
        <f>ROUND(H13/#REF!*100,1)</f>
        <v>#REF!</v>
      </c>
      <c r="I14" s="88" t="e">
        <f>ROUND(I13/#REF!*100,1)</f>
        <v>#REF!</v>
      </c>
      <c r="J14" s="88" t="e">
        <f>ROUND(J13/#REF!*100,1)</f>
        <v>#REF!</v>
      </c>
      <c r="K14" s="89"/>
      <c r="L14" s="90">
        <v>108.9</v>
      </c>
      <c r="M14" s="91"/>
      <c r="N14" s="92">
        <v>109.5</v>
      </c>
      <c r="O14" s="92"/>
      <c r="P14" s="92">
        <v>108</v>
      </c>
      <c r="Q14" s="54"/>
    </row>
    <row r="15" spans="1:17" s="2" customFormat="1" ht="20.100000000000001" customHeight="1">
      <c r="M15" s="26"/>
      <c r="N15" s="36"/>
      <c r="O15" s="36"/>
    </row>
    <row r="16" spans="1:17" ht="20.100000000000001" customHeight="1"/>
    <row r="17" spans="1:23" ht="20.100000000000001" customHeight="1"/>
    <row r="18" spans="1:23" ht="20.100000000000001" customHeight="1">
      <c r="A18" s="194"/>
      <c r="B18" s="60"/>
      <c r="C18" s="60"/>
      <c r="D18" s="61" t="s">
        <v>72</v>
      </c>
      <c r="E18" s="62" t="s">
        <v>73</v>
      </c>
      <c r="F18" s="62" t="s">
        <v>74</v>
      </c>
      <c r="G18" s="195" t="s">
        <v>75</v>
      </c>
      <c r="H18" s="196" t="s">
        <v>76</v>
      </c>
      <c r="I18" s="62" t="s">
        <v>77</v>
      </c>
      <c r="J18" s="195" t="s">
        <v>78</v>
      </c>
      <c r="K18" s="196"/>
      <c r="L18" s="228" t="s">
        <v>56</v>
      </c>
      <c r="M18" s="250"/>
      <c r="N18" s="228" t="s">
        <v>57</v>
      </c>
      <c r="O18" s="250"/>
      <c r="P18" s="228" t="s">
        <v>58</v>
      </c>
      <c r="Q18" s="250"/>
      <c r="R18" s="242" t="s">
        <v>59</v>
      </c>
      <c r="S18" s="242"/>
      <c r="T18" s="242"/>
      <c r="U18" s="233"/>
      <c r="V18" s="228"/>
      <c r="W18" s="212"/>
    </row>
    <row r="19" spans="1:23" ht="20.100000000000001" customHeight="1">
      <c r="A19" s="199"/>
      <c r="B19" s="66" t="s">
        <v>81</v>
      </c>
      <c r="C19" s="249"/>
      <c r="D19" s="249"/>
      <c r="E19" s="67" t="s">
        <v>7</v>
      </c>
      <c r="F19" s="67" t="s">
        <v>7</v>
      </c>
      <c r="G19" s="197" t="s">
        <v>7</v>
      </c>
      <c r="H19" s="198" t="s">
        <v>7</v>
      </c>
      <c r="I19" s="67" t="s">
        <v>7</v>
      </c>
      <c r="J19" s="197" t="s">
        <v>7</v>
      </c>
      <c r="K19" s="198"/>
      <c r="L19" s="251" t="s">
        <v>61</v>
      </c>
      <c r="M19" s="252"/>
      <c r="N19" s="251" t="s">
        <v>61</v>
      </c>
      <c r="O19" s="252"/>
      <c r="P19" s="230" t="s">
        <v>63</v>
      </c>
      <c r="Q19" s="253"/>
      <c r="R19" s="235" t="s">
        <v>63</v>
      </c>
      <c r="S19" s="236"/>
      <c r="T19" s="237" t="s">
        <v>64</v>
      </c>
      <c r="U19" s="238"/>
      <c r="V19" s="254" t="s">
        <v>65</v>
      </c>
      <c r="W19" s="255"/>
    </row>
    <row r="20" spans="1:23" ht="20.100000000000001" customHeight="1">
      <c r="A20" s="70"/>
      <c r="B20" s="248" t="s">
        <v>82</v>
      </c>
      <c r="C20" s="248"/>
      <c r="D20" s="248"/>
      <c r="E20" s="71">
        <v>1684064</v>
      </c>
      <c r="F20" s="72">
        <v>1839043</v>
      </c>
      <c r="G20" s="72">
        <v>1773892</v>
      </c>
      <c r="H20" s="72">
        <v>1894942</v>
      </c>
      <c r="I20" s="72">
        <v>1867412</v>
      </c>
      <c r="J20" s="72">
        <v>2024412</v>
      </c>
      <c r="K20" s="73"/>
      <c r="L20" s="26">
        <v>2665008</v>
      </c>
      <c r="M20" s="76"/>
      <c r="N20" s="26">
        <v>2626351</v>
      </c>
      <c r="O20" s="76"/>
      <c r="P20" s="26">
        <v>2536788</v>
      </c>
      <c r="Q20" s="18"/>
      <c r="R20" s="246">
        <v>2477201</v>
      </c>
      <c r="S20" s="246"/>
      <c r="T20" s="213">
        <v>48.5</v>
      </c>
      <c r="U20" s="42"/>
      <c r="V20" s="214">
        <v>-0.61598167451580033</v>
      </c>
      <c r="W20" s="36"/>
    </row>
    <row r="21" spans="1:23" ht="20.100000000000001" customHeight="1">
      <c r="A21" s="70"/>
      <c r="B21" s="248" t="s">
        <v>83</v>
      </c>
      <c r="C21" s="248"/>
      <c r="D21" s="248"/>
      <c r="E21" s="77">
        <v>1215640</v>
      </c>
      <c r="F21" s="72">
        <v>1298908</v>
      </c>
      <c r="G21" s="72">
        <v>1366453</v>
      </c>
      <c r="H21" s="72">
        <v>1415484</v>
      </c>
      <c r="I21" s="72">
        <v>1484347</v>
      </c>
      <c r="J21" s="72">
        <v>1463915</v>
      </c>
      <c r="K21" s="73"/>
      <c r="L21" s="26">
        <v>2169902</v>
      </c>
      <c r="M21" s="18"/>
      <c r="N21" s="26">
        <v>2187511</v>
      </c>
      <c r="O21" s="18"/>
      <c r="P21" s="26">
        <v>2087723</v>
      </c>
      <c r="Q21" s="18"/>
      <c r="R21" s="247">
        <v>2140779</v>
      </c>
      <c r="S21" s="247"/>
      <c r="T21" s="215">
        <v>39.9</v>
      </c>
      <c r="U21" s="47"/>
      <c r="V21" s="216">
        <v>-2.7509119476201325</v>
      </c>
      <c r="W21" s="36"/>
    </row>
    <row r="22" spans="1:23" ht="20.100000000000001" customHeight="1">
      <c r="A22" s="70"/>
      <c r="B22" s="248" t="s">
        <v>84</v>
      </c>
      <c r="C22" s="248"/>
      <c r="D22" s="248"/>
      <c r="E22" s="77">
        <v>39969</v>
      </c>
      <c r="F22" s="72">
        <v>40934</v>
      </c>
      <c r="G22" s="72">
        <v>43586</v>
      </c>
      <c r="H22" s="72">
        <v>44830</v>
      </c>
      <c r="I22" s="72">
        <v>46439</v>
      </c>
      <c r="J22" s="72">
        <v>48138</v>
      </c>
      <c r="K22" s="73"/>
      <c r="L22" s="26">
        <v>134457</v>
      </c>
      <c r="M22" s="18"/>
      <c r="N22" s="26">
        <v>138327</v>
      </c>
      <c r="O22" s="18"/>
      <c r="P22" s="26">
        <v>146019</v>
      </c>
      <c r="Q22" s="18"/>
      <c r="R22" s="247">
        <v>147508</v>
      </c>
      <c r="S22" s="247"/>
      <c r="T22" s="215">
        <v>2.8</v>
      </c>
      <c r="U22" s="47"/>
      <c r="V22" s="216">
        <v>8.2753097679798895</v>
      </c>
      <c r="W22" s="36"/>
    </row>
    <row r="23" spans="1:23" ht="20.100000000000001" customHeight="1">
      <c r="A23" s="70"/>
      <c r="B23" s="248" t="s">
        <v>85</v>
      </c>
      <c r="C23" s="248"/>
      <c r="D23" s="248"/>
      <c r="E23" s="77">
        <v>141000</v>
      </c>
      <c r="F23" s="72">
        <v>146000</v>
      </c>
      <c r="G23" s="72">
        <v>153723</v>
      </c>
      <c r="H23" s="72">
        <v>152105</v>
      </c>
      <c r="I23" s="72">
        <v>155513</v>
      </c>
      <c r="J23" s="72">
        <v>183918</v>
      </c>
      <c r="K23" s="73"/>
      <c r="L23" s="26">
        <v>306956</v>
      </c>
      <c r="M23" s="18"/>
      <c r="N23" s="26">
        <v>295613</v>
      </c>
      <c r="O23" s="18"/>
      <c r="P23" s="26">
        <v>289261</v>
      </c>
      <c r="Q23" s="18"/>
      <c r="R23" s="247">
        <v>279499</v>
      </c>
      <c r="S23" s="247"/>
      <c r="T23" s="215">
        <v>5.5</v>
      </c>
      <c r="U23" s="47"/>
      <c r="V23" s="216">
        <v>4.9994918108955746</v>
      </c>
      <c r="W23" s="36"/>
    </row>
    <row r="24" spans="1:23" ht="20.100000000000001" customHeight="1">
      <c r="A24" s="70"/>
      <c r="B24" s="248" t="s">
        <v>86</v>
      </c>
      <c r="C24" s="248"/>
      <c r="D24" s="248"/>
      <c r="E24" s="77">
        <v>700</v>
      </c>
      <c r="F24" s="72">
        <v>700</v>
      </c>
      <c r="G24" s="72">
        <v>719</v>
      </c>
      <c r="H24" s="72">
        <v>1040</v>
      </c>
      <c r="I24" s="72">
        <v>976</v>
      </c>
      <c r="J24" s="72">
        <v>1042</v>
      </c>
      <c r="K24" s="73"/>
      <c r="L24" s="26">
        <v>273</v>
      </c>
      <c r="M24" s="18"/>
      <c r="N24" s="26">
        <v>309</v>
      </c>
      <c r="O24" s="18"/>
      <c r="P24" s="26">
        <v>325</v>
      </c>
      <c r="Q24" s="18"/>
      <c r="R24" s="247">
        <v>285</v>
      </c>
      <c r="S24" s="247"/>
      <c r="T24" s="215">
        <v>0</v>
      </c>
      <c r="U24" s="47"/>
      <c r="V24" s="216">
        <v>30</v>
      </c>
      <c r="W24" s="36"/>
    </row>
    <row r="25" spans="1:23" ht="20.100000000000001" customHeight="1">
      <c r="A25" s="70"/>
      <c r="B25" s="248" t="s">
        <v>87</v>
      </c>
      <c r="C25" s="248"/>
      <c r="D25" s="248"/>
      <c r="E25" s="77">
        <v>21563</v>
      </c>
      <c r="F25" s="72">
        <v>21703</v>
      </c>
      <c r="G25" s="72">
        <v>51791</v>
      </c>
      <c r="H25" s="72">
        <v>7100</v>
      </c>
      <c r="I25" s="72">
        <v>5980</v>
      </c>
      <c r="J25" s="72">
        <v>8268</v>
      </c>
      <c r="K25" s="73"/>
      <c r="L25" s="28" t="s">
        <v>165</v>
      </c>
      <c r="M25" s="17"/>
      <c r="N25" s="28" t="s">
        <v>165</v>
      </c>
      <c r="O25" s="17"/>
      <c r="P25" s="28" t="s">
        <v>165</v>
      </c>
      <c r="Q25" s="17"/>
      <c r="R25" s="247" t="s">
        <v>165</v>
      </c>
      <c r="S25" s="247"/>
      <c r="T25" s="215"/>
      <c r="U25" s="47"/>
      <c r="V25" s="217" t="s">
        <v>66</v>
      </c>
      <c r="W25" s="36"/>
    </row>
    <row r="26" spans="1:23" ht="20.100000000000001" customHeight="1">
      <c r="A26" s="82"/>
      <c r="B26" s="248" t="s">
        <v>88</v>
      </c>
      <c r="C26" s="248"/>
      <c r="D26" s="248"/>
      <c r="E26" s="83" t="s">
        <v>66</v>
      </c>
      <c r="F26" s="84" t="s">
        <v>66</v>
      </c>
      <c r="G26" s="84" t="s">
        <v>66</v>
      </c>
      <c r="H26" s="84" t="s">
        <v>66</v>
      </c>
      <c r="I26" s="84" t="s">
        <v>66</v>
      </c>
      <c r="J26" s="84" t="s">
        <v>66</v>
      </c>
      <c r="K26" s="85"/>
      <c r="L26" s="26">
        <v>18532</v>
      </c>
      <c r="M26" s="18"/>
      <c r="N26" s="26">
        <v>20744</v>
      </c>
      <c r="O26" s="18"/>
      <c r="P26" s="26">
        <v>20100</v>
      </c>
      <c r="Q26" s="18"/>
      <c r="R26" s="247">
        <v>20400</v>
      </c>
      <c r="S26" s="247"/>
      <c r="T26" s="215">
        <v>0.4</v>
      </c>
      <c r="U26" s="47"/>
      <c r="V26" s="216">
        <v>20.72072072072072</v>
      </c>
      <c r="W26" s="36"/>
    </row>
    <row r="27" spans="1:23" ht="20.100000000000001" customHeight="1">
      <c r="A27" s="70"/>
      <c r="B27" s="248" t="s">
        <v>89</v>
      </c>
      <c r="C27" s="248"/>
      <c r="D27" s="248"/>
      <c r="E27" s="77">
        <v>134205</v>
      </c>
      <c r="F27" s="72">
        <v>149150</v>
      </c>
      <c r="G27" s="72">
        <v>153367</v>
      </c>
      <c r="H27" s="72">
        <v>180874</v>
      </c>
      <c r="I27" s="72">
        <v>169829</v>
      </c>
      <c r="J27" s="72">
        <v>168461</v>
      </c>
      <c r="K27" s="73"/>
      <c r="L27" s="26">
        <v>161391</v>
      </c>
      <c r="M27" s="18"/>
      <c r="N27" s="26">
        <v>160441</v>
      </c>
      <c r="O27" s="18"/>
      <c r="P27" s="26">
        <v>147556</v>
      </c>
      <c r="Q27" s="18"/>
      <c r="R27" s="247">
        <v>150656</v>
      </c>
      <c r="S27" s="247"/>
      <c r="T27" s="215">
        <v>2.8</v>
      </c>
      <c r="U27" s="47"/>
      <c r="V27" s="216">
        <v>-5.6106750593307613</v>
      </c>
      <c r="W27" s="36"/>
    </row>
    <row r="28" spans="1:23" ht="20.100000000000001" customHeight="1">
      <c r="A28" s="70"/>
      <c r="B28" s="248" t="s">
        <v>90</v>
      </c>
      <c r="C28" s="248"/>
      <c r="D28" s="248"/>
      <c r="E28" s="77">
        <f t="shared" ref="E28:J28" si="1">SUM(E20:E27)</f>
        <v>3237141</v>
      </c>
      <c r="F28" s="72">
        <f t="shared" si="1"/>
        <v>3496438</v>
      </c>
      <c r="G28" s="72">
        <f t="shared" si="1"/>
        <v>3543531</v>
      </c>
      <c r="H28" s="72">
        <f t="shared" si="1"/>
        <v>3696375</v>
      </c>
      <c r="I28" s="72">
        <f t="shared" si="1"/>
        <v>3730496</v>
      </c>
      <c r="J28" s="72">
        <f t="shared" si="1"/>
        <v>3898154</v>
      </c>
      <c r="K28" s="73"/>
      <c r="L28" s="26">
        <v>5456519</v>
      </c>
      <c r="M28" s="18"/>
      <c r="N28" s="26">
        <v>5429296</v>
      </c>
      <c r="O28" s="18"/>
      <c r="P28" s="26">
        <v>5227772</v>
      </c>
      <c r="Q28" s="18"/>
      <c r="R28" s="247">
        <v>5216328</v>
      </c>
      <c r="S28" s="247"/>
      <c r="T28" s="215">
        <v>100</v>
      </c>
      <c r="U28" s="47"/>
      <c r="V28" s="216">
        <v>-1.0428434273530418</v>
      </c>
      <c r="W28" s="36"/>
    </row>
    <row r="29" spans="1:23" ht="20.100000000000001" customHeight="1">
      <c r="A29" s="86"/>
      <c r="B29" s="245" t="s">
        <v>91</v>
      </c>
      <c r="C29" s="245"/>
      <c r="D29" s="245"/>
      <c r="E29" s="87" t="e">
        <f>ROUND(E28/#REF!*100,1)</f>
        <v>#REF!</v>
      </c>
      <c r="F29" s="88" t="e">
        <f>ROUND(F28/#REF!*100,1)</f>
        <v>#REF!</v>
      </c>
      <c r="G29" s="88" t="e">
        <f>ROUND(G28/#REF!*100,1)</f>
        <v>#REF!</v>
      </c>
      <c r="H29" s="88" t="e">
        <f>ROUND(H28/#REF!*100,1)</f>
        <v>#REF!</v>
      </c>
      <c r="I29" s="88" t="e">
        <f>ROUND(I28/#REF!*100,1)</f>
        <v>#REF!</v>
      </c>
      <c r="J29" s="88" t="e">
        <f>ROUND(J28/#REF!*100,1)</f>
        <v>#REF!</v>
      </c>
      <c r="K29" s="89"/>
      <c r="L29" s="92">
        <v>109.4</v>
      </c>
      <c r="M29" s="54"/>
      <c r="N29" s="92">
        <v>108.8</v>
      </c>
      <c r="O29" s="54"/>
      <c r="P29" s="54"/>
      <c r="Q29" s="54"/>
      <c r="R29" s="218"/>
      <c r="S29" s="52"/>
      <c r="T29" s="21"/>
      <c r="U29" s="21"/>
      <c r="V29" s="153"/>
      <c r="W29" s="92"/>
    </row>
  </sheetData>
  <mergeCells count="46">
    <mergeCell ref="L3:M3"/>
    <mergeCell ref="N3:O4"/>
    <mergeCell ref="P3:Q3"/>
    <mergeCell ref="C4:D4"/>
    <mergeCell ref="L4:M4"/>
    <mergeCell ref="P4:Q4"/>
    <mergeCell ref="B11:D11"/>
    <mergeCell ref="B12:D12"/>
    <mergeCell ref="B13:D13"/>
    <mergeCell ref="B14:D14"/>
    <mergeCell ref="B5:D5"/>
    <mergeCell ref="B6:D6"/>
    <mergeCell ref="B7:D7"/>
    <mergeCell ref="B8:D8"/>
    <mergeCell ref="B9:D9"/>
    <mergeCell ref="B10:D10"/>
    <mergeCell ref="L18:M18"/>
    <mergeCell ref="N18:O18"/>
    <mergeCell ref="P18:Q18"/>
    <mergeCell ref="R18:V18"/>
    <mergeCell ref="L19:M19"/>
    <mergeCell ref="N19:O19"/>
    <mergeCell ref="P19:Q19"/>
    <mergeCell ref="R19:S19"/>
    <mergeCell ref="T19:U19"/>
    <mergeCell ref="V19:W19"/>
    <mergeCell ref="C19:D19"/>
    <mergeCell ref="B20:D20"/>
    <mergeCell ref="B21:D21"/>
    <mergeCell ref="B22:D22"/>
    <mergeCell ref="B23:D23"/>
    <mergeCell ref="B29:D29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B24:D24"/>
    <mergeCell ref="B25:D25"/>
    <mergeCell ref="B26:D26"/>
    <mergeCell ref="B27:D27"/>
    <mergeCell ref="B28:D28"/>
  </mergeCells>
  <phoneticPr fontId="6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>
      <selection activeCell="L21" sqref="L21"/>
    </sheetView>
  </sheetViews>
  <sheetFormatPr defaultRowHeight="13.5"/>
  <cols>
    <col min="1" max="1" width="1.375" customWidth="1"/>
    <col min="2" max="3" width="8.125" customWidth="1"/>
    <col min="4" max="4" width="8" customWidth="1"/>
    <col min="5" max="5" width="1.375" customWidth="1"/>
    <col min="6" max="6" width="12.625" customWidth="1"/>
    <col min="7" max="7" width="1.625" customWidth="1"/>
    <col min="8" max="8" width="12.625" customWidth="1"/>
    <col min="9" max="9" width="1.625" customWidth="1"/>
    <col min="10" max="10" width="12.625" customWidth="1"/>
    <col min="11" max="11" width="1.625" customWidth="1"/>
    <col min="12" max="12" width="12.625" customWidth="1"/>
    <col min="13" max="13" width="1.625" customWidth="1"/>
    <col min="250" max="250" width="1.375" customWidth="1"/>
    <col min="251" max="252" width="8.125" customWidth="1"/>
    <col min="253" max="253" width="8" customWidth="1"/>
    <col min="254" max="259" width="0" hidden="1" customWidth="1"/>
    <col min="260" max="260" width="1.375" customWidth="1"/>
    <col min="261" max="261" width="14.625" customWidth="1"/>
    <col min="262" max="262" width="1.625" customWidth="1"/>
    <col min="263" max="263" width="14.625" customWidth="1"/>
    <col min="264" max="264" width="1.625" customWidth="1"/>
    <col min="265" max="265" width="14.625" customWidth="1"/>
    <col min="266" max="266" width="1.625" customWidth="1"/>
    <col min="506" max="506" width="1.375" customWidth="1"/>
    <col min="507" max="508" width="8.125" customWidth="1"/>
    <col min="509" max="509" width="8" customWidth="1"/>
    <col min="510" max="515" width="0" hidden="1" customWidth="1"/>
    <col min="516" max="516" width="1.375" customWidth="1"/>
    <col min="517" max="517" width="14.625" customWidth="1"/>
    <col min="518" max="518" width="1.625" customWidth="1"/>
    <col min="519" max="519" width="14.625" customWidth="1"/>
    <col min="520" max="520" width="1.625" customWidth="1"/>
    <col min="521" max="521" width="14.625" customWidth="1"/>
    <col min="522" max="522" width="1.625" customWidth="1"/>
    <col min="762" max="762" width="1.375" customWidth="1"/>
    <col min="763" max="764" width="8.125" customWidth="1"/>
    <col min="765" max="765" width="8" customWidth="1"/>
    <col min="766" max="771" width="0" hidden="1" customWidth="1"/>
    <col min="772" max="772" width="1.375" customWidth="1"/>
    <col min="773" max="773" width="14.625" customWidth="1"/>
    <col min="774" max="774" width="1.625" customWidth="1"/>
    <col min="775" max="775" width="14.625" customWidth="1"/>
    <col min="776" max="776" width="1.625" customWidth="1"/>
    <col min="777" max="777" width="14.625" customWidth="1"/>
    <col min="778" max="778" width="1.625" customWidth="1"/>
    <col min="1018" max="1018" width="1.375" customWidth="1"/>
    <col min="1019" max="1020" width="8.125" customWidth="1"/>
    <col min="1021" max="1021" width="8" customWidth="1"/>
    <col min="1022" max="1027" width="0" hidden="1" customWidth="1"/>
    <col min="1028" max="1028" width="1.375" customWidth="1"/>
    <col min="1029" max="1029" width="14.625" customWidth="1"/>
    <col min="1030" max="1030" width="1.625" customWidth="1"/>
    <col min="1031" max="1031" width="14.625" customWidth="1"/>
    <col min="1032" max="1032" width="1.625" customWidth="1"/>
    <col min="1033" max="1033" width="14.625" customWidth="1"/>
    <col min="1034" max="1034" width="1.625" customWidth="1"/>
    <col min="1274" max="1274" width="1.375" customWidth="1"/>
    <col min="1275" max="1276" width="8.125" customWidth="1"/>
    <col min="1277" max="1277" width="8" customWidth="1"/>
    <col min="1278" max="1283" width="0" hidden="1" customWidth="1"/>
    <col min="1284" max="1284" width="1.375" customWidth="1"/>
    <col min="1285" max="1285" width="14.625" customWidth="1"/>
    <col min="1286" max="1286" width="1.625" customWidth="1"/>
    <col min="1287" max="1287" width="14.625" customWidth="1"/>
    <col min="1288" max="1288" width="1.625" customWidth="1"/>
    <col min="1289" max="1289" width="14.625" customWidth="1"/>
    <col min="1290" max="1290" width="1.625" customWidth="1"/>
    <col min="1530" max="1530" width="1.375" customWidth="1"/>
    <col min="1531" max="1532" width="8.125" customWidth="1"/>
    <col min="1533" max="1533" width="8" customWidth="1"/>
    <col min="1534" max="1539" width="0" hidden="1" customWidth="1"/>
    <col min="1540" max="1540" width="1.375" customWidth="1"/>
    <col min="1541" max="1541" width="14.625" customWidth="1"/>
    <col min="1542" max="1542" width="1.625" customWidth="1"/>
    <col min="1543" max="1543" width="14.625" customWidth="1"/>
    <col min="1544" max="1544" width="1.625" customWidth="1"/>
    <col min="1545" max="1545" width="14.625" customWidth="1"/>
    <col min="1546" max="1546" width="1.625" customWidth="1"/>
    <col min="1786" max="1786" width="1.375" customWidth="1"/>
    <col min="1787" max="1788" width="8.125" customWidth="1"/>
    <col min="1789" max="1789" width="8" customWidth="1"/>
    <col min="1790" max="1795" width="0" hidden="1" customWidth="1"/>
    <col min="1796" max="1796" width="1.375" customWidth="1"/>
    <col min="1797" max="1797" width="14.625" customWidth="1"/>
    <col min="1798" max="1798" width="1.625" customWidth="1"/>
    <col min="1799" max="1799" width="14.625" customWidth="1"/>
    <col min="1800" max="1800" width="1.625" customWidth="1"/>
    <col min="1801" max="1801" width="14.625" customWidth="1"/>
    <col min="1802" max="1802" width="1.625" customWidth="1"/>
    <col min="2042" max="2042" width="1.375" customWidth="1"/>
    <col min="2043" max="2044" width="8.125" customWidth="1"/>
    <col min="2045" max="2045" width="8" customWidth="1"/>
    <col min="2046" max="2051" width="0" hidden="1" customWidth="1"/>
    <col min="2052" max="2052" width="1.375" customWidth="1"/>
    <col min="2053" max="2053" width="14.625" customWidth="1"/>
    <col min="2054" max="2054" width="1.625" customWidth="1"/>
    <col min="2055" max="2055" width="14.625" customWidth="1"/>
    <col min="2056" max="2056" width="1.625" customWidth="1"/>
    <col min="2057" max="2057" width="14.625" customWidth="1"/>
    <col min="2058" max="2058" width="1.625" customWidth="1"/>
    <col min="2298" max="2298" width="1.375" customWidth="1"/>
    <col min="2299" max="2300" width="8.125" customWidth="1"/>
    <col min="2301" max="2301" width="8" customWidth="1"/>
    <col min="2302" max="2307" width="0" hidden="1" customWidth="1"/>
    <col min="2308" max="2308" width="1.375" customWidth="1"/>
    <col min="2309" max="2309" width="14.625" customWidth="1"/>
    <col min="2310" max="2310" width="1.625" customWidth="1"/>
    <col min="2311" max="2311" width="14.625" customWidth="1"/>
    <col min="2312" max="2312" width="1.625" customWidth="1"/>
    <col min="2313" max="2313" width="14.625" customWidth="1"/>
    <col min="2314" max="2314" width="1.625" customWidth="1"/>
    <col min="2554" max="2554" width="1.375" customWidth="1"/>
    <col min="2555" max="2556" width="8.125" customWidth="1"/>
    <col min="2557" max="2557" width="8" customWidth="1"/>
    <col min="2558" max="2563" width="0" hidden="1" customWidth="1"/>
    <col min="2564" max="2564" width="1.375" customWidth="1"/>
    <col min="2565" max="2565" width="14.625" customWidth="1"/>
    <col min="2566" max="2566" width="1.625" customWidth="1"/>
    <col min="2567" max="2567" width="14.625" customWidth="1"/>
    <col min="2568" max="2568" width="1.625" customWidth="1"/>
    <col min="2569" max="2569" width="14.625" customWidth="1"/>
    <col min="2570" max="2570" width="1.625" customWidth="1"/>
    <col min="2810" max="2810" width="1.375" customWidth="1"/>
    <col min="2811" max="2812" width="8.125" customWidth="1"/>
    <col min="2813" max="2813" width="8" customWidth="1"/>
    <col min="2814" max="2819" width="0" hidden="1" customWidth="1"/>
    <col min="2820" max="2820" width="1.375" customWidth="1"/>
    <col min="2821" max="2821" width="14.625" customWidth="1"/>
    <col min="2822" max="2822" width="1.625" customWidth="1"/>
    <col min="2823" max="2823" width="14.625" customWidth="1"/>
    <col min="2824" max="2824" width="1.625" customWidth="1"/>
    <col min="2825" max="2825" width="14.625" customWidth="1"/>
    <col min="2826" max="2826" width="1.625" customWidth="1"/>
    <col min="3066" max="3066" width="1.375" customWidth="1"/>
    <col min="3067" max="3068" width="8.125" customWidth="1"/>
    <col min="3069" max="3069" width="8" customWidth="1"/>
    <col min="3070" max="3075" width="0" hidden="1" customWidth="1"/>
    <col min="3076" max="3076" width="1.375" customWidth="1"/>
    <col min="3077" max="3077" width="14.625" customWidth="1"/>
    <col min="3078" max="3078" width="1.625" customWidth="1"/>
    <col min="3079" max="3079" width="14.625" customWidth="1"/>
    <col min="3080" max="3080" width="1.625" customWidth="1"/>
    <col min="3081" max="3081" width="14.625" customWidth="1"/>
    <col min="3082" max="3082" width="1.625" customWidth="1"/>
    <col min="3322" max="3322" width="1.375" customWidth="1"/>
    <col min="3323" max="3324" width="8.125" customWidth="1"/>
    <col min="3325" max="3325" width="8" customWidth="1"/>
    <col min="3326" max="3331" width="0" hidden="1" customWidth="1"/>
    <col min="3332" max="3332" width="1.375" customWidth="1"/>
    <col min="3333" max="3333" width="14.625" customWidth="1"/>
    <col min="3334" max="3334" width="1.625" customWidth="1"/>
    <col min="3335" max="3335" width="14.625" customWidth="1"/>
    <col min="3336" max="3336" width="1.625" customWidth="1"/>
    <col min="3337" max="3337" width="14.625" customWidth="1"/>
    <col min="3338" max="3338" width="1.625" customWidth="1"/>
    <col min="3578" max="3578" width="1.375" customWidth="1"/>
    <col min="3579" max="3580" width="8.125" customWidth="1"/>
    <col min="3581" max="3581" width="8" customWidth="1"/>
    <col min="3582" max="3587" width="0" hidden="1" customWidth="1"/>
    <col min="3588" max="3588" width="1.375" customWidth="1"/>
    <col min="3589" max="3589" width="14.625" customWidth="1"/>
    <col min="3590" max="3590" width="1.625" customWidth="1"/>
    <col min="3591" max="3591" width="14.625" customWidth="1"/>
    <col min="3592" max="3592" width="1.625" customWidth="1"/>
    <col min="3593" max="3593" width="14.625" customWidth="1"/>
    <col min="3594" max="3594" width="1.625" customWidth="1"/>
    <col min="3834" max="3834" width="1.375" customWidth="1"/>
    <col min="3835" max="3836" width="8.125" customWidth="1"/>
    <col min="3837" max="3837" width="8" customWidth="1"/>
    <col min="3838" max="3843" width="0" hidden="1" customWidth="1"/>
    <col min="3844" max="3844" width="1.375" customWidth="1"/>
    <col min="3845" max="3845" width="14.625" customWidth="1"/>
    <col min="3846" max="3846" width="1.625" customWidth="1"/>
    <col min="3847" max="3847" width="14.625" customWidth="1"/>
    <col min="3848" max="3848" width="1.625" customWidth="1"/>
    <col min="3849" max="3849" width="14.625" customWidth="1"/>
    <col min="3850" max="3850" width="1.625" customWidth="1"/>
    <col min="4090" max="4090" width="1.375" customWidth="1"/>
    <col min="4091" max="4092" width="8.125" customWidth="1"/>
    <col min="4093" max="4093" width="8" customWidth="1"/>
    <col min="4094" max="4099" width="0" hidden="1" customWidth="1"/>
    <col min="4100" max="4100" width="1.375" customWidth="1"/>
    <col min="4101" max="4101" width="14.625" customWidth="1"/>
    <col min="4102" max="4102" width="1.625" customWidth="1"/>
    <col min="4103" max="4103" width="14.625" customWidth="1"/>
    <col min="4104" max="4104" width="1.625" customWidth="1"/>
    <col min="4105" max="4105" width="14.625" customWidth="1"/>
    <col min="4106" max="4106" width="1.625" customWidth="1"/>
    <col min="4346" max="4346" width="1.375" customWidth="1"/>
    <col min="4347" max="4348" width="8.125" customWidth="1"/>
    <col min="4349" max="4349" width="8" customWidth="1"/>
    <col min="4350" max="4355" width="0" hidden="1" customWidth="1"/>
    <col min="4356" max="4356" width="1.375" customWidth="1"/>
    <col min="4357" max="4357" width="14.625" customWidth="1"/>
    <col min="4358" max="4358" width="1.625" customWidth="1"/>
    <col min="4359" max="4359" width="14.625" customWidth="1"/>
    <col min="4360" max="4360" width="1.625" customWidth="1"/>
    <col min="4361" max="4361" width="14.625" customWidth="1"/>
    <col min="4362" max="4362" width="1.625" customWidth="1"/>
    <col min="4602" max="4602" width="1.375" customWidth="1"/>
    <col min="4603" max="4604" width="8.125" customWidth="1"/>
    <col min="4605" max="4605" width="8" customWidth="1"/>
    <col min="4606" max="4611" width="0" hidden="1" customWidth="1"/>
    <col min="4612" max="4612" width="1.375" customWidth="1"/>
    <col min="4613" max="4613" width="14.625" customWidth="1"/>
    <col min="4614" max="4614" width="1.625" customWidth="1"/>
    <col min="4615" max="4615" width="14.625" customWidth="1"/>
    <col min="4616" max="4616" width="1.625" customWidth="1"/>
    <col min="4617" max="4617" width="14.625" customWidth="1"/>
    <col min="4618" max="4618" width="1.625" customWidth="1"/>
    <col min="4858" max="4858" width="1.375" customWidth="1"/>
    <col min="4859" max="4860" width="8.125" customWidth="1"/>
    <col min="4861" max="4861" width="8" customWidth="1"/>
    <col min="4862" max="4867" width="0" hidden="1" customWidth="1"/>
    <col min="4868" max="4868" width="1.375" customWidth="1"/>
    <col min="4869" max="4869" width="14.625" customWidth="1"/>
    <col min="4870" max="4870" width="1.625" customWidth="1"/>
    <col min="4871" max="4871" width="14.625" customWidth="1"/>
    <col min="4872" max="4872" width="1.625" customWidth="1"/>
    <col min="4873" max="4873" width="14.625" customWidth="1"/>
    <col min="4874" max="4874" width="1.625" customWidth="1"/>
    <col min="5114" max="5114" width="1.375" customWidth="1"/>
    <col min="5115" max="5116" width="8.125" customWidth="1"/>
    <col min="5117" max="5117" width="8" customWidth="1"/>
    <col min="5118" max="5123" width="0" hidden="1" customWidth="1"/>
    <col min="5124" max="5124" width="1.375" customWidth="1"/>
    <col min="5125" max="5125" width="14.625" customWidth="1"/>
    <col min="5126" max="5126" width="1.625" customWidth="1"/>
    <col min="5127" max="5127" width="14.625" customWidth="1"/>
    <col min="5128" max="5128" width="1.625" customWidth="1"/>
    <col min="5129" max="5129" width="14.625" customWidth="1"/>
    <col min="5130" max="5130" width="1.625" customWidth="1"/>
    <col min="5370" max="5370" width="1.375" customWidth="1"/>
    <col min="5371" max="5372" width="8.125" customWidth="1"/>
    <col min="5373" max="5373" width="8" customWidth="1"/>
    <col min="5374" max="5379" width="0" hidden="1" customWidth="1"/>
    <col min="5380" max="5380" width="1.375" customWidth="1"/>
    <col min="5381" max="5381" width="14.625" customWidth="1"/>
    <col min="5382" max="5382" width="1.625" customWidth="1"/>
    <col min="5383" max="5383" width="14.625" customWidth="1"/>
    <col min="5384" max="5384" width="1.625" customWidth="1"/>
    <col min="5385" max="5385" width="14.625" customWidth="1"/>
    <col min="5386" max="5386" width="1.625" customWidth="1"/>
    <col min="5626" max="5626" width="1.375" customWidth="1"/>
    <col min="5627" max="5628" width="8.125" customWidth="1"/>
    <col min="5629" max="5629" width="8" customWidth="1"/>
    <col min="5630" max="5635" width="0" hidden="1" customWidth="1"/>
    <col min="5636" max="5636" width="1.375" customWidth="1"/>
    <col min="5637" max="5637" width="14.625" customWidth="1"/>
    <col min="5638" max="5638" width="1.625" customWidth="1"/>
    <col min="5639" max="5639" width="14.625" customWidth="1"/>
    <col min="5640" max="5640" width="1.625" customWidth="1"/>
    <col min="5641" max="5641" width="14.625" customWidth="1"/>
    <col min="5642" max="5642" width="1.625" customWidth="1"/>
    <col min="5882" max="5882" width="1.375" customWidth="1"/>
    <col min="5883" max="5884" width="8.125" customWidth="1"/>
    <col min="5885" max="5885" width="8" customWidth="1"/>
    <col min="5886" max="5891" width="0" hidden="1" customWidth="1"/>
    <col min="5892" max="5892" width="1.375" customWidth="1"/>
    <col min="5893" max="5893" width="14.625" customWidth="1"/>
    <col min="5894" max="5894" width="1.625" customWidth="1"/>
    <col min="5895" max="5895" width="14.625" customWidth="1"/>
    <col min="5896" max="5896" width="1.625" customWidth="1"/>
    <col min="5897" max="5897" width="14.625" customWidth="1"/>
    <col min="5898" max="5898" width="1.625" customWidth="1"/>
    <col min="6138" max="6138" width="1.375" customWidth="1"/>
    <col min="6139" max="6140" width="8.125" customWidth="1"/>
    <col min="6141" max="6141" width="8" customWidth="1"/>
    <col min="6142" max="6147" width="0" hidden="1" customWidth="1"/>
    <col min="6148" max="6148" width="1.375" customWidth="1"/>
    <col min="6149" max="6149" width="14.625" customWidth="1"/>
    <col min="6150" max="6150" width="1.625" customWidth="1"/>
    <col min="6151" max="6151" width="14.625" customWidth="1"/>
    <col min="6152" max="6152" width="1.625" customWidth="1"/>
    <col min="6153" max="6153" width="14.625" customWidth="1"/>
    <col min="6154" max="6154" width="1.625" customWidth="1"/>
    <col min="6394" max="6394" width="1.375" customWidth="1"/>
    <col min="6395" max="6396" width="8.125" customWidth="1"/>
    <col min="6397" max="6397" width="8" customWidth="1"/>
    <col min="6398" max="6403" width="0" hidden="1" customWidth="1"/>
    <col min="6404" max="6404" width="1.375" customWidth="1"/>
    <col min="6405" max="6405" width="14.625" customWidth="1"/>
    <col min="6406" max="6406" width="1.625" customWidth="1"/>
    <col min="6407" max="6407" width="14.625" customWidth="1"/>
    <col min="6408" max="6408" width="1.625" customWidth="1"/>
    <col min="6409" max="6409" width="14.625" customWidth="1"/>
    <col min="6410" max="6410" width="1.625" customWidth="1"/>
    <col min="6650" max="6650" width="1.375" customWidth="1"/>
    <col min="6651" max="6652" width="8.125" customWidth="1"/>
    <col min="6653" max="6653" width="8" customWidth="1"/>
    <col min="6654" max="6659" width="0" hidden="1" customWidth="1"/>
    <col min="6660" max="6660" width="1.375" customWidth="1"/>
    <col min="6661" max="6661" width="14.625" customWidth="1"/>
    <col min="6662" max="6662" width="1.625" customWidth="1"/>
    <col min="6663" max="6663" width="14.625" customWidth="1"/>
    <col min="6664" max="6664" width="1.625" customWidth="1"/>
    <col min="6665" max="6665" width="14.625" customWidth="1"/>
    <col min="6666" max="6666" width="1.625" customWidth="1"/>
    <col min="6906" max="6906" width="1.375" customWidth="1"/>
    <col min="6907" max="6908" width="8.125" customWidth="1"/>
    <col min="6909" max="6909" width="8" customWidth="1"/>
    <col min="6910" max="6915" width="0" hidden="1" customWidth="1"/>
    <col min="6916" max="6916" width="1.375" customWidth="1"/>
    <col min="6917" max="6917" width="14.625" customWidth="1"/>
    <col min="6918" max="6918" width="1.625" customWidth="1"/>
    <col min="6919" max="6919" width="14.625" customWidth="1"/>
    <col min="6920" max="6920" width="1.625" customWidth="1"/>
    <col min="6921" max="6921" width="14.625" customWidth="1"/>
    <col min="6922" max="6922" width="1.625" customWidth="1"/>
    <col min="7162" max="7162" width="1.375" customWidth="1"/>
    <col min="7163" max="7164" width="8.125" customWidth="1"/>
    <col min="7165" max="7165" width="8" customWidth="1"/>
    <col min="7166" max="7171" width="0" hidden="1" customWidth="1"/>
    <col min="7172" max="7172" width="1.375" customWidth="1"/>
    <col min="7173" max="7173" width="14.625" customWidth="1"/>
    <col min="7174" max="7174" width="1.625" customWidth="1"/>
    <col min="7175" max="7175" width="14.625" customWidth="1"/>
    <col min="7176" max="7176" width="1.625" customWidth="1"/>
    <col min="7177" max="7177" width="14.625" customWidth="1"/>
    <col min="7178" max="7178" width="1.625" customWidth="1"/>
    <col min="7418" max="7418" width="1.375" customWidth="1"/>
    <col min="7419" max="7420" width="8.125" customWidth="1"/>
    <col min="7421" max="7421" width="8" customWidth="1"/>
    <col min="7422" max="7427" width="0" hidden="1" customWidth="1"/>
    <col min="7428" max="7428" width="1.375" customWidth="1"/>
    <col min="7429" max="7429" width="14.625" customWidth="1"/>
    <col min="7430" max="7430" width="1.625" customWidth="1"/>
    <col min="7431" max="7431" width="14.625" customWidth="1"/>
    <col min="7432" max="7432" width="1.625" customWidth="1"/>
    <col min="7433" max="7433" width="14.625" customWidth="1"/>
    <col min="7434" max="7434" width="1.625" customWidth="1"/>
    <col min="7674" max="7674" width="1.375" customWidth="1"/>
    <col min="7675" max="7676" width="8.125" customWidth="1"/>
    <col min="7677" max="7677" width="8" customWidth="1"/>
    <col min="7678" max="7683" width="0" hidden="1" customWidth="1"/>
    <col min="7684" max="7684" width="1.375" customWidth="1"/>
    <col min="7685" max="7685" width="14.625" customWidth="1"/>
    <col min="7686" max="7686" width="1.625" customWidth="1"/>
    <col min="7687" max="7687" width="14.625" customWidth="1"/>
    <col min="7688" max="7688" width="1.625" customWidth="1"/>
    <col min="7689" max="7689" width="14.625" customWidth="1"/>
    <col min="7690" max="7690" width="1.625" customWidth="1"/>
    <col min="7930" max="7930" width="1.375" customWidth="1"/>
    <col min="7931" max="7932" width="8.125" customWidth="1"/>
    <col min="7933" max="7933" width="8" customWidth="1"/>
    <col min="7934" max="7939" width="0" hidden="1" customWidth="1"/>
    <col min="7940" max="7940" width="1.375" customWidth="1"/>
    <col min="7941" max="7941" width="14.625" customWidth="1"/>
    <col min="7942" max="7942" width="1.625" customWidth="1"/>
    <col min="7943" max="7943" width="14.625" customWidth="1"/>
    <col min="7944" max="7944" width="1.625" customWidth="1"/>
    <col min="7945" max="7945" width="14.625" customWidth="1"/>
    <col min="7946" max="7946" width="1.625" customWidth="1"/>
    <col min="8186" max="8186" width="1.375" customWidth="1"/>
    <col min="8187" max="8188" width="8.125" customWidth="1"/>
    <col min="8189" max="8189" width="8" customWidth="1"/>
    <col min="8190" max="8195" width="0" hidden="1" customWidth="1"/>
    <col min="8196" max="8196" width="1.375" customWidth="1"/>
    <col min="8197" max="8197" width="14.625" customWidth="1"/>
    <col min="8198" max="8198" width="1.625" customWidth="1"/>
    <col min="8199" max="8199" width="14.625" customWidth="1"/>
    <col min="8200" max="8200" width="1.625" customWidth="1"/>
    <col min="8201" max="8201" width="14.625" customWidth="1"/>
    <col min="8202" max="8202" width="1.625" customWidth="1"/>
    <col min="8442" max="8442" width="1.375" customWidth="1"/>
    <col min="8443" max="8444" width="8.125" customWidth="1"/>
    <col min="8445" max="8445" width="8" customWidth="1"/>
    <col min="8446" max="8451" width="0" hidden="1" customWidth="1"/>
    <col min="8452" max="8452" width="1.375" customWidth="1"/>
    <col min="8453" max="8453" width="14.625" customWidth="1"/>
    <col min="8454" max="8454" width="1.625" customWidth="1"/>
    <col min="8455" max="8455" width="14.625" customWidth="1"/>
    <col min="8456" max="8456" width="1.625" customWidth="1"/>
    <col min="8457" max="8457" width="14.625" customWidth="1"/>
    <col min="8458" max="8458" width="1.625" customWidth="1"/>
    <col min="8698" max="8698" width="1.375" customWidth="1"/>
    <col min="8699" max="8700" width="8.125" customWidth="1"/>
    <col min="8701" max="8701" width="8" customWidth="1"/>
    <col min="8702" max="8707" width="0" hidden="1" customWidth="1"/>
    <col min="8708" max="8708" width="1.375" customWidth="1"/>
    <col min="8709" max="8709" width="14.625" customWidth="1"/>
    <col min="8710" max="8710" width="1.625" customWidth="1"/>
    <col min="8711" max="8711" width="14.625" customWidth="1"/>
    <col min="8712" max="8712" width="1.625" customWidth="1"/>
    <col min="8713" max="8713" width="14.625" customWidth="1"/>
    <col min="8714" max="8714" width="1.625" customWidth="1"/>
    <col min="8954" max="8954" width="1.375" customWidth="1"/>
    <col min="8955" max="8956" width="8.125" customWidth="1"/>
    <col min="8957" max="8957" width="8" customWidth="1"/>
    <col min="8958" max="8963" width="0" hidden="1" customWidth="1"/>
    <col min="8964" max="8964" width="1.375" customWidth="1"/>
    <col min="8965" max="8965" width="14.625" customWidth="1"/>
    <col min="8966" max="8966" width="1.625" customWidth="1"/>
    <col min="8967" max="8967" width="14.625" customWidth="1"/>
    <col min="8968" max="8968" width="1.625" customWidth="1"/>
    <col min="8969" max="8969" width="14.625" customWidth="1"/>
    <col min="8970" max="8970" width="1.625" customWidth="1"/>
    <col min="9210" max="9210" width="1.375" customWidth="1"/>
    <col min="9211" max="9212" width="8.125" customWidth="1"/>
    <col min="9213" max="9213" width="8" customWidth="1"/>
    <col min="9214" max="9219" width="0" hidden="1" customWidth="1"/>
    <col min="9220" max="9220" width="1.375" customWidth="1"/>
    <col min="9221" max="9221" width="14.625" customWidth="1"/>
    <col min="9222" max="9222" width="1.625" customWidth="1"/>
    <col min="9223" max="9223" width="14.625" customWidth="1"/>
    <col min="9224" max="9224" width="1.625" customWidth="1"/>
    <col min="9225" max="9225" width="14.625" customWidth="1"/>
    <col min="9226" max="9226" width="1.625" customWidth="1"/>
    <col min="9466" max="9466" width="1.375" customWidth="1"/>
    <col min="9467" max="9468" width="8.125" customWidth="1"/>
    <col min="9469" max="9469" width="8" customWidth="1"/>
    <col min="9470" max="9475" width="0" hidden="1" customWidth="1"/>
    <col min="9476" max="9476" width="1.375" customWidth="1"/>
    <col min="9477" max="9477" width="14.625" customWidth="1"/>
    <col min="9478" max="9478" width="1.625" customWidth="1"/>
    <col min="9479" max="9479" width="14.625" customWidth="1"/>
    <col min="9480" max="9480" width="1.625" customWidth="1"/>
    <col min="9481" max="9481" width="14.625" customWidth="1"/>
    <col min="9482" max="9482" width="1.625" customWidth="1"/>
    <col min="9722" max="9722" width="1.375" customWidth="1"/>
    <col min="9723" max="9724" width="8.125" customWidth="1"/>
    <col min="9725" max="9725" width="8" customWidth="1"/>
    <col min="9726" max="9731" width="0" hidden="1" customWidth="1"/>
    <col min="9732" max="9732" width="1.375" customWidth="1"/>
    <col min="9733" max="9733" width="14.625" customWidth="1"/>
    <col min="9734" max="9734" width="1.625" customWidth="1"/>
    <col min="9735" max="9735" width="14.625" customWidth="1"/>
    <col min="9736" max="9736" width="1.625" customWidth="1"/>
    <col min="9737" max="9737" width="14.625" customWidth="1"/>
    <col min="9738" max="9738" width="1.625" customWidth="1"/>
    <col min="9978" max="9978" width="1.375" customWidth="1"/>
    <col min="9979" max="9980" width="8.125" customWidth="1"/>
    <col min="9981" max="9981" width="8" customWidth="1"/>
    <col min="9982" max="9987" width="0" hidden="1" customWidth="1"/>
    <col min="9988" max="9988" width="1.375" customWidth="1"/>
    <col min="9989" max="9989" width="14.625" customWidth="1"/>
    <col min="9990" max="9990" width="1.625" customWidth="1"/>
    <col min="9991" max="9991" width="14.625" customWidth="1"/>
    <col min="9992" max="9992" width="1.625" customWidth="1"/>
    <col min="9993" max="9993" width="14.625" customWidth="1"/>
    <col min="9994" max="9994" width="1.625" customWidth="1"/>
    <col min="10234" max="10234" width="1.375" customWidth="1"/>
    <col min="10235" max="10236" width="8.125" customWidth="1"/>
    <col min="10237" max="10237" width="8" customWidth="1"/>
    <col min="10238" max="10243" width="0" hidden="1" customWidth="1"/>
    <col min="10244" max="10244" width="1.375" customWidth="1"/>
    <col min="10245" max="10245" width="14.625" customWidth="1"/>
    <col min="10246" max="10246" width="1.625" customWidth="1"/>
    <col min="10247" max="10247" width="14.625" customWidth="1"/>
    <col min="10248" max="10248" width="1.625" customWidth="1"/>
    <col min="10249" max="10249" width="14.625" customWidth="1"/>
    <col min="10250" max="10250" width="1.625" customWidth="1"/>
    <col min="10490" max="10490" width="1.375" customWidth="1"/>
    <col min="10491" max="10492" width="8.125" customWidth="1"/>
    <col min="10493" max="10493" width="8" customWidth="1"/>
    <col min="10494" max="10499" width="0" hidden="1" customWidth="1"/>
    <col min="10500" max="10500" width="1.375" customWidth="1"/>
    <col min="10501" max="10501" width="14.625" customWidth="1"/>
    <col min="10502" max="10502" width="1.625" customWidth="1"/>
    <col min="10503" max="10503" width="14.625" customWidth="1"/>
    <col min="10504" max="10504" width="1.625" customWidth="1"/>
    <col min="10505" max="10505" width="14.625" customWidth="1"/>
    <col min="10506" max="10506" width="1.625" customWidth="1"/>
    <col min="10746" max="10746" width="1.375" customWidth="1"/>
    <col min="10747" max="10748" width="8.125" customWidth="1"/>
    <col min="10749" max="10749" width="8" customWidth="1"/>
    <col min="10750" max="10755" width="0" hidden="1" customWidth="1"/>
    <col min="10756" max="10756" width="1.375" customWidth="1"/>
    <col min="10757" max="10757" width="14.625" customWidth="1"/>
    <col min="10758" max="10758" width="1.625" customWidth="1"/>
    <col min="10759" max="10759" width="14.625" customWidth="1"/>
    <col min="10760" max="10760" width="1.625" customWidth="1"/>
    <col min="10761" max="10761" width="14.625" customWidth="1"/>
    <col min="10762" max="10762" width="1.625" customWidth="1"/>
    <col min="11002" max="11002" width="1.375" customWidth="1"/>
    <col min="11003" max="11004" width="8.125" customWidth="1"/>
    <col min="11005" max="11005" width="8" customWidth="1"/>
    <col min="11006" max="11011" width="0" hidden="1" customWidth="1"/>
    <col min="11012" max="11012" width="1.375" customWidth="1"/>
    <col min="11013" max="11013" width="14.625" customWidth="1"/>
    <col min="11014" max="11014" width="1.625" customWidth="1"/>
    <col min="11015" max="11015" width="14.625" customWidth="1"/>
    <col min="11016" max="11016" width="1.625" customWidth="1"/>
    <col min="11017" max="11017" width="14.625" customWidth="1"/>
    <col min="11018" max="11018" width="1.625" customWidth="1"/>
    <col min="11258" max="11258" width="1.375" customWidth="1"/>
    <col min="11259" max="11260" width="8.125" customWidth="1"/>
    <col min="11261" max="11261" width="8" customWidth="1"/>
    <col min="11262" max="11267" width="0" hidden="1" customWidth="1"/>
    <col min="11268" max="11268" width="1.375" customWidth="1"/>
    <col min="11269" max="11269" width="14.625" customWidth="1"/>
    <col min="11270" max="11270" width="1.625" customWidth="1"/>
    <col min="11271" max="11271" width="14.625" customWidth="1"/>
    <col min="11272" max="11272" width="1.625" customWidth="1"/>
    <col min="11273" max="11273" width="14.625" customWidth="1"/>
    <col min="11274" max="11274" width="1.625" customWidth="1"/>
    <col min="11514" max="11514" width="1.375" customWidth="1"/>
    <col min="11515" max="11516" width="8.125" customWidth="1"/>
    <col min="11517" max="11517" width="8" customWidth="1"/>
    <col min="11518" max="11523" width="0" hidden="1" customWidth="1"/>
    <col min="11524" max="11524" width="1.375" customWidth="1"/>
    <col min="11525" max="11525" width="14.625" customWidth="1"/>
    <col min="11526" max="11526" width="1.625" customWidth="1"/>
    <col min="11527" max="11527" width="14.625" customWidth="1"/>
    <col min="11528" max="11528" width="1.625" customWidth="1"/>
    <col min="11529" max="11529" width="14.625" customWidth="1"/>
    <col min="11530" max="11530" width="1.625" customWidth="1"/>
    <col min="11770" max="11770" width="1.375" customWidth="1"/>
    <col min="11771" max="11772" width="8.125" customWidth="1"/>
    <col min="11773" max="11773" width="8" customWidth="1"/>
    <col min="11774" max="11779" width="0" hidden="1" customWidth="1"/>
    <col min="11780" max="11780" width="1.375" customWidth="1"/>
    <col min="11781" max="11781" width="14.625" customWidth="1"/>
    <col min="11782" max="11782" width="1.625" customWidth="1"/>
    <col min="11783" max="11783" width="14.625" customWidth="1"/>
    <col min="11784" max="11784" width="1.625" customWidth="1"/>
    <col min="11785" max="11785" width="14.625" customWidth="1"/>
    <col min="11786" max="11786" width="1.625" customWidth="1"/>
    <col min="12026" max="12026" width="1.375" customWidth="1"/>
    <col min="12027" max="12028" width="8.125" customWidth="1"/>
    <col min="12029" max="12029" width="8" customWidth="1"/>
    <col min="12030" max="12035" width="0" hidden="1" customWidth="1"/>
    <col min="12036" max="12036" width="1.375" customWidth="1"/>
    <col min="12037" max="12037" width="14.625" customWidth="1"/>
    <col min="12038" max="12038" width="1.625" customWidth="1"/>
    <col min="12039" max="12039" width="14.625" customWidth="1"/>
    <col min="12040" max="12040" width="1.625" customWidth="1"/>
    <col min="12041" max="12041" width="14.625" customWidth="1"/>
    <col min="12042" max="12042" width="1.625" customWidth="1"/>
    <col min="12282" max="12282" width="1.375" customWidth="1"/>
    <col min="12283" max="12284" width="8.125" customWidth="1"/>
    <col min="12285" max="12285" width="8" customWidth="1"/>
    <col min="12286" max="12291" width="0" hidden="1" customWidth="1"/>
    <col min="12292" max="12292" width="1.375" customWidth="1"/>
    <col min="12293" max="12293" width="14.625" customWidth="1"/>
    <col min="12294" max="12294" width="1.625" customWidth="1"/>
    <col min="12295" max="12295" width="14.625" customWidth="1"/>
    <col min="12296" max="12296" width="1.625" customWidth="1"/>
    <col min="12297" max="12297" width="14.625" customWidth="1"/>
    <col min="12298" max="12298" width="1.625" customWidth="1"/>
    <col min="12538" max="12538" width="1.375" customWidth="1"/>
    <col min="12539" max="12540" width="8.125" customWidth="1"/>
    <col min="12541" max="12541" width="8" customWidth="1"/>
    <col min="12542" max="12547" width="0" hidden="1" customWidth="1"/>
    <col min="12548" max="12548" width="1.375" customWidth="1"/>
    <col min="12549" max="12549" width="14.625" customWidth="1"/>
    <col min="12550" max="12550" width="1.625" customWidth="1"/>
    <col min="12551" max="12551" width="14.625" customWidth="1"/>
    <col min="12552" max="12552" width="1.625" customWidth="1"/>
    <col min="12553" max="12553" width="14.625" customWidth="1"/>
    <col min="12554" max="12554" width="1.625" customWidth="1"/>
    <col min="12794" max="12794" width="1.375" customWidth="1"/>
    <col min="12795" max="12796" width="8.125" customWidth="1"/>
    <col min="12797" max="12797" width="8" customWidth="1"/>
    <col min="12798" max="12803" width="0" hidden="1" customWidth="1"/>
    <col min="12804" max="12804" width="1.375" customWidth="1"/>
    <col min="12805" max="12805" width="14.625" customWidth="1"/>
    <col min="12806" max="12806" width="1.625" customWidth="1"/>
    <col min="12807" max="12807" width="14.625" customWidth="1"/>
    <col min="12808" max="12808" width="1.625" customWidth="1"/>
    <col min="12809" max="12809" width="14.625" customWidth="1"/>
    <col min="12810" max="12810" width="1.625" customWidth="1"/>
    <col min="13050" max="13050" width="1.375" customWidth="1"/>
    <col min="13051" max="13052" width="8.125" customWidth="1"/>
    <col min="13053" max="13053" width="8" customWidth="1"/>
    <col min="13054" max="13059" width="0" hidden="1" customWidth="1"/>
    <col min="13060" max="13060" width="1.375" customWidth="1"/>
    <col min="13061" max="13061" width="14.625" customWidth="1"/>
    <col min="13062" max="13062" width="1.625" customWidth="1"/>
    <col min="13063" max="13063" width="14.625" customWidth="1"/>
    <col min="13064" max="13064" width="1.625" customWidth="1"/>
    <col min="13065" max="13065" width="14.625" customWidth="1"/>
    <col min="13066" max="13066" width="1.625" customWidth="1"/>
    <col min="13306" max="13306" width="1.375" customWidth="1"/>
    <col min="13307" max="13308" width="8.125" customWidth="1"/>
    <col min="13309" max="13309" width="8" customWidth="1"/>
    <col min="13310" max="13315" width="0" hidden="1" customWidth="1"/>
    <col min="13316" max="13316" width="1.375" customWidth="1"/>
    <col min="13317" max="13317" width="14.625" customWidth="1"/>
    <col min="13318" max="13318" width="1.625" customWidth="1"/>
    <col min="13319" max="13319" width="14.625" customWidth="1"/>
    <col min="13320" max="13320" width="1.625" customWidth="1"/>
    <col min="13321" max="13321" width="14.625" customWidth="1"/>
    <col min="13322" max="13322" width="1.625" customWidth="1"/>
    <col min="13562" max="13562" width="1.375" customWidth="1"/>
    <col min="13563" max="13564" width="8.125" customWidth="1"/>
    <col min="13565" max="13565" width="8" customWidth="1"/>
    <col min="13566" max="13571" width="0" hidden="1" customWidth="1"/>
    <col min="13572" max="13572" width="1.375" customWidth="1"/>
    <col min="13573" max="13573" width="14.625" customWidth="1"/>
    <col min="13574" max="13574" width="1.625" customWidth="1"/>
    <col min="13575" max="13575" width="14.625" customWidth="1"/>
    <col min="13576" max="13576" width="1.625" customWidth="1"/>
    <col min="13577" max="13577" width="14.625" customWidth="1"/>
    <col min="13578" max="13578" width="1.625" customWidth="1"/>
    <col min="13818" max="13818" width="1.375" customWidth="1"/>
    <col min="13819" max="13820" width="8.125" customWidth="1"/>
    <col min="13821" max="13821" width="8" customWidth="1"/>
    <col min="13822" max="13827" width="0" hidden="1" customWidth="1"/>
    <col min="13828" max="13828" width="1.375" customWidth="1"/>
    <col min="13829" max="13829" width="14.625" customWidth="1"/>
    <col min="13830" max="13830" width="1.625" customWidth="1"/>
    <col min="13831" max="13831" width="14.625" customWidth="1"/>
    <col min="13832" max="13832" width="1.625" customWidth="1"/>
    <col min="13833" max="13833" width="14.625" customWidth="1"/>
    <col min="13834" max="13834" width="1.625" customWidth="1"/>
    <col min="14074" max="14074" width="1.375" customWidth="1"/>
    <col min="14075" max="14076" width="8.125" customWidth="1"/>
    <col min="14077" max="14077" width="8" customWidth="1"/>
    <col min="14078" max="14083" width="0" hidden="1" customWidth="1"/>
    <col min="14084" max="14084" width="1.375" customWidth="1"/>
    <col min="14085" max="14085" width="14.625" customWidth="1"/>
    <col min="14086" max="14086" width="1.625" customWidth="1"/>
    <col min="14087" max="14087" width="14.625" customWidth="1"/>
    <col min="14088" max="14088" width="1.625" customWidth="1"/>
    <col min="14089" max="14089" width="14.625" customWidth="1"/>
    <col min="14090" max="14090" width="1.625" customWidth="1"/>
    <col min="14330" max="14330" width="1.375" customWidth="1"/>
    <col min="14331" max="14332" width="8.125" customWidth="1"/>
    <col min="14333" max="14333" width="8" customWidth="1"/>
    <col min="14334" max="14339" width="0" hidden="1" customWidth="1"/>
    <col min="14340" max="14340" width="1.375" customWidth="1"/>
    <col min="14341" max="14341" width="14.625" customWidth="1"/>
    <col min="14342" max="14342" width="1.625" customWidth="1"/>
    <col min="14343" max="14343" width="14.625" customWidth="1"/>
    <col min="14344" max="14344" width="1.625" customWidth="1"/>
    <col min="14345" max="14345" width="14.625" customWidth="1"/>
    <col min="14346" max="14346" width="1.625" customWidth="1"/>
    <col min="14586" max="14586" width="1.375" customWidth="1"/>
    <col min="14587" max="14588" width="8.125" customWidth="1"/>
    <col min="14589" max="14589" width="8" customWidth="1"/>
    <col min="14590" max="14595" width="0" hidden="1" customWidth="1"/>
    <col min="14596" max="14596" width="1.375" customWidth="1"/>
    <col min="14597" max="14597" width="14.625" customWidth="1"/>
    <col min="14598" max="14598" width="1.625" customWidth="1"/>
    <col min="14599" max="14599" width="14.625" customWidth="1"/>
    <col min="14600" max="14600" width="1.625" customWidth="1"/>
    <col min="14601" max="14601" width="14.625" customWidth="1"/>
    <col min="14602" max="14602" width="1.625" customWidth="1"/>
    <col min="14842" max="14842" width="1.375" customWidth="1"/>
    <col min="14843" max="14844" width="8.125" customWidth="1"/>
    <col min="14845" max="14845" width="8" customWidth="1"/>
    <col min="14846" max="14851" width="0" hidden="1" customWidth="1"/>
    <col min="14852" max="14852" width="1.375" customWidth="1"/>
    <col min="14853" max="14853" width="14.625" customWidth="1"/>
    <col min="14854" max="14854" width="1.625" customWidth="1"/>
    <col min="14855" max="14855" width="14.625" customWidth="1"/>
    <col min="14856" max="14856" width="1.625" customWidth="1"/>
    <col min="14857" max="14857" width="14.625" customWidth="1"/>
    <col min="14858" max="14858" width="1.625" customWidth="1"/>
    <col min="15098" max="15098" width="1.375" customWidth="1"/>
    <col min="15099" max="15100" width="8.125" customWidth="1"/>
    <col min="15101" max="15101" width="8" customWidth="1"/>
    <col min="15102" max="15107" width="0" hidden="1" customWidth="1"/>
    <col min="15108" max="15108" width="1.375" customWidth="1"/>
    <col min="15109" max="15109" width="14.625" customWidth="1"/>
    <col min="15110" max="15110" width="1.625" customWidth="1"/>
    <col min="15111" max="15111" width="14.625" customWidth="1"/>
    <col min="15112" max="15112" width="1.625" customWidth="1"/>
    <col min="15113" max="15113" width="14.625" customWidth="1"/>
    <col min="15114" max="15114" width="1.625" customWidth="1"/>
    <col min="15354" max="15354" width="1.375" customWidth="1"/>
    <col min="15355" max="15356" width="8.125" customWidth="1"/>
    <col min="15357" max="15357" width="8" customWidth="1"/>
    <col min="15358" max="15363" width="0" hidden="1" customWidth="1"/>
    <col min="15364" max="15364" width="1.375" customWidth="1"/>
    <col min="15365" max="15365" width="14.625" customWidth="1"/>
    <col min="15366" max="15366" width="1.625" customWidth="1"/>
    <col min="15367" max="15367" width="14.625" customWidth="1"/>
    <col min="15368" max="15368" width="1.625" customWidth="1"/>
    <col min="15369" max="15369" width="14.625" customWidth="1"/>
    <col min="15370" max="15370" width="1.625" customWidth="1"/>
    <col min="15610" max="15610" width="1.375" customWidth="1"/>
    <col min="15611" max="15612" width="8.125" customWidth="1"/>
    <col min="15613" max="15613" width="8" customWidth="1"/>
    <col min="15614" max="15619" width="0" hidden="1" customWidth="1"/>
    <col min="15620" max="15620" width="1.375" customWidth="1"/>
    <col min="15621" max="15621" width="14.625" customWidth="1"/>
    <col min="15622" max="15622" width="1.625" customWidth="1"/>
    <col min="15623" max="15623" width="14.625" customWidth="1"/>
    <col min="15624" max="15624" width="1.625" customWidth="1"/>
    <col min="15625" max="15625" width="14.625" customWidth="1"/>
    <col min="15626" max="15626" width="1.625" customWidth="1"/>
    <col min="15866" max="15866" width="1.375" customWidth="1"/>
    <col min="15867" max="15868" width="8.125" customWidth="1"/>
    <col min="15869" max="15869" width="8" customWidth="1"/>
    <col min="15870" max="15875" width="0" hidden="1" customWidth="1"/>
    <col min="15876" max="15876" width="1.375" customWidth="1"/>
    <col min="15877" max="15877" width="14.625" customWidth="1"/>
    <col min="15878" max="15878" width="1.625" customWidth="1"/>
    <col min="15879" max="15879" width="14.625" customWidth="1"/>
    <col min="15880" max="15880" width="1.625" customWidth="1"/>
    <col min="15881" max="15881" width="14.625" customWidth="1"/>
    <col min="15882" max="15882" width="1.625" customWidth="1"/>
    <col min="16122" max="16122" width="1.375" customWidth="1"/>
    <col min="16123" max="16124" width="8.125" customWidth="1"/>
    <col min="16125" max="16125" width="8" customWidth="1"/>
    <col min="16126" max="16131" width="0" hidden="1" customWidth="1"/>
    <col min="16132" max="16132" width="1.375" customWidth="1"/>
    <col min="16133" max="16133" width="14.625" customWidth="1"/>
    <col min="16134" max="16134" width="1.625" customWidth="1"/>
    <col min="16135" max="16135" width="14.625" customWidth="1"/>
    <col min="16136" max="16136" width="1.625" customWidth="1"/>
    <col min="16137" max="16137" width="14.625" customWidth="1"/>
    <col min="16138" max="16138" width="1.625" customWidth="1"/>
  </cols>
  <sheetData>
    <row r="1" spans="1:13" s="96" customFormat="1" ht="18" customHeight="1">
      <c r="A1" s="94" t="s">
        <v>92</v>
      </c>
      <c r="B1" s="95"/>
      <c r="C1" s="94"/>
      <c r="D1" s="94"/>
      <c r="E1" s="97"/>
      <c r="F1" s="37"/>
      <c r="G1" s="2"/>
      <c r="H1" s="2"/>
      <c r="I1" s="2"/>
      <c r="J1" s="2"/>
    </row>
    <row r="2" spans="1:13" s="96" customFormat="1" ht="15.75" customHeight="1">
      <c r="B2" s="98" t="s">
        <v>93</v>
      </c>
      <c r="C2" s="99"/>
      <c r="D2" s="100"/>
      <c r="E2" s="97"/>
      <c r="F2" s="37"/>
      <c r="G2" s="2"/>
      <c r="H2" s="3"/>
      <c r="I2" s="3"/>
      <c r="J2" s="3"/>
    </row>
    <row r="3" spans="1:13" s="96" customFormat="1" ht="15" customHeight="1">
      <c r="A3" s="101"/>
      <c r="B3" s="102"/>
      <c r="C3" s="102"/>
      <c r="D3" s="103" t="s">
        <v>72</v>
      </c>
      <c r="E3" s="104"/>
      <c r="F3" s="228" t="s">
        <v>3</v>
      </c>
      <c r="G3" s="250"/>
      <c r="H3" s="105" t="s">
        <v>79</v>
      </c>
      <c r="I3" s="221"/>
      <c r="J3" s="228" t="s">
        <v>80</v>
      </c>
      <c r="K3" s="250"/>
      <c r="L3" s="206" t="s">
        <v>56</v>
      </c>
      <c r="M3" s="221"/>
    </row>
    <row r="4" spans="1:13" s="96" customFormat="1" ht="15" customHeight="1">
      <c r="A4" s="106"/>
      <c r="B4" s="107" t="s">
        <v>94</v>
      </c>
      <c r="C4" s="267"/>
      <c r="D4" s="267"/>
      <c r="E4" s="108"/>
      <c r="F4" s="261" t="s">
        <v>60</v>
      </c>
      <c r="G4" s="252"/>
      <c r="H4" s="93" t="s">
        <v>60</v>
      </c>
      <c r="I4" s="222"/>
      <c r="J4" s="251" t="s">
        <v>61</v>
      </c>
      <c r="K4" s="252"/>
      <c r="L4" s="209" t="s">
        <v>61</v>
      </c>
      <c r="M4" s="222"/>
    </row>
    <row r="5" spans="1:13" s="96" customFormat="1" ht="14.25" customHeight="1">
      <c r="A5" s="109"/>
      <c r="B5" s="262" t="s">
        <v>95</v>
      </c>
      <c r="C5" s="262"/>
      <c r="D5" s="262"/>
      <c r="E5" s="110"/>
      <c r="F5" s="111">
        <v>6059857</v>
      </c>
      <c r="G5" s="112"/>
      <c r="H5" s="111">
        <v>6201062</v>
      </c>
      <c r="J5" s="111">
        <v>6699811</v>
      </c>
      <c r="K5" s="112"/>
      <c r="L5" s="111">
        <v>6570915</v>
      </c>
    </row>
    <row r="6" spans="1:13" s="96" customFormat="1" ht="14.25" customHeight="1">
      <c r="A6" s="113"/>
      <c r="B6" s="262" t="s">
        <v>96</v>
      </c>
      <c r="C6" s="262"/>
      <c r="D6" s="262"/>
      <c r="E6" s="114"/>
      <c r="F6" s="111">
        <v>11794</v>
      </c>
      <c r="G6" s="17"/>
      <c r="H6" s="115" t="s">
        <v>50</v>
      </c>
      <c r="J6" s="115" t="s">
        <v>50</v>
      </c>
      <c r="K6" s="17"/>
      <c r="L6" s="115" t="s">
        <v>50</v>
      </c>
    </row>
    <row r="7" spans="1:13" s="96" customFormat="1" ht="14.25" customHeight="1">
      <c r="A7" s="113"/>
      <c r="B7" s="262" t="s">
        <v>97</v>
      </c>
      <c r="C7" s="262"/>
      <c r="D7" s="262"/>
      <c r="E7" s="114"/>
      <c r="F7" s="111">
        <v>559252</v>
      </c>
      <c r="G7" s="17"/>
      <c r="H7" s="111">
        <v>543123</v>
      </c>
      <c r="J7" s="111">
        <v>584924</v>
      </c>
      <c r="K7" s="17"/>
      <c r="L7" s="111">
        <v>611340</v>
      </c>
    </row>
    <row r="8" spans="1:13" s="96" customFormat="1" ht="14.25" customHeight="1">
      <c r="A8" s="116"/>
      <c r="B8" s="262" t="s">
        <v>98</v>
      </c>
      <c r="C8" s="262"/>
      <c r="D8" s="262"/>
      <c r="E8" s="117"/>
      <c r="F8" s="111">
        <v>4432505</v>
      </c>
      <c r="G8" s="17"/>
      <c r="H8" s="111">
        <v>4539167</v>
      </c>
      <c r="J8" s="111">
        <v>4776391</v>
      </c>
      <c r="K8" s="17"/>
      <c r="L8" s="111">
        <v>4976268</v>
      </c>
    </row>
    <row r="9" spans="1:13" s="96" customFormat="1" ht="14.25" customHeight="1">
      <c r="A9" s="113"/>
      <c r="B9" s="262" t="s">
        <v>99</v>
      </c>
      <c r="C9" s="262"/>
      <c r="D9" s="262"/>
      <c r="E9" s="114"/>
      <c r="F9" s="14" t="s">
        <v>66</v>
      </c>
      <c r="G9" s="17"/>
      <c r="H9" s="14" t="s">
        <v>50</v>
      </c>
      <c r="J9" s="14" t="s">
        <v>50</v>
      </c>
      <c r="K9" s="17"/>
      <c r="L9" s="14" t="s">
        <v>50</v>
      </c>
    </row>
    <row r="10" spans="1:13" s="96" customFormat="1" ht="14.25" customHeight="1">
      <c r="A10" s="113"/>
      <c r="B10" s="262" t="s">
        <v>100</v>
      </c>
      <c r="C10" s="262"/>
      <c r="D10" s="262"/>
      <c r="E10" s="114"/>
      <c r="F10" s="115">
        <v>1394325</v>
      </c>
      <c r="G10" s="17"/>
      <c r="H10" s="14">
        <v>2035048</v>
      </c>
      <c r="J10" s="14">
        <v>1614452</v>
      </c>
      <c r="K10" s="17"/>
      <c r="L10" s="14">
        <v>2033151</v>
      </c>
    </row>
    <row r="11" spans="1:13" s="96" customFormat="1" ht="14.25" customHeight="1">
      <c r="A11" s="113"/>
      <c r="B11" s="262" t="s">
        <v>101</v>
      </c>
      <c r="C11" s="262"/>
      <c r="D11" s="262"/>
      <c r="E11" s="114"/>
      <c r="F11" s="115">
        <v>834646</v>
      </c>
      <c r="G11" s="17"/>
      <c r="H11" s="115">
        <v>966370</v>
      </c>
      <c r="J11" s="115">
        <v>520565</v>
      </c>
      <c r="K11" s="17"/>
      <c r="L11" s="115">
        <v>362062</v>
      </c>
    </row>
    <row r="12" spans="1:13" s="96" customFormat="1" ht="14.25" customHeight="1">
      <c r="A12" s="113"/>
      <c r="B12" s="265" t="s">
        <v>102</v>
      </c>
      <c r="C12" s="265"/>
      <c r="D12" s="265"/>
      <c r="E12" s="114"/>
      <c r="F12" s="115">
        <v>114017</v>
      </c>
      <c r="G12" s="118"/>
      <c r="H12" s="115">
        <v>127194</v>
      </c>
      <c r="J12" s="115">
        <v>114383</v>
      </c>
      <c r="K12" s="118"/>
      <c r="L12" s="115">
        <v>123491</v>
      </c>
    </row>
    <row r="13" spans="1:13" s="96" customFormat="1" ht="14.25" customHeight="1">
      <c r="A13" s="113"/>
      <c r="B13" s="262" t="s">
        <v>103</v>
      </c>
      <c r="C13" s="262"/>
      <c r="D13" s="262"/>
      <c r="E13" s="114"/>
      <c r="F13" s="115">
        <v>324971</v>
      </c>
      <c r="G13" s="118"/>
      <c r="H13" s="115">
        <v>341784</v>
      </c>
      <c r="J13" s="115">
        <v>322099</v>
      </c>
      <c r="K13" s="118"/>
      <c r="L13" s="115">
        <v>294313</v>
      </c>
    </row>
    <row r="14" spans="1:13" s="96" customFormat="1" ht="14.25" customHeight="1">
      <c r="A14" s="113"/>
      <c r="B14" s="262" t="s">
        <v>104</v>
      </c>
      <c r="C14" s="262"/>
      <c r="D14" s="262"/>
      <c r="E14" s="114"/>
      <c r="F14" s="115">
        <v>38694</v>
      </c>
      <c r="G14" s="118"/>
      <c r="H14" s="115" t="s">
        <v>50</v>
      </c>
      <c r="J14" s="115" t="s">
        <v>50</v>
      </c>
      <c r="K14" s="118"/>
      <c r="L14" s="115" t="s">
        <v>50</v>
      </c>
    </row>
    <row r="15" spans="1:13" s="96" customFormat="1" ht="14.25" customHeight="1">
      <c r="A15" s="113"/>
      <c r="B15" s="262" t="s">
        <v>105</v>
      </c>
      <c r="C15" s="262"/>
      <c r="D15" s="119" t="s">
        <v>106</v>
      </c>
      <c r="E15" s="114"/>
      <c r="F15" s="115">
        <v>1089779</v>
      </c>
      <c r="G15" s="17"/>
      <c r="H15" s="115">
        <v>1118610</v>
      </c>
      <c r="J15" s="115">
        <v>1161564</v>
      </c>
      <c r="K15" s="17"/>
      <c r="L15" s="115">
        <v>1171269</v>
      </c>
    </row>
    <row r="16" spans="1:13" s="96" customFormat="1" ht="14.25" customHeight="1">
      <c r="B16" s="262"/>
      <c r="C16" s="262"/>
      <c r="D16" s="119" t="s">
        <v>107</v>
      </c>
      <c r="E16" s="120"/>
      <c r="F16" s="115">
        <v>168796</v>
      </c>
      <c r="G16" s="17"/>
      <c r="H16" s="115">
        <v>668194</v>
      </c>
      <c r="J16" s="115">
        <v>1155529</v>
      </c>
      <c r="K16" s="17"/>
      <c r="L16" s="115">
        <v>1456798</v>
      </c>
    </row>
    <row r="17" spans="1:13" s="96" customFormat="1" ht="14.25" customHeight="1">
      <c r="B17" s="262" t="s">
        <v>108</v>
      </c>
      <c r="C17" s="262"/>
      <c r="D17" s="119" t="s">
        <v>106</v>
      </c>
      <c r="E17" s="120"/>
      <c r="F17" s="115">
        <v>93643</v>
      </c>
      <c r="G17" s="17"/>
      <c r="H17" s="115">
        <v>92165</v>
      </c>
      <c r="J17" s="115">
        <v>90799</v>
      </c>
      <c r="K17" s="17"/>
      <c r="L17" s="115">
        <v>51851</v>
      </c>
    </row>
    <row r="18" spans="1:13" s="96" customFormat="1" ht="14.25" customHeight="1">
      <c r="B18" s="263"/>
      <c r="C18" s="263"/>
      <c r="D18" s="119" t="s">
        <v>107</v>
      </c>
      <c r="E18" s="120"/>
      <c r="F18" s="14" t="s">
        <v>66</v>
      </c>
      <c r="G18" s="17"/>
      <c r="H18" s="14" t="s">
        <v>50</v>
      </c>
      <c r="J18" s="14" t="s">
        <v>50</v>
      </c>
      <c r="K18" s="17"/>
      <c r="L18" s="14">
        <v>28896</v>
      </c>
    </row>
    <row r="19" spans="1:13" s="96" customFormat="1" ht="14.25" customHeight="1">
      <c r="A19" s="121"/>
      <c r="B19" s="264" t="s">
        <v>109</v>
      </c>
      <c r="C19" s="264"/>
      <c r="D19" s="264"/>
      <c r="E19" s="122"/>
      <c r="F19" s="123">
        <v>15122279</v>
      </c>
      <c r="G19" s="124"/>
      <c r="H19" s="47">
        <v>16632717</v>
      </c>
      <c r="I19" s="125"/>
      <c r="J19" s="47">
        <v>17040517</v>
      </c>
      <c r="K19" s="17"/>
      <c r="L19" s="148">
        <v>17680354</v>
      </c>
      <c r="M19" s="125"/>
    </row>
    <row r="20" spans="1:13" s="96" customFormat="1" ht="15.75" customHeight="1">
      <c r="A20" s="97"/>
      <c r="B20" s="126" t="s">
        <v>110</v>
      </c>
      <c r="C20" s="99"/>
      <c r="D20" s="127"/>
      <c r="E20" s="97"/>
      <c r="F20" s="128"/>
      <c r="G20" s="17"/>
      <c r="H20" s="129"/>
      <c r="I20" s="130"/>
      <c r="J20" s="129"/>
      <c r="K20" s="131"/>
      <c r="L20" s="131"/>
      <c r="M20" s="131"/>
    </row>
    <row r="21" spans="1:13" s="96" customFormat="1" ht="15" customHeight="1">
      <c r="A21" s="101"/>
      <c r="B21" s="132"/>
      <c r="C21" s="132"/>
      <c r="D21" s="133" t="s">
        <v>72</v>
      </c>
      <c r="E21" s="104"/>
      <c r="F21" s="228" t="s">
        <v>3</v>
      </c>
      <c r="G21" s="250"/>
      <c r="H21" s="105" t="s">
        <v>79</v>
      </c>
      <c r="I21" s="221"/>
      <c r="J21" s="228" t="s">
        <v>80</v>
      </c>
      <c r="K21" s="250"/>
      <c r="L21" s="105" t="s">
        <v>56</v>
      </c>
    </row>
    <row r="22" spans="1:13" s="96" customFormat="1" ht="15" customHeight="1">
      <c r="A22" s="106"/>
      <c r="B22" s="107" t="s">
        <v>94</v>
      </c>
      <c r="C22" s="266"/>
      <c r="D22" s="266"/>
      <c r="E22" s="108"/>
      <c r="F22" s="261" t="s">
        <v>60</v>
      </c>
      <c r="G22" s="252"/>
      <c r="H22" s="93" t="s">
        <v>60</v>
      </c>
      <c r="I22" s="222"/>
      <c r="J22" s="251" t="s">
        <v>111</v>
      </c>
      <c r="K22" s="252"/>
      <c r="L22" s="209" t="s">
        <v>111</v>
      </c>
      <c r="M22" s="222"/>
    </row>
    <row r="23" spans="1:13" s="96" customFormat="1" ht="14.25" customHeight="1">
      <c r="A23" s="109"/>
      <c r="B23" s="262" t="s">
        <v>95</v>
      </c>
      <c r="C23" s="262"/>
      <c r="D23" s="262"/>
      <c r="E23" s="110"/>
      <c r="F23" s="115">
        <v>5703028</v>
      </c>
      <c r="G23" s="112"/>
      <c r="H23" s="115">
        <v>5878794</v>
      </c>
      <c r="J23" s="115">
        <v>6046258</v>
      </c>
      <c r="K23" s="112"/>
      <c r="L23" s="115">
        <v>6160204</v>
      </c>
    </row>
    <row r="24" spans="1:13" s="96" customFormat="1" ht="14.25" customHeight="1">
      <c r="A24" s="113"/>
      <c r="B24" s="262" t="s">
        <v>96</v>
      </c>
      <c r="C24" s="262"/>
      <c r="D24" s="262"/>
      <c r="E24" s="114"/>
      <c r="F24" s="115">
        <v>7845</v>
      </c>
      <c r="G24" s="14"/>
      <c r="H24" s="115" t="s">
        <v>50</v>
      </c>
      <c r="J24" s="115" t="s">
        <v>50</v>
      </c>
      <c r="K24" s="14"/>
      <c r="L24" s="115" t="s">
        <v>50</v>
      </c>
    </row>
    <row r="25" spans="1:13" s="96" customFormat="1" ht="14.25" customHeight="1">
      <c r="A25" s="113"/>
      <c r="B25" s="262" t="s">
        <v>97</v>
      </c>
      <c r="C25" s="262"/>
      <c r="D25" s="262"/>
      <c r="E25" s="114"/>
      <c r="F25" s="115">
        <v>557927</v>
      </c>
      <c r="G25" s="14"/>
      <c r="H25" s="115">
        <v>541169</v>
      </c>
      <c r="J25" s="115">
        <v>583368</v>
      </c>
      <c r="K25" s="14"/>
      <c r="L25" s="115">
        <v>608889</v>
      </c>
    </row>
    <row r="26" spans="1:13" s="96" customFormat="1" ht="14.25" customHeight="1">
      <c r="A26" s="116"/>
      <c r="B26" s="262" t="s">
        <v>98</v>
      </c>
      <c r="C26" s="262"/>
      <c r="D26" s="262"/>
      <c r="E26" s="117"/>
      <c r="F26" s="115">
        <v>4375424</v>
      </c>
      <c r="G26" s="14"/>
      <c r="H26" s="115">
        <v>4527085</v>
      </c>
      <c r="J26" s="115">
        <v>4680270</v>
      </c>
      <c r="K26" s="14"/>
      <c r="L26" s="115">
        <v>4903587</v>
      </c>
    </row>
    <row r="27" spans="1:13" s="96" customFormat="1" ht="14.25" customHeight="1">
      <c r="A27" s="113"/>
      <c r="B27" s="262" t="s">
        <v>99</v>
      </c>
      <c r="C27" s="262"/>
      <c r="D27" s="262"/>
      <c r="E27" s="114"/>
      <c r="F27" s="14" t="s">
        <v>66</v>
      </c>
      <c r="G27" s="14"/>
      <c r="H27" s="14" t="s">
        <v>50</v>
      </c>
      <c r="J27" s="14" t="s">
        <v>50</v>
      </c>
      <c r="K27" s="14"/>
      <c r="L27" s="14" t="s">
        <v>50</v>
      </c>
    </row>
    <row r="28" spans="1:13" s="96" customFormat="1" ht="14.25" customHeight="1">
      <c r="A28" s="113"/>
      <c r="B28" s="262" t="s">
        <v>100</v>
      </c>
      <c r="C28" s="262"/>
      <c r="D28" s="262"/>
      <c r="E28" s="114"/>
      <c r="F28" s="115">
        <v>1305797</v>
      </c>
      <c r="G28" s="14"/>
      <c r="H28" s="115">
        <v>1902108</v>
      </c>
      <c r="J28" s="115">
        <v>1559879</v>
      </c>
      <c r="K28" s="14"/>
      <c r="L28" s="115">
        <v>1959544</v>
      </c>
    </row>
    <row r="29" spans="1:13" s="96" customFormat="1" ht="14.25" customHeight="1">
      <c r="A29" s="113"/>
      <c r="B29" s="262" t="s">
        <v>101</v>
      </c>
      <c r="C29" s="262"/>
      <c r="D29" s="262"/>
      <c r="E29" s="114"/>
      <c r="F29" s="115">
        <v>800466</v>
      </c>
      <c r="G29" s="14"/>
      <c r="H29" s="115">
        <v>808673</v>
      </c>
      <c r="J29" s="115">
        <v>503604</v>
      </c>
      <c r="K29" s="14"/>
      <c r="L29" s="115">
        <v>340905</v>
      </c>
    </row>
    <row r="30" spans="1:13" s="96" customFormat="1" ht="14.25" customHeight="1">
      <c r="A30" s="113"/>
      <c r="B30" s="265" t="s">
        <v>102</v>
      </c>
      <c r="C30" s="265"/>
      <c r="D30" s="265"/>
      <c r="E30" s="114"/>
      <c r="F30" s="115">
        <v>105770</v>
      </c>
      <c r="G30" s="14"/>
      <c r="H30" s="115">
        <v>118738</v>
      </c>
      <c r="J30" s="115">
        <v>110032</v>
      </c>
      <c r="K30" s="14"/>
      <c r="L30" s="115">
        <v>116860</v>
      </c>
    </row>
    <row r="31" spans="1:13" s="96" customFormat="1" ht="14.25" customHeight="1">
      <c r="A31" s="113"/>
      <c r="B31" s="262" t="s">
        <v>103</v>
      </c>
      <c r="C31" s="262"/>
      <c r="D31" s="262"/>
      <c r="E31" s="114"/>
      <c r="F31" s="115">
        <v>292115</v>
      </c>
      <c r="G31" s="118"/>
      <c r="H31" s="115">
        <v>324401</v>
      </c>
      <c r="J31" s="115">
        <v>302262</v>
      </c>
      <c r="K31" s="118"/>
      <c r="L31" s="115">
        <v>279569</v>
      </c>
    </row>
    <row r="32" spans="1:13" s="96" customFormat="1" ht="14.25" customHeight="1">
      <c r="A32" s="113"/>
      <c r="B32" s="262" t="s">
        <v>104</v>
      </c>
      <c r="C32" s="262"/>
      <c r="D32" s="262"/>
      <c r="E32" s="114"/>
      <c r="F32" s="115">
        <v>918</v>
      </c>
      <c r="G32" s="118"/>
      <c r="H32" s="115"/>
      <c r="J32" s="115" t="s">
        <v>50</v>
      </c>
      <c r="K32" s="118"/>
      <c r="L32" s="115" t="s">
        <v>50</v>
      </c>
    </row>
    <row r="33" spans="1:13" s="96" customFormat="1" ht="14.25" customHeight="1">
      <c r="A33" s="113"/>
      <c r="B33" s="262" t="s">
        <v>105</v>
      </c>
      <c r="C33" s="262"/>
      <c r="D33" s="119" t="s">
        <v>106</v>
      </c>
      <c r="E33" s="114"/>
      <c r="F33" s="115">
        <v>1118166</v>
      </c>
      <c r="G33" s="14"/>
      <c r="H33" s="115">
        <v>1078677</v>
      </c>
      <c r="J33" s="115">
        <v>1078193</v>
      </c>
      <c r="K33" s="14"/>
      <c r="L33" s="115">
        <v>1089793</v>
      </c>
    </row>
    <row r="34" spans="1:13" s="96" customFormat="1" ht="14.25" customHeight="1">
      <c r="B34" s="262"/>
      <c r="C34" s="262"/>
      <c r="D34" s="119" t="s">
        <v>107</v>
      </c>
      <c r="E34" s="120"/>
      <c r="F34" s="115">
        <v>546153</v>
      </c>
      <c r="G34" s="14"/>
      <c r="H34" s="115">
        <v>1152734</v>
      </c>
      <c r="J34" s="115">
        <v>1558711</v>
      </c>
      <c r="K34" s="14"/>
      <c r="L34" s="115">
        <v>1910054</v>
      </c>
    </row>
    <row r="35" spans="1:13" s="96" customFormat="1" ht="14.25" customHeight="1">
      <c r="B35" s="262" t="s">
        <v>108</v>
      </c>
      <c r="C35" s="262"/>
      <c r="D35" s="119" t="s">
        <v>106</v>
      </c>
      <c r="E35" s="120"/>
      <c r="F35" s="115">
        <v>74122</v>
      </c>
      <c r="G35" s="14"/>
      <c r="H35" s="115">
        <v>70981</v>
      </c>
      <c r="J35" s="115">
        <v>69251</v>
      </c>
      <c r="K35" s="14"/>
      <c r="L35" s="115">
        <v>51542</v>
      </c>
    </row>
    <row r="36" spans="1:13" s="96" customFormat="1" ht="14.25" customHeight="1">
      <c r="B36" s="263"/>
      <c r="C36" s="263"/>
      <c r="D36" s="119" t="s">
        <v>107</v>
      </c>
      <c r="E36" s="120"/>
      <c r="F36" s="14">
        <v>42277</v>
      </c>
      <c r="G36" s="14"/>
      <c r="H36" s="14">
        <v>42920</v>
      </c>
      <c r="J36" s="14">
        <v>43590</v>
      </c>
      <c r="K36" s="14"/>
      <c r="L36" s="14">
        <v>44289</v>
      </c>
    </row>
    <row r="37" spans="1:13" s="96" customFormat="1" ht="14.25" customHeight="1">
      <c r="A37" s="121"/>
      <c r="B37" s="264" t="s">
        <v>109</v>
      </c>
      <c r="C37" s="264"/>
      <c r="D37" s="264"/>
      <c r="E37" s="122"/>
      <c r="F37" s="134">
        <v>14930008</v>
      </c>
      <c r="G37" s="124"/>
      <c r="H37" s="135">
        <v>16446280</v>
      </c>
      <c r="I37" s="125"/>
      <c r="J37" s="135">
        <v>16535418</v>
      </c>
      <c r="K37" s="124"/>
      <c r="L37" s="135">
        <v>17465236</v>
      </c>
      <c r="M37" s="125"/>
    </row>
    <row r="38" spans="1:13" s="96" customFormat="1" ht="12">
      <c r="B38" s="100"/>
      <c r="C38" s="100"/>
      <c r="D38" s="100"/>
      <c r="F38" s="37"/>
      <c r="G38" s="2"/>
      <c r="H38" s="37"/>
      <c r="I38" s="37"/>
      <c r="J38" s="37"/>
    </row>
  </sheetData>
  <mergeCells count="40">
    <mergeCell ref="B5:D5"/>
    <mergeCell ref="F3:G3"/>
    <mergeCell ref="J3:K3"/>
    <mergeCell ref="C4:D4"/>
    <mergeCell ref="F4:G4"/>
    <mergeCell ref="J4:K4"/>
    <mergeCell ref="B17:C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C15"/>
    <mergeCell ref="B16:C16"/>
    <mergeCell ref="B28:D28"/>
    <mergeCell ref="B18:C18"/>
    <mergeCell ref="B19:D19"/>
    <mergeCell ref="F21:G21"/>
    <mergeCell ref="J21:K21"/>
    <mergeCell ref="C22:D22"/>
    <mergeCell ref="F22:G22"/>
    <mergeCell ref="J22:K22"/>
    <mergeCell ref="B23:D23"/>
    <mergeCell ref="B24:D24"/>
    <mergeCell ref="B25:D25"/>
    <mergeCell ref="B26:D26"/>
    <mergeCell ref="B27:D27"/>
    <mergeCell ref="B35:C35"/>
    <mergeCell ref="B36:C36"/>
    <mergeCell ref="B37:D37"/>
    <mergeCell ref="B29:D29"/>
    <mergeCell ref="B30:D30"/>
    <mergeCell ref="B31:D31"/>
    <mergeCell ref="B32:D32"/>
    <mergeCell ref="B33:C33"/>
    <mergeCell ref="B34:C34"/>
  </mergeCells>
  <phoneticPr fontId="6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8"/>
  <sheetViews>
    <sheetView showGridLines="0" zoomScaleNormal="100" zoomScaleSheetLayoutView="100" workbookViewId="0">
      <selection activeCell="N4" sqref="N4:O4"/>
    </sheetView>
  </sheetViews>
  <sheetFormatPr defaultRowHeight="13.5"/>
  <cols>
    <col min="1" max="1" width="1.625" customWidth="1"/>
    <col min="2" max="4" width="7.625" customWidth="1"/>
    <col min="5" max="5" width="1.25" customWidth="1"/>
    <col min="6" max="6" width="10.625" style="2" customWidth="1"/>
    <col min="7" max="7" width="1.625" style="2" customWidth="1"/>
    <col min="8" max="8" width="10.625" style="2" customWidth="1"/>
    <col min="9" max="9" width="1.625" style="2" customWidth="1"/>
    <col min="10" max="10" width="10.625" style="26" customWidth="1"/>
    <col min="11" max="11" width="1.625" style="2" customWidth="1"/>
    <col min="12" max="12" width="10.625" style="2" customWidth="1"/>
    <col min="13" max="13" width="1.625" style="2" customWidth="1"/>
    <col min="14" max="14" width="10.625" style="2" customWidth="1"/>
    <col min="15" max="15" width="1.625" style="26" customWidth="1"/>
  </cols>
  <sheetData>
    <row r="1" spans="1:15" ht="18" customHeight="1">
      <c r="A1" s="94" t="s">
        <v>167</v>
      </c>
      <c r="F1" s="1"/>
      <c r="G1" s="1"/>
      <c r="H1" s="1"/>
    </row>
    <row r="2" spans="1:15" ht="27.75" customHeight="1">
      <c r="A2" s="96"/>
      <c r="B2" s="98" t="s">
        <v>93</v>
      </c>
      <c r="F2" s="3"/>
      <c r="G2" s="3"/>
      <c r="H2" s="3"/>
      <c r="I2" s="3"/>
      <c r="J2" s="135"/>
      <c r="K2" s="3"/>
      <c r="L2" s="3"/>
      <c r="M2" s="3"/>
      <c r="N2" s="3"/>
      <c r="O2" s="33" t="s">
        <v>55</v>
      </c>
    </row>
    <row r="3" spans="1:15">
      <c r="A3" s="101"/>
      <c r="B3" s="102"/>
      <c r="C3" s="102"/>
      <c r="D3" s="103" t="s">
        <v>72</v>
      </c>
      <c r="E3" s="104"/>
      <c r="F3" s="228" t="s">
        <v>57</v>
      </c>
      <c r="G3" s="250"/>
      <c r="H3" s="228" t="s">
        <v>58</v>
      </c>
      <c r="I3" s="250"/>
      <c r="J3" s="269" t="s">
        <v>59</v>
      </c>
      <c r="K3" s="269"/>
      <c r="L3" s="269"/>
      <c r="M3" s="251"/>
      <c r="N3" s="251"/>
      <c r="O3" s="136"/>
    </row>
    <row r="4" spans="1:15" ht="13.5" customHeight="1">
      <c r="A4" s="106"/>
      <c r="B4" s="211" t="s">
        <v>94</v>
      </c>
      <c r="C4" s="267"/>
      <c r="D4" s="267"/>
      <c r="E4" s="108"/>
      <c r="F4" s="277" t="s">
        <v>60</v>
      </c>
      <c r="G4" s="253"/>
      <c r="H4" s="230" t="s">
        <v>63</v>
      </c>
      <c r="I4" s="270"/>
      <c r="J4" s="271" t="s">
        <v>63</v>
      </c>
      <c r="K4" s="272"/>
      <c r="L4" s="273" t="s">
        <v>64</v>
      </c>
      <c r="M4" s="274"/>
      <c r="N4" s="275" t="s">
        <v>65</v>
      </c>
      <c r="O4" s="276"/>
    </row>
    <row r="5" spans="1:15">
      <c r="A5" s="109"/>
      <c r="B5" s="262" t="s">
        <v>95</v>
      </c>
      <c r="C5" s="262"/>
      <c r="D5" s="262"/>
      <c r="E5" s="110"/>
      <c r="F5" s="137">
        <v>6500522</v>
      </c>
      <c r="G5" s="111"/>
      <c r="H5" s="111">
        <v>6796101</v>
      </c>
      <c r="I5" s="42"/>
      <c r="J5" s="138">
        <v>6583932</v>
      </c>
      <c r="K5" s="42"/>
      <c r="L5" s="139">
        <f>ROUND(J5/$J$19*100,2)</f>
        <v>39.979999999999997</v>
      </c>
      <c r="M5" s="39"/>
      <c r="N5" s="41">
        <f>(J5-H5)/H5*100</f>
        <v>-3.1219224081572654</v>
      </c>
      <c r="O5" s="42"/>
    </row>
    <row r="6" spans="1:15" ht="13.5" customHeight="1">
      <c r="A6" s="113"/>
      <c r="B6" s="262" t="s">
        <v>96</v>
      </c>
      <c r="C6" s="262"/>
      <c r="D6" s="262"/>
      <c r="E6" s="114"/>
      <c r="F6" s="27" t="s">
        <v>113</v>
      </c>
      <c r="G6" s="111"/>
      <c r="H6" s="115" t="s">
        <v>113</v>
      </c>
      <c r="I6" s="47"/>
      <c r="J6" s="140" t="s">
        <v>113</v>
      </c>
      <c r="K6" s="47"/>
      <c r="L6" s="141" t="s">
        <v>113</v>
      </c>
      <c r="M6" s="44"/>
      <c r="N6" s="142" t="s">
        <v>113</v>
      </c>
      <c r="O6" s="47"/>
    </row>
    <row r="7" spans="1:15">
      <c r="A7" s="113"/>
      <c r="B7" s="262" t="s">
        <v>97</v>
      </c>
      <c r="C7" s="262"/>
      <c r="D7" s="262"/>
      <c r="E7" s="114"/>
      <c r="F7" s="27">
        <v>615351</v>
      </c>
      <c r="G7" s="111"/>
      <c r="H7" s="111">
        <v>638021</v>
      </c>
      <c r="I7" s="47"/>
      <c r="J7" s="58">
        <v>636637</v>
      </c>
      <c r="K7" s="47"/>
      <c r="L7" s="143">
        <f>ROUND(J7/$J$19*100,2)</f>
        <v>3.87</v>
      </c>
      <c r="M7" s="44"/>
      <c r="N7" s="46">
        <f>(J7-H7)/H7*100</f>
        <v>-0.21692075966151586</v>
      </c>
      <c r="O7" s="47"/>
    </row>
    <row r="8" spans="1:15" ht="13.5" customHeight="1">
      <c r="A8" s="116"/>
      <c r="B8" s="262" t="s">
        <v>98</v>
      </c>
      <c r="C8" s="262"/>
      <c r="D8" s="262"/>
      <c r="E8" s="117"/>
      <c r="F8" s="27">
        <v>5328761</v>
      </c>
      <c r="G8" s="111"/>
      <c r="H8" s="111">
        <v>5405270</v>
      </c>
      <c r="I8" s="47"/>
      <c r="J8" s="58">
        <v>5641346</v>
      </c>
      <c r="K8" s="47"/>
      <c r="L8" s="143">
        <f>ROUND(J8/$J$19*100,2)</f>
        <v>34.25</v>
      </c>
      <c r="M8" s="44"/>
      <c r="N8" s="46">
        <f>(J8-H8)/H8*100</f>
        <v>4.3675154062609263</v>
      </c>
      <c r="O8" s="47"/>
    </row>
    <row r="9" spans="1:15">
      <c r="A9" s="113"/>
      <c r="B9" s="262" t="s">
        <v>99</v>
      </c>
      <c r="C9" s="262"/>
      <c r="D9" s="262"/>
      <c r="E9" s="114"/>
      <c r="F9" s="27" t="s">
        <v>113</v>
      </c>
      <c r="G9" s="115"/>
      <c r="H9" s="14" t="s">
        <v>113</v>
      </c>
      <c r="I9" s="14"/>
      <c r="J9" s="140" t="s">
        <v>113</v>
      </c>
      <c r="K9" s="14"/>
      <c r="L9" s="141" t="s">
        <v>113</v>
      </c>
      <c r="M9" s="144"/>
      <c r="N9" s="142" t="s">
        <v>113</v>
      </c>
      <c r="O9" s="47"/>
    </row>
    <row r="10" spans="1:15" ht="13.5" customHeight="1">
      <c r="A10" s="113"/>
      <c r="B10" s="262" t="s">
        <v>100</v>
      </c>
      <c r="C10" s="262"/>
      <c r="D10" s="262"/>
      <c r="E10" s="114"/>
      <c r="F10" s="27">
        <v>1287754</v>
      </c>
      <c r="G10" s="115"/>
      <c r="H10" s="14">
        <v>1313175</v>
      </c>
      <c r="I10" s="14"/>
      <c r="J10" s="58">
        <v>1325333</v>
      </c>
      <c r="K10" s="14"/>
      <c r="L10" s="143">
        <f>ROUND(J10/$J$19*100,2)</f>
        <v>8.0500000000000007</v>
      </c>
      <c r="M10" s="44"/>
      <c r="N10" s="46">
        <f>(J10-H10)/H10*100</f>
        <v>0.92584765929902713</v>
      </c>
      <c r="O10" s="47"/>
    </row>
    <row r="11" spans="1:15" ht="13.5" customHeight="1">
      <c r="A11" s="113"/>
      <c r="B11" s="262" t="s">
        <v>101</v>
      </c>
      <c r="C11" s="262"/>
      <c r="D11" s="262"/>
      <c r="E11" s="114"/>
      <c r="F11" s="27">
        <v>350870</v>
      </c>
      <c r="G11" s="115"/>
      <c r="H11" s="115">
        <v>368644</v>
      </c>
      <c r="I11" s="14"/>
      <c r="J11" s="58">
        <v>344150</v>
      </c>
      <c r="K11" s="14"/>
      <c r="L11" s="143">
        <f>ROUND(J11/$J$19*100,2)</f>
        <v>2.09</v>
      </c>
      <c r="M11" s="44"/>
      <c r="N11" s="46">
        <f>(J11-H11)/H11*100</f>
        <v>-6.6443506472369007</v>
      </c>
      <c r="O11" s="47"/>
    </row>
    <row r="12" spans="1:15" ht="13.5" customHeight="1">
      <c r="A12" s="113"/>
      <c r="B12" s="265" t="s">
        <v>102</v>
      </c>
      <c r="C12" s="265"/>
      <c r="D12" s="265"/>
      <c r="E12" s="114"/>
      <c r="F12" s="145">
        <v>101357</v>
      </c>
      <c r="G12" s="115"/>
      <c r="H12" s="115">
        <v>141250</v>
      </c>
      <c r="I12" s="14"/>
      <c r="J12" s="58">
        <v>214959</v>
      </c>
      <c r="K12" s="14"/>
      <c r="L12" s="143">
        <f>ROUND(J12/$J$19*100,2)</f>
        <v>1.31</v>
      </c>
      <c r="M12" s="44"/>
      <c r="N12" s="46">
        <f>(J12-H12)/H12*100</f>
        <v>52.183362831858403</v>
      </c>
      <c r="O12" s="47"/>
    </row>
    <row r="13" spans="1:15" ht="13.5" customHeight="1">
      <c r="A13" s="113"/>
      <c r="B13" s="262" t="s">
        <v>103</v>
      </c>
      <c r="C13" s="262"/>
      <c r="D13" s="262"/>
      <c r="E13" s="114"/>
      <c r="F13" s="146">
        <v>325296</v>
      </c>
      <c r="G13" s="115"/>
      <c r="H13" s="115">
        <v>280190</v>
      </c>
      <c r="I13" s="14"/>
      <c r="J13" s="58">
        <v>274722</v>
      </c>
      <c r="K13" s="14"/>
      <c r="L13" s="143">
        <f>ROUND(J13/$J$19*100,2)</f>
        <v>1.67</v>
      </c>
      <c r="M13" s="44"/>
      <c r="N13" s="46">
        <f>(J13-H13)/H13*100</f>
        <v>-1.9515328883971592</v>
      </c>
      <c r="O13" s="47"/>
    </row>
    <row r="14" spans="1:15">
      <c r="A14" s="113"/>
      <c r="B14" s="262" t="s">
        <v>104</v>
      </c>
      <c r="C14" s="262"/>
      <c r="D14" s="262"/>
      <c r="E14" s="114"/>
      <c r="F14" s="146" t="s">
        <v>113</v>
      </c>
      <c r="G14" s="115"/>
      <c r="H14" s="115" t="s">
        <v>113</v>
      </c>
      <c r="I14" s="14"/>
      <c r="J14" s="140" t="s">
        <v>113</v>
      </c>
      <c r="K14" s="14"/>
      <c r="L14" s="141" t="s">
        <v>113</v>
      </c>
      <c r="M14" s="44"/>
      <c r="N14" s="142" t="s">
        <v>113</v>
      </c>
      <c r="O14" s="47"/>
    </row>
    <row r="15" spans="1:15">
      <c r="A15" s="113"/>
      <c r="B15" s="262" t="s">
        <v>105</v>
      </c>
      <c r="C15" s="262"/>
      <c r="D15" s="119" t="s">
        <v>106</v>
      </c>
      <c r="E15" s="114"/>
      <c r="F15" s="140">
        <v>1296544</v>
      </c>
      <c r="G15" s="115"/>
      <c r="H15" s="115">
        <v>1309097</v>
      </c>
      <c r="I15" s="14"/>
      <c r="J15" s="58">
        <v>1279347</v>
      </c>
      <c r="K15" s="14"/>
      <c r="L15" s="143">
        <f>ROUND(J15/$J$19*100,2)</f>
        <v>7.77</v>
      </c>
      <c r="M15" s="44"/>
      <c r="N15" s="46">
        <f>(J15-H15)/H15*100</f>
        <v>-2.272558870733032</v>
      </c>
      <c r="O15" s="47"/>
    </row>
    <row r="16" spans="1:15" ht="13.5" customHeight="1">
      <c r="A16" s="96"/>
      <c r="B16" s="262"/>
      <c r="C16" s="262"/>
      <c r="D16" s="119" t="s">
        <v>107</v>
      </c>
      <c r="E16" s="120"/>
      <c r="F16" s="140">
        <v>102779</v>
      </c>
      <c r="G16" s="115"/>
      <c r="H16" s="115">
        <v>65860</v>
      </c>
      <c r="I16" s="14"/>
      <c r="J16" s="58">
        <v>50376</v>
      </c>
      <c r="K16" s="14"/>
      <c r="L16" s="143">
        <f>ROUND(J16/$J$19*100,2)</f>
        <v>0.31</v>
      </c>
      <c r="M16" s="44"/>
      <c r="N16" s="46">
        <f>(J16-H16)/H16*100</f>
        <v>-23.510476768903736</v>
      </c>
      <c r="O16" s="23"/>
    </row>
    <row r="17" spans="1:15">
      <c r="A17" s="96"/>
      <c r="B17" s="262" t="s">
        <v>108</v>
      </c>
      <c r="C17" s="262"/>
      <c r="D17" s="119" t="s">
        <v>106</v>
      </c>
      <c r="E17" s="120"/>
      <c r="F17" s="140">
        <v>51851</v>
      </c>
      <c r="G17" s="115"/>
      <c r="H17" s="115">
        <v>101795</v>
      </c>
      <c r="I17" s="14"/>
      <c r="J17" s="58">
        <v>96254</v>
      </c>
      <c r="K17" s="14"/>
      <c r="L17" s="143">
        <f>ROUND(J17/$J$19*100,2)</f>
        <v>0.57999999999999996</v>
      </c>
      <c r="M17" s="44"/>
      <c r="N17" s="46">
        <f>(J17-H17)/H17*100</f>
        <v>-5.4432928925782207</v>
      </c>
      <c r="O17" s="23"/>
    </row>
    <row r="18" spans="1:15">
      <c r="A18" s="96"/>
      <c r="B18" s="263"/>
      <c r="C18" s="263"/>
      <c r="D18" s="119" t="s">
        <v>107</v>
      </c>
      <c r="E18" s="120"/>
      <c r="F18" s="146">
        <v>28896</v>
      </c>
      <c r="G18" s="115"/>
      <c r="H18" s="14">
        <v>26279</v>
      </c>
      <c r="I18" s="14"/>
      <c r="J18" s="140">
        <v>21800</v>
      </c>
      <c r="K18" s="14"/>
      <c r="L18" s="143">
        <f>ROUND(J18/$J$19*100,2)</f>
        <v>0.13</v>
      </c>
      <c r="M18" s="144"/>
      <c r="N18" s="46">
        <f>(J18-H18)/H18*100</f>
        <v>-17.044027550515619</v>
      </c>
      <c r="O18" s="23"/>
    </row>
    <row r="19" spans="1:15">
      <c r="A19" s="121"/>
      <c r="B19" s="264" t="s">
        <v>109</v>
      </c>
      <c r="C19" s="264"/>
      <c r="D19" s="264"/>
      <c r="E19" s="122"/>
      <c r="F19" s="147">
        <f>SUM(F5:F18)</f>
        <v>15989981</v>
      </c>
      <c r="G19" s="47"/>
      <c r="H19" s="47">
        <v>16445682</v>
      </c>
      <c r="I19" s="148"/>
      <c r="J19" s="149">
        <f>SUM(J5:J18)</f>
        <v>16468856</v>
      </c>
      <c r="K19" s="148"/>
      <c r="L19" s="150">
        <f>ROUND(J19/$J$19*100,2)</f>
        <v>100</v>
      </c>
      <c r="M19" s="22"/>
      <c r="N19" s="151">
        <f>(J19-H19)/H19*100</f>
        <v>0.1409123683651429</v>
      </c>
      <c r="O19" s="54"/>
    </row>
    <row r="20" spans="1:15" ht="23.25" customHeight="1">
      <c r="A20" s="97"/>
      <c r="B20" s="210" t="s">
        <v>110</v>
      </c>
      <c r="C20" s="99"/>
      <c r="D20" s="127"/>
      <c r="E20" s="97"/>
      <c r="F20" s="124"/>
      <c r="G20" s="130"/>
      <c r="H20" s="130"/>
      <c r="I20" s="124"/>
      <c r="J20" s="135"/>
      <c r="K20" s="124"/>
      <c r="L20" s="152"/>
      <c r="M20" s="124"/>
      <c r="N20" s="153"/>
      <c r="O20" s="54"/>
    </row>
    <row r="21" spans="1:15">
      <c r="A21" s="101"/>
      <c r="B21" s="132"/>
      <c r="C21" s="132"/>
      <c r="D21" s="133" t="s">
        <v>72</v>
      </c>
      <c r="E21" s="104"/>
      <c r="F21" s="228" t="s">
        <v>57</v>
      </c>
      <c r="G21" s="250"/>
      <c r="H21" s="228" t="s">
        <v>58</v>
      </c>
      <c r="I21" s="250"/>
      <c r="J21" s="269" t="s">
        <v>59</v>
      </c>
      <c r="K21" s="269"/>
      <c r="L21" s="269"/>
      <c r="M21" s="251"/>
      <c r="N21" s="251"/>
      <c r="O21" s="136"/>
    </row>
    <row r="22" spans="1:15" ht="13.5" customHeight="1">
      <c r="A22" s="106"/>
      <c r="B22" s="211" t="s">
        <v>94</v>
      </c>
      <c r="C22" s="266"/>
      <c r="D22" s="266"/>
      <c r="E22" s="108"/>
      <c r="F22" s="230" t="s">
        <v>60</v>
      </c>
      <c r="G22" s="253"/>
      <c r="H22" s="230" t="s">
        <v>63</v>
      </c>
      <c r="I22" s="270"/>
      <c r="J22" s="271" t="s">
        <v>63</v>
      </c>
      <c r="K22" s="272"/>
      <c r="L22" s="273" t="s">
        <v>64</v>
      </c>
      <c r="M22" s="274"/>
      <c r="N22" s="275" t="s">
        <v>65</v>
      </c>
      <c r="O22" s="276"/>
    </row>
    <row r="23" spans="1:15">
      <c r="A23" s="109"/>
      <c r="B23" s="262" t="s">
        <v>95</v>
      </c>
      <c r="C23" s="262"/>
      <c r="D23" s="262"/>
      <c r="E23" s="110"/>
      <c r="F23" s="138">
        <v>6124721</v>
      </c>
      <c r="G23" s="112"/>
      <c r="H23" s="115">
        <v>6796101</v>
      </c>
      <c r="I23" s="112"/>
      <c r="J23" s="138">
        <v>6583932</v>
      </c>
      <c r="K23" s="112"/>
      <c r="L23" s="139">
        <f>ROUND(J23/$J$37*100,2)</f>
        <v>39.01</v>
      </c>
      <c r="M23" s="112"/>
      <c r="N23" s="41">
        <f>(J23-H23)/H23*100</f>
        <v>-3.1219224081572654</v>
      </c>
      <c r="O23" s="42"/>
    </row>
    <row r="24" spans="1:15" ht="13.5" customHeight="1">
      <c r="A24" s="113"/>
      <c r="B24" s="262" t="s">
        <v>96</v>
      </c>
      <c r="C24" s="262"/>
      <c r="D24" s="262"/>
      <c r="E24" s="114"/>
      <c r="F24" s="140" t="s">
        <v>113</v>
      </c>
      <c r="G24" s="14"/>
      <c r="H24" s="115" t="s">
        <v>113</v>
      </c>
      <c r="I24" s="14"/>
      <c r="J24" s="140" t="s">
        <v>66</v>
      </c>
      <c r="K24" s="14"/>
      <c r="L24" s="141" t="s">
        <v>113</v>
      </c>
      <c r="M24" s="14"/>
      <c r="N24" s="142" t="s">
        <v>113</v>
      </c>
      <c r="O24" s="47"/>
    </row>
    <row r="25" spans="1:15">
      <c r="A25" s="113"/>
      <c r="B25" s="262" t="s">
        <v>97</v>
      </c>
      <c r="C25" s="262"/>
      <c r="D25" s="262"/>
      <c r="E25" s="114"/>
      <c r="F25" s="58">
        <v>613619</v>
      </c>
      <c r="G25" s="14"/>
      <c r="H25" s="115">
        <v>638021</v>
      </c>
      <c r="I25" s="14"/>
      <c r="J25" s="58">
        <v>636637</v>
      </c>
      <c r="K25" s="14"/>
      <c r="L25" s="143">
        <f>ROUND(J25/$J$37*100,2)</f>
        <v>3.77</v>
      </c>
      <c r="M25" s="14"/>
      <c r="N25" s="46">
        <f>(J25-H25)/H25*100</f>
        <v>-0.21692075966151586</v>
      </c>
      <c r="O25" s="47"/>
    </row>
    <row r="26" spans="1:15" ht="13.5" customHeight="1">
      <c r="A26" s="116"/>
      <c r="B26" s="262" t="s">
        <v>98</v>
      </c>
      <c r="C26" s="262"/>
      <c r="D26" s="262"/>
      <c r="E26" s="117"/>
      <c r="F26" s="58">
        <v>5160417</v>
      </c>
      <c r="G26" s="14"/>
      <c r="H26" s="115">
        <v>5405270</v>
      </c>
      <c r="I26" s="14"/>
      <c r="J26" s="58">
        <v>5641346</v>
      </c>
      <c r="K26" s="14"/>
      <c r="L26" s="143">
        <f>ROUND(J26/$J$37*100,2)</f>
        <v>33.42</v>
      </c>
      <c r="M26" s="14"/>
      <c r="N26" s="46">
        <f>(J26-H26)/H26*100</f>
        <v>4.3675154062609263</v>
      </c>
      <c r="O26" s="47"/>
    </row>
    <row r="27" spans="1:15">
      <c r="A27" s="113"/>
      <c r="B27" s="262" t="s">
        <v>99</v>
      </c>
      <c r="C27" s="262"/>
      <c r="D27" s="262"/>
      <c r="E27" s="114"/>
      <c r="F27" s="140" t="s">
        <v>113</v>
      </c>
      <c r="G27" s="14"/>
      <c r="H27" s="14" t="s">
        <v>113</v>
      </c>
      <c r="I27" s="14"/>
      <c r="J27" s="140" t="s">
        <v>66</v>
      </c>
      <c r="K27" s="14"/>
      <c r="L27" s="141" t="s">
        <v>113</v>
      </c>
      <c r="M27" s="144"/>
      <c r="N27" s="142" t="s">
        <v>113</v>
      </c>
      <c r="O27" s="14"/>
    </row>
    <row r="28" spans="1:15" ht="13.5" customHeight="1">
      <c r="A28" s="113"/>
      <c r="B28" s="262" t="s">
        <v>100</v>
      </c>
      <c r="C28" s="262"/>
      <c r="D28" s="262"/>
      <c r="E28" s="114"/>
      <c r="F28" s="58">
        <v>1253858</v>
      </c>
      <c r="G28" s="14"/>
      <c r="H28" s="115">
        <v>1313175</v>
      </c>
      <c r="I28" s="14"/>
      <c r="J28" s="58">
        <v>1325333</v>
      </c>
      <c r="K28" s="14"/>
      <c r="L28" s="143">
        <f>ROUND(J28/$J$37*100,2)</f>
        <v>7.85</v>
      </c>
      <c r="M28" s="14"/>
      <c r="N28" s="46">
        <f>(J28-H28)/H28*100</f>
        <v>0.92584765929902713</v>
      </c>
      <c r="O28" s="47"/>
    </row>
    <row r="29" spans="1:15" ht="13.5" customHeight="1">
      <c r="A29" s="113"/>
      <c r="B29" s="262" t="s">
        <v>101</v>
      </c>
      <c r="C29" s="262"/>
      <c r="D29" s="262"/>
      <c r="E29" s="114"/>
      <c r="F29" s="58">
        <v>344413</v>
      </c>
      <c r="G29" s="14"/>
      <c r="H29" s="115">
        <v>368644</v>
      </c>
      <c r="I29" s="14"/>
      <c r="J29" s="58">
        <v>344150</v>
      </c>
      <c r="K29" s="14"/>
      <c r="L29" s="143">
        <f>ROUND(J29/$J$37*100,2)</f>
        <v>2.04</v>
      </c>
      <c r="M29" s="14"/>
      <c r="N29" s="46">
        <f>(J29-H29)/H29*100</f>
        <v>-6.6443506472369007</v>
      </c>
      <c r="O29" s="47"/>
    </row>
    <row r="30" spans="1:15" ht="13.5" customHeight="1">
      <c r="A30" s="113"/>
      <c r="B30" s="265" t="s">
        <v>102</v>
      </c>
      <c r="C30" s="265"/>
      <c r="D30" s="265"/>
      <c r="E30" s="114"/>
      <c r="F30" s="58">
        <v>96069</v>
      </c>
      <c r="G30" s="14"/>
      <c r="H30" s="115">
        <v>141250</v>
      </c>
      <c r="I30" s="14"/>
      <c r="J30" s="58">
        <v>214959</v>
      </c>
      <c r="K30" s="14"/>
      <c r="L30" s="143">
        <f>ROUND(J30/$J$37*100,2)</f>
        <v>1.27</v>
      </c>
      <c r="M30" s="14"/>
      <c r="N30" s="46">
        <f>(J30-H30)/H30*100</f>
        <v>52.183362831858403</v>
      </c>
      <c r="O30" s="47"/>
    </row>
    <row r="31" spans="1:15" ht="13.5" customHeight="1">
      <c r="A31" s="113"/>
      <c r="B31" s="262" t="s">
        <v>103</v>
      </c>
      <c r="C31" s="262"/>
      <c r="D31" s="262"/>
      <c r="E31" s="114"/>
      <c r="F31" s="58">
        <v>304860</v>
      </c>
      <c r="G31" s="118"/>
      <c r="H31" s="115">
        <v>280190</v>
      </c>
      <c r="I31" s="118"/>
      <c r="J31" s="58">
        <v>274722</v>
      </c>
      <c r="K31" s="118"/>
      <c r="L31" s="143">
        <f>ROUND(J31/$J$37*100,2)</f>
        <v>1.63</v>
      </c>
      <c r="M31" s="118"/>
      <c r="N31" s="46">
        <f>(J31-H31)/H31*100</f>
        <v>-1.9515328883971592</v>
      </c>
      <c r="O31" s="36"/>
    </row>
    <row r="32" spans="1:15">
      <c r="A32" s="113"/>
      <c r="B32" s="262" t="s">
        <v>104</v>
      </c>
      <c r="C32" s="262"/>
      <c r="D32" s="262"/>
      <c r="E32" s="114"/>
      <c r="F32" s="140" t="s">
        <v>113</v>
      </c>
      <c r="G32" s="118"/>
      <c r="H32" s="115" t="s">
        <v>113</v>
      </c>
      <c r="I32" s="118"/>
      <c r="J32" s="140" t="s">
        <v>66</v>
      </c>
      <c r="K32" s="118"/>
      <c r="L32" s="141" t="s">
        <v>113</v>
      </c>
      <c r="M32" s="118"/>
      <c r="N32" s="142" t="s">
        <v>113</v>
      </c>
      <c r="O32" s="47"/>
    </row>
    <row r="33" spans="1:15">
      <c r="A33" s="113"/>
      <c r="B33" s="262" t="s">
        <v>105</v>
      </c>
      <c r="C33" s="262"/>
      <c r="D33" s="119" t="s">
        <v>106</v>
      </c>
      <c r="E33" s="114"/>
      <c r="F33" s="58">
        <v>1269981</v>
      </c>
      <c r="G33" s="14"/>
      <c r="H33" s="115">
        <v>1296240</v>
      </c>
      <c r="I33" s="14"/>
      <c r="J33" s="58">
        <v>1270318</v>
      </c>
      <c r="K33" s="14"/>
      <c r="L33" s="143">
        <f>ROUND(J33/$J$37*100,2)</f>
        <v>7.53</v>
      </c>
      <c r="M33" s="14"/>
      <c r="N33" s="46">
        <f>(J33-H33)/H33*100</f>
        <v>-1.9997839906190213</v>
      </c>
      <c r="O33" s="47"/>
    </row>
    <row r="34" spans="1:15" ht="13.5" customHeight="1">
      <c r="A34" s="96"/>
      <c r="B34" s="262"/>
      <c r="C34" s="262"/>
      <c r="D34" s="119" t="s">
        <v>107</v>
      </c>
      <c r="E34" s="120"/>
      <c r="F34" s="58">
        <v>528768</v>
      </c>
      <c r="G34" s="14"/>
      <c r="H34" s="115">
        <v>533201</v>
      </c>
      <c r="I34" s="14"/>
      <c r="J34" s="58">
        <v>456967</v>
      </c>
      <c r="K34" s="14"/>
      <c r="L34" s="143">
        <f>ROUND(J34/$J$37*100,2)</f>
        <v>2.71</v>
      </c>
      <c r="M34" s="14"/>
      <c r="N34" s="46">
        <f>(J34-H34)/H34*100</f>
        <v>-14.297422547969715</v>
      </c>
      <c r="O34" s="47"/>
    </row>
    <row r="35" spans="1:15">
      <c r="A35" s="96"/>
      <c r="B35" s="262" t="s">
        <v>108</v>
      </c>
      <c r="C35" s="262"/>
      <c r="D35" s="119" t="s">
        <v>106</v>
      </c>
      <c r="E35" s="120"/>
      <c r="F35" s="58">
        <v>51542</v>
      </c>
      <c r="G35" s="14"/>
      <c r="H35" s="115">
        <v>94555</v>
      </c>
      <c r="I35" s="14"/>
      <c r="J35" s="58">
        <v>90947</v>
      </c>
      <c r="K35" s="14"/>
      <c r="L35" s="143">
        <f>ROUND(J35/$J$37*100,2)</f>
        <v>0.54</v>
      </c>
      <c r="M35" s="14"/>
      <c r="N35" s="46">
        <f>(J35-H35)/H35*100</f>
        <v>-3.8157686002855482</v>
      </c>
      <c r="O35" s="47"/>
    </row>
    <row r="36" spans="1:15">
      <c r="A36" s="96"/>
      <c r="B36" s="263"/>
      <c r="C36" s="263"/>
      <c r="D36" s="119" t="s">
        <v>107</v>
      </c>
      <c r="E36" s="120"/>
      <c r="F36" s="58">
        <v>44289</v>
      </c>
      <c r="G36" s="14"/>
      <c r="H36" s="14">
        <v>47950</v>
      </c>
      <c r="I36" s="14"/>
      <c r="J36" s="58">
        <v>39515</v>
      </c>
      <c r="K36" s="14"/>
      <c r="L36" s="143">
        <f>ROUND(J36/$J$37*100,2)</f>
        <v>0.23</v>
      </c>
      <c r="M36" s="14"/>
      <c r="N36" s="46">
        <f>(J36-H36)/H36*100</f>
        <v>-17.591240875912408</v>
      </c>
      <c r="O36" s="47"/>
    </row>
    <row r="37" spans="1:15">
      <c r="A37" s="121"/>
      <c r="B37" s="264" t="s">
        <v>109</v>
      </c>
      <c r="C37" s="264"/>
      <c r="D37" s="264"/>
      <c r="E37" s="122"/>
      <c r="F37" s="149">
        <f>SUM(F23:F36)</f>
        <v>15792537</v>
      </c>
      <c r="G37" s="17"/>
      <c r="H37" s="14">
        <v>16914597</v>
      </c>
      <c r="I37" s="124"/>
      <c r="J37" s="149">
        <f>SUM(J23:J36)</f>
        <v>16878826</v>
      </c>
      <c r="K37" s="124"/>
      <c r="L37" s="150">
        <f>ROUND(J37/$J$37*100,2)</f>
        <v>100</v>
      </c>
      <c r="M37" s="124"/>
      <c r="N37" s="151">
        <f>(J37-H37)/H37*100</f>
        <v>-0.21148006068368047</v>
      </c>
      <c r="O37" s="148"/>
    </row>
    <row r="38" spans="1:15">
      <c r="F38" s="37"/>
      <c r="G38" s="5"/>
      <c r="H38" s="5"/>
      <c r="I38" s="37"/>
      <c r="J38" s="36"/>
      <c r="K38" s="37"/>
      <c r="L38" s="37"/>
      <c r="M38" s="268" t="s">
        <v>112</v>
      </c>
      <c r="N38" s="268"/>
      <c r="O38" s="268"/>
    </row>
  </sheetData>
  <mergeCells count="49">
    <mergeCell ref="B28:D28"/>
    <mergeCell ref="B29:D29"/>
    <mergeCell ref="B30:D30"/>
    <mergeCell ref="B31:D31"/>
    <mergeCell ref="B37:D37"/>
    <mergeCell ref="B33:C33"/>
    <mergeCell ref="B34:C34"/>
    <mergeCell ref="B35:C35"/>
    <mergeCell ref="B32:D32"/>
    <mergeCell ref="B36:C36"/>
    <mergeCell ref="B24:D24"/>
    <mergeCell ref="B25:D25"/>
    <mergeCell ref="B26:D26"/>
    <mergeCell ref="C22:D22"/>
    <mergeCell ref="B27:D27"/>
    <mergeCell ref="B16:C16"/>
    <mergeCell ref="B17:C17"/>
    <mergeCell ref="B18:C18"/>
    <mergeCell ref="B19:D19"/>
    <mergeCell ref="B23:D23"/>
    <mergeCell ref="B11:D11"/>
    <mergeCell ref="B12:D12"/>
    <mergeCell ref="B13:D13"/>
    <mergeCell ref="B14:D14"/>
    <mergeCell ref="B15:C15"/>
    <mergeCell ref="F3:G3"/>
    <mergeCell ref="H3:I3"/>
    <mergeCell ref="J3:N3"/>
    <mergeCell ref="F4:G4"/>
    <mergeCell ref="H4:I4"/>
    <mergeCell ref="J4:K4"/>
    <mergeCell ref="L4:M4"/>
    <mergeCell ref="N4:O4"/>
    <mergeCell ref="C4:D4"/>
    <mergeCell ref="M38:O38"/>
    <mergeCell ref="F21:G21"/>
    <mergeCell ref="H21:I21"/>
    <mergeCell ref="J21:N21"/>
    <mergeCell ref="F22:G22"/>
    <mergeCell ref="H22:I22"/>
    <mergeCell ref="J22:K22"/>
    <mergeCell ref="L22:M22"/>
    <mergeCell ref="N22:O22"/>
    <mergeCell ref="B5:D5"/>
    <mergeCell ref="B6:D6"/>
    <mergeCell ref="B7:D7"/>
    <mergeCell ref="B8:D8"/>
    <mergeCell ref="B9:D9"/>
    <mergeCell ref="B10:D10"/>
  </mergeCells>
  <phoneticPr fontId="6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>
      <selection activeCell="F23" sqref="F23"/>
    </sheetView>
  </sheetViews>
  <sheetFormatPr defaultRowHeight="13.5"/>
  <cols>
    <col min="1" max="1" width="7" customWidth="1"/>
    <col min="2" max="2" width="3.875" customWidth="1"/>
    <col min="3" max="3" width="7" customWidth="1"/>
    <col min="4" max="4" width="17" customWidth="1"/>
    <col min="5" max="5" width="5.25" customWidth="1"/>
    <col min="6" max="6" width="7" customWidth="1"/>
    <col min="7" max="7" width="3.875" customWidth="1"/>
    <col min="8" max="8" width="7" customWidth="1"/>
    <col min="9" max="9" width="17" customWidth="1"/>
    <col min="10" max="10" width="5.25" customWidth="1"/>
    <col min="257" max="257" width="7" customWidth="1"/>
    <col min="258" max="258" width="3.875" customWidth="1"/>
    <col min="259" max="259" width="7" customWidth="1"/>
    <col min="260" max="260" width="17" customWidth="1"/>
    <col min="261" max="261" width="5.25" customWidth="1"/>
    <col min="262" max="262" width="7" customWidth="1"/>
    <col min="263" max="263" width="3.875" customWidth="1"/>
    <col min="264" max="264" width="7" customWidth="1"/>
    <col min="265" max="265" width="17" customWidth="1"/>
    <col min="266" max="266" width="5.25" customWidth="1"/>
    <col min="513" max="513" width="7" customWidth="1"/>
    <col min="514" max="514" width="3.875" customWidth="1"/>
    <col min="515" max="515" width="7" customWidth="1"/>
    <col min="516" max="516" width="17" customWidth="1"/>
    <col min="517" max="517" width="5.25" customWidth="1"/>
    <col min="518" max="518" width="7" customWidth="1"/>
    <col min="519" max="519" width="3.875" customWidth="1"/>
    <col min="520" max="520" width="7" customWidth="1"/>
    <col min="521" max="521" width="17" customWidth="1"/>
    <col min="522" max="522" width="5.25" customWidth="1"/>
    <col min="769" max="769" width="7" customWidth="1"/>
    <col min="770" max="770" width="3.875" customWidth="1"/>
    <col min="771" max="771" width="7" customWidth="1"/>
    <col min="772" max="772" width="17" customWidth="1"/>
    <col min="773" max="773" width="5.25" customWidth="1"/>
    <col min="774" max="774" width="7" customWidth="1"/>
    <col min="775" max="775" width="3.875" customWidth="1"/>
    <col min="776" max="776" width="7" customWidth="1"/>
    <col min="777" max="777" width="17" customWidth="1"/>
    <col min="778" max="778" width="5.25" customWidth="1"/>
    <col min="1025" max="1025" width="7" customWidth="1"/>
    <col min="1026" max="1026" width="3.875" customWidth="1"/>
    <col min="1027" max="1027" width="7" customWidth="1"/>
    <col min="1028" max="1028" width="17" customWidth="1"/>
    <col min="1029" max="1029" width="5.25" customWidth="1"/>
    <col min="1030" max="1030" width="7" customWidth="1"/>
    <col min="1031" max="1031" width="3.875" customWidth="1"/>
    <col min="1032" max="1032" width="7" customWidth="1"/>
    <col min="1033" max="1033" width="17" customWidth="1"/>
    <col min="1034" max="1034" width="5.25" customWidth="1"/>
    <col min="1281" max="1281" width="7" customWidth="1"/>
    <col min="1282" max="1282" width="3.875" customWidth="1"/>
    <col min="1283" max="1283" width="7" customWidth="1"/>
    <col min="1284" max="1284" width="17" customWidth="1"/>
    <col min="1285" max="1285" width="5.25" customWidth="1"/>
    <col min="1286" max="1286" width="7" customWidth="1"/>
    <col min="1287" max="1287" width="3.875" customWidth="1"/>
    <col min="1288" max="1288" width="7" customWidth="1"/>
    <col min="1289" max="1289" width="17" customWidth="1"/>
    <col min="1290" max="1290" width="5.25" customWidth="1"/>
    <col min="1537" max="1537" width="7" customWidth="1"/>
    <col min="1538" max="1538" width="3.875" customWidth="1"/>
    <col min="1539" max="1539" width="7" customWidth="1"/>
    <col min="1540" max="1540" width="17" customWidth="1"/>
    <col min="1541" max="1541" width="5.25" customWidth="1"/>
    <col min="1542" max="1542" width="7" customWidth="1"/>
    <col min="1543" max="1543" width="3.875" customWidth="1"/>
    <col min="1544" max="1544" width="7" customWidth="1"/>
    <col min="1545" max="1545" width="17" customWidth="1"/>
    <col min="1546" max="1546" width="5.25" customWidth="1"/>
    <col min="1793" max="1793" width="7" customWidth="1"/>
    <col min="1794" max="1794" width="3.875" customWidth="1"/>
    <col min="1795" max="1795" width="7" customWidth="1"/>
    <col min="1796" max="1796" width="17" customWidth="1"/>
    <col min="1797" max="1797" width="5.25" customWidth="1"/>
    <col min="1798" max="1798" width="7" customWidth="1"/>
    <col min="1799" max="1799" width="3.875" customWidth="1"/>
    <col min="1800" max="1800" width="7" customWidth="1"/>
    <col min="1801" max="1801" width="17" customWidth="1"/>
    <col min="1802" max="1802" width="5.25" customWidth="1"/>
    <col min="2049" max="2049" width="7" customWidth="1"/>
    <col min="2050" max="2050" width="3.875" customWidth="1"/>
    <col min="2051" max="2051" width="7" customWidth="1"/>
    <col min="2052" max="2052" width="17" customWidth="1"/>
    <col min="2053" max="2053" width="5.25" customWidth="1"/>
    <col min="2054" max="2054" width="7" customWidth="1"/>
    <col min="2055" max="2055" width="3.875" customWidth="1"/>
    <col min="2056" max="2056" width="7" customWidth="1"/>
    <col min="2057" max="2057" width="17" customWidth="1"/>
    <col min="2058" max="2058" width="5.25" customWidth="1"/>
    <col min="2305" max="2305" width="7" customWidth="1"/>
    <col min="2306" max="2306" width="3.875" customWidth="1"/>
    <col min="2307" max="2307" width="7" customWidth="1"/>
    <col min="2308" max="2308" width="17" customWidth="1"/>
    <col min="2309" max="2309" width="5.25" customWidth="1"/>
    <col min="2310" max="2310" width="7" customWidth="1"/>
    <col min="2311" max="2311" width="3.875" customWidth="1"/>
    <col min="2312" max="2312" width="7" customWidth="1"/>
    <col min="2313" max="2313" width="17" customWidth="1"/>
    <col min="2314" max="2314" width="5.25" customWidth="1"/>
    <col min="2561" max="2561" width="7" customWidth="1"/>
    <col min="2562" max="2562" width="3.875" customWidth="1"/>
    <col min="2563" max="2563" width="7" customWidth="1"/>
    <col min="2564" max="2564" width="17" customWidth="1"/>
    <col min="2565" max="2565" width="5.25" customWidth="1"/>
    <col min="2566" max="2566" width="7" customWidth="1"/>
    <col min="2567" max="2567" width="3.875" customWidth="1"/>
    <col min="2568" max="2568" width="7" customWidth="1"/>
    <col min="2569" max="2569" width="17" customWidth="1"/>
    <col min="2570" max="2570" width="5.25" customWidth="1"/>
    <col min="2817" max="2817" width="7" customWidth="1"/>
    <col min="2818" max="2818" width="3.875" customWidth="1"/>
    <col min="2819" max="2819" width="7" customWidth="1"/>
    <col min="2820" max="2820" width="17" customWidth="1"/>
    <col min="2821" max="2821" width="5.25" customWidth="1"/>
    <col min="2822" max="2822" width="7" customWidth="1"/>
    <col min="2823" max="2823" width="3.875" customWidth="1"/>
    <col min="2824" max="2824" width="7" customWidth="1"/>
    <col min="2825" max="2825" width="17" customWidth="1"/>
    <col min="2826" max="2826" width="5.25" customWidth="1"/>
    <col min="3073" max="3073" width="7" customWidth="1"/>
    <col min="3074" max="3074" width="3.875" customWidth="1"/>
    <col min="3075" max="3075" width="7" customWidth="1"/>
    <col min="3076" max="3076" width="17" customWidth="1"/>
    <col min="3077" max="3077" width="5.25" customWidth="1"/>
    <col min="3078" max="3078" width="7" customWidth="1"/>
    <col min="3079" max="3079" width="3.875" customWidth="1"/>
    <col min="3080" max="3080" width="7" customWidth="1"/>
    <col min="3081" max="3081" width="17" customWidth="1"/>
    <col min="3082" max="3082" width="5.25" customWidth="1"/>
    <col min="3329" max="3329" width="7" customWidth="1"/>
    <col min="3330" max="3330" width="3.875" customWidth="1"/>
    <col min="3331" max="3331" width="7" customWidth="1"/>
    <col min="3332" max="3332" width="17" customWidth="1"/>
    <col min="3333" max="3333" width="5.25" customWidth="1"/>
    <col min="3334" max="3334" width="7" customWidth="1"/>
    <col min="3335" max="3335" width="3.875" customWidth="1"/>
    <col min="3336" max="3336" width="7" customWidth="1"/>
    <col min="3337" max="3337" width="17" customWidth="1"/>
    <col min="3338" max="3338" width="5.25" customWidth="1"/>
    <col min="3585" max="3585" width="7" customWidth="1"/>
    <col min="3586" max="3586" width="3.875" customWidth="1"/>
    <col min="3587" max="3587" width="7" customWidth="1"/>
    <col min="3588" max="3588" width="17" customWidth="1"/>
    <col min="3589" max="3589" width="5.25" customWidth="1"/>
    <col min="3590" max="3590" width="7" customWidth="1"/>
    <col min="3591" max="3591" width="3.875" customWidth="1"/>
    <col min="3592" max="3592" width="7" customWidth="1"/>
    <col min="3593" max="3593" width="17" customWidth="1"/>
    <col min="3594" max="3594" width="5.25" customWidth="1"/>
    <col min="3841" max="3841" width="7" customWidth="1"/>
    <col min="3842" max="3842" width="3.875" customWidth="1"/>
    <col min="3843" max="3843" width="7" customWidth="1"/>
    <col min="3844" max="3844" width="17" customWidth="1"/>
    <col min="3845" max="3845" width="5.25" customWidth="1"/>
    <col min="3846" max="3846" width="7" customWidth="1"/>
    <col min="3847" max="3847" width="3.875" customWidth="1"/>
    <col min="3848" max="3848" width="7" customWidth="1"/>
    <col min="3849" max="3849" width="17" customWidth="1"/>
    <col min="3850" max="3850" width="5.25" customWidth="1"/>
    <col min="4097" max="4097" width="7" customWidth="1"/>
    <col min="4098" max="4098" width="3.875" customWidth="1"/>
    <col min="4099" max="4099" width="7" customWidth="1"/>
    <col min="4100" max="4100" width="17" customWidth="1"/>
    <col min="4101" max="4101" width="5.25" customWidth="1"/>
    <col min="4102" max="4102" width="7" customWidth="1"/>
    <col min="4103" max="4103" width="3.875" customWidth="1"/>
    <col min="4104" max="4104" width="7" customWidth="1"/>
    <col min="4105" max="4105" width="17" customWidth="1"/>
    <col min="4106" max="4106" width="5.25" customWidth="1"/>
    <col min="4353" max="4353" width="7" customWidth="1"/>
    <col min="4354" max="4354" width="3.875" customWidth="1"/>
    <col min="4355" max="4355" width="7" customWidth="1"/>
    <col min="4356" max="4356" width="17" customWidth="1"/>
    <col min="4357" max="4357" width="5.25" customWidth="1"/>
    <col min="4358" max="4358" width="7" customWidth="1"/>
    <col min="4359" max="4359" width="3.875" customWidth="1"/>
    <col min="4360" max="4360" width="7" customWidth="1"/>
    <col min="4361" max="4361" width="17" customWidth="1"/>
    <col min="4362" max="4362" width="5.25" customWidth="1"/>
    <col min="4609" max="4609" width="7" customWidth="1"/>
    <col min="4610" max="4610" width="3.875" customWidth="1"/>
    <col min="4611" max="4611" width="7" customWidth="1"/>
    <col min="4612" max="4612" width="17" customWidth="1"/>
    <col min="4613" max="4613" width="5.25" customWidth="1"/>
    <col min="4614" max="4614" width="7" customWidth="1"/>
    <col min="4615" max="4615" width="3.875" customWidth="1"/>
    <col min="4616" max="4616" width="7" customWidth="1"/>
    <col min="4617" max="4617" width="17" customWidth="1"/>
    <col min="4618" max="4618" width="5.25" customWidth="1"/>
    <col min="4865" max="4865" width="7" customWidth="1"/>
    <col min="4866" max="4866" width="3.875" customWidth="1"/>
    <col min="4867" max="4867" width="7" customWidth="1"/>
    <col min="4868" max="4868" width="17" customWidth="1"/>
    <col min="4869" max="4869" width="5.25" customWidth="1"/>
    <col min="4870" max="4870" width="7" customWidth="1"/>
    <col min="4871" max="4871" width="3.875" customWidth="1"/>
    <col min="4872" max="4872" width="7" customWidth="1"/>
    <col min="4873" max="4873" width="17" customWidth="1"/>
    <col min="4874" max="4874" width="5.25" customWidth="1"/>
    <col min="5121" max="5121" width="7" customWidth="1"/>
    <col min="5122" max="5122" width="3.875" customWidth="1"/>
    <col min="5123" max="5123" width="7" customWidth="1"/>
    <col min="5124" max="5124" width="17" customWidth="1"/>
    <col min="5125" max="5125" width="5.25" customWidth="1"/>
    <col min="5126" max="5126" width="7" customWidth="1"/>
    <col min="5127" max="5127" width="3.875" customWidth="1"/>
    <col min="5128" max="5128" width="7" customWidth="1"/>
    <col min="5129" max="5129" width="17" customWidth="1"/>
    <col min="5130" max="5130" width="5.25" customWidth="1"/>
    <col min="5377" max="5377" width="7" customWidth="1"/>
    <col min="5378" max="5378" width="3.875" customWidth="1"/>
    <col min="5379" max="5379" width="7" customWidth="1"/>
    <col min="5380" max="5380" width="17" customWidth="1"/>
    <col min="5381" max="5381" width="5.25" customWidth="1"/>
    <col min="5382" max="5382" width="7" customWidth="1"/>
    <col min="5383" max="5383" width="3.875" customWidth="1"/>
    <col min="5384" max="5384" width="7" customWidth="1"/>
    <col min="5385" max="5385" width="17" customWidth="1"/>
    <col min="5386" max="5386" width="5.25" customWidth="1"/>
    <col min="5633" max="5633" width="7" customWidth="1"/>
    <col min="5634" max="5634" width="3.875" customWidth="1"/>
    <col min="5635" max="5635" width="7" customWidth="1"/>
    <col min="5636" max="5636" width="17" customWidth="1"/>
    <col min="5637" max="5637" width="5.25" customWidth="1"/>
    <col min="5638" max="5638" width="7" customWidth="1"/>
    <col min="5639" max="5639" width="3.875" customWidth="1"/>
    <col min="5640" max="5640" width="7" customWidth="1"/>
    <col min="5641" max="5641" width="17" customWidth="1"/>
    <col min="5642" max="5642" width="5.25" customWidth="1"/>
    <col min="5889" max="5889" width="7" customWidth="1"/>
    <col min="5890" max="5890" width="3.875" customWidth="1"/>
    <col min="5891" max="5891" width="7" customWidth="1"/>
    <col min="5892" max="5892" width="17" customWidth="1"/>
    <col min="5893" max="5893" width="5.25" customWidth="1"/>
    <col min="5894" max="5894" width="7" customWidth="1"/>
    <col min="5895" max="5895" width="3.875" customWidth="1"/>
    <col min="5896" max="5896" width="7" customWidth="1"/>
    <col min="5897" max="5897" width="17" customWidth="1"/>
    <col min="5898" max="5898" width="5.25" customWidth="1"/>
    <col min="6145" max="6145" width="7" customWidth="1"/>
    <col min="6146" max="6146" width="3.875" customWidth="1"/>
    <col min="6147" max="6147" width="7" customWidth="1"/>
    <col min="6148" max="6148" width="17" customWidth="1"/>
    <col min="6149" max="6149" width="5.25" customWidth="1"/>
    <col min="6150" max="6150" width="7" customWidth="1"/>
    <col min="6151" max="6151" width="3.875" customWidth="1"/>
    <col min="6152" max="6152" width="7" customWidth="1"/>
    <col min="6153" max="6153" width="17" customWidth="1"/>
    <col min="6154" max="6154" width="5.25" customWidth="1"/>
    <col min="6401" max="6401" width="7" customWidth="1"/>
    <col min="6402" max="6402" width="3.875" customWidth="1"/>
    <col min="6403" max="6403" width="7" customWidth="1"/>
    <col min="6404" max="6404" width="17" customWidth="1"/>
    <col min="6405" max="6405" width="5.25" customWidth="1"/>
    <col min="6406" max="6406" width="7" customWidth="1"/>
    <col min="6407" max="6407" width="3.875" customWidth="1"/>
    <col min="6408" max="6408" width="7" customWidth="1"/>
    <col min="6409" max="6409" width="17" customWidth="1"/>
    <col min="6410" max="6410" width="5.25" customWidth="1"/>
    <col min="6657" max="6657" width="7" customWidth="1"/>
    <col min="6658" max="6658" width="3.875" customWidth="1"/>
    <col min="6659" max="6659" width="7" customWidth="1"/>
    <col min="6660" max="6660" width="17" customWidth="1"/>
    <col min="6661" max="6661" width="5.25" customWidth="1"/>
    <col min="6662" max="6662" width="7" customWidth="1"/>
    <col min="6663" max="6663" width="3.875" customWidth="1"/>
    <col min="6664" max="6664" width="7" customWidth="1"/>
    <col min="6665" max="6665" width="17" customWidth="1"/>
    <col min="6666" max="6666" width="5.25" customWidth="1"/>
    <col min="6913" max="6913" width="7" customWidth="1"/>
    <col min="6914" max="6914" width="3.875" customWidth="1"/>
    <col min="6915" max="6915" width="7" customWidth="1"/>
    <col min="6916" max="6916" width="17" customWidth="1"/>
    <col min="6917" max="6917" width="5.25" customWidth="1"/>
    <col min="6918" max="6918" width="7" customWidth="1"/>
    <col min="6919" max="6919" width="3.875" customWidth="1"/>
    <col min="6920" max="6920" width="7" customWidth="1"/>
    <col min="6921" max="6921" width="17" customWidth="1"/>
    <col min="6922" max="6922" width="5.25" customWidth="1"/>
    <col min="7169" max="7169" width="7" customWidth="1"/>
    <col min="7170" max="7170" width="3.875" customWidth="1"/>
    <col min="7171" max="7171" width="7" customWidth="1"/>
    <col min="7172" max="7172" width="17" customWidth="1"/>
    <col min="7173" max="7173" width="5.25" customWidth="1"/>
    <col min="7174" max="7174" width="7" customWidth="1"/>
    <col min="7175" max="7175" width="3.875" customWidth="1"/>
    <col min="7176" max="7176" width="7" customWidth="1"/>
    <col min="7177" max="7177" width="17" customWidth="1"/>
    <col min="7178" max="7178" width="5.25" customWidth="1"/>
    <col min="7425" max="7425" width="7" customWidth="1"/>
    <col min="7426" max="7426" width="3.875" customWidth="1"/>
    <col min="7427" max="7427" width="7" customWidth="1"/>
    <col min="7428" max="7428" width="17" customWidth="1"/>
    <col min="7429" max="7429" width="5.25" customWidth="1"/>
    <col min="7430" max="7430" width="7" customWidth="1"/>
    <col min="7431" max="7431" width="3.875" customWidth="1"/>
    <col min="7432" max="7432" width="7" customWidth="1"/>
    <col min="7433" max="7433" width="17" customWidth="1"/>
    <col min="7434" max="7434" width="5.25" customWidth="1"/>
    <col min="7681" max="7681" width="7" customWidth="1"/>
    <col min="7682" max="7682" width="3.875" customWidth="1"/>
    <col min="7683" max="7683" width="7" customWidth="1"/>
    <col min="7684" max="7684" width="17" customWidth="1"/>
    <col min="7685" max="7685" width="5.25" customWidth="1"/>
    <col min="7686" max="7686" width="7" customWidth="1"/>
    <col min="7687" max="7687" width="3.875" customWidth="1"/>
    <col min="7688" max="7688" width="7" customWidth="1"/>
    <col min="7689" max="7689" width="17" customWidth="1"/>
    <col min="7690" max="7690" width="5.25" customWidth="1"/>
    <col min="7937" max="7937" width="7" customWidth="1"/>
    <col min="7938" max="7938" width="3.875" customWidth="1"/>
    <col min="7939" max="7939" width="7" customWidth="1"/>
    <col min="7940" max="7940" width="17" customWidth="1"/>
    <col min="7941" max="7941" width="5.25" customWidth="1"/>
    <col min="7942" max="7942" width="7" customWidth="1"/>
    <col min="7943" max="7943" width="3.875" customWidth="1"/>
    <col min="7944" max="7944" width="7" customWidth="1"/>
    <col min="7945" max="7945" width="17" customWidth="1"/>
    <col min="7946" max="7946" width="5.25" customWidth="1"/>
    <col min="8193" max="8193" width="7" customWidth="1"/>
    <col min="8194" max="8194" width="3.875" customWidth="1"/>
    <col min="8195" max="8195" width="7" customWidth="1"/>
    <col min="8196" max="8196" width="17" customWidth="1"/>
    <col min="8197" max="8197" width="5.25" customWidth="1"/>
    <col min="8198" max="8198" width="7" customWidth="1"/>
    <col min="8199" max="8199" width="3.875" customWidth="1"/>
    <col min="8200" max="8200" width="7" customWidth="1"/>
    <col min="8201" max="8201" width="17" customWidth="1"/>
    <col min="8202" max="8202" width="5.25" customWidth="1"/>
    <col min="8449" max="8449" width="7" customWidth="1"/>
    <col min="8450" max="8450" width="3.875" customWidth="1"/>
    <col min="8451" max="8451" width="7" customWidth="1"/>
    <col min="8452" max="8452" width="17" customWidth="1"/>
    <col min="8453" max="8453" width="5.25" customWidth="1"/>
    <col min="8454" max="8454" width="7" customWidth="1"/>
    <col min="8455" max="8455" width="3.875" customWidth="1"/>
    <col min="8456" max="8456" width="7" customWidth="1"/>
    <col min="8457" max="8457" width="17" customWidth="1"/>
    <col min="8458" max="8458" width="5.25" customWidth="1"/>
    <col min="8705" max="8705" width="7" customWidth="1"/>
    <col min="8706" max="8706" width="3.875" customWidth="1"/>
    <col min="8707" max="8707" width="7" customWidth="1"/>
    <col min="8708" max="8708" width="17" customWidth="1"/>
    <col min="8709" max="8709" width="5.25" customWidth="1"/>
    <col min="8710" max="8710" width="7" customWidth="1"/>
    <col min="8711" max="8711" width="3.875" customWidth="1"/>
    <col min="8712" max="8712" width="7" customWidth="1"/>
    <col min="8713" max="8713" width="17" customWidth="1"/>
    <col min="8714" max="8714" width="5.25" customWidth="1"/>
    <col min="8961" max="8961" width="7" customWidth="1"/>
    <col min="8962" max="8962" width="3.875" customWidth="1"/>
    <col min="8963" max="8963" width="7" customWidth="1"/>
    <col min="8964" max="8964" width="17" customWidth="1"/>
    <col min="8965" max="8965" width="5.25" customWidth="1"/>
    <col min="8966" max="8966" width="7" customWidth="1"/>
    <col min="8967" max="8967" width="3.875" customWidth="1"/>
    <col min="8968" max="8968" width="7" customWidth="1"/>
    <col min="8969" max="8969" width="17" customWidth="1"/>
    <col min="8970" max="8970" width="5.25" customWidth="1"/>
    <col min="9217" max="9217" width="7" customWidth="1"/>
    <col min="9218" max="9218" width="3.875" customWidth="1"/>
    <col min="9219" max="9219" width="7" customWidth="1"/>
    <col min="9220" max="9220" width="17" customWidth="1"/>
    <col min="9221" max="9221" width="5.25" customWidth="1"/>
    <col min="9222" max="9222" width="7" customWidth="1"/>
    <col min="9223" max="9223" width="3.875" customWidth="1"/>
    <col min="9224" max="9224" width="7" customWidth="1"/>
    <col min="9225" max="9225" width="17" customWidth="1"/>
    <col min="9226" max="9226" width="5.25" customWidth="1"/>
    <col min="9473" max="9473" width="7" customWidth="1"/>
    <col min="9474" max="9474" width="3.875" customWidth="1"/>
    <col min="9475" max="9475" width="7" customWidth="1"/>
    <col min="9476" max="9476" width="17" customWidth="1"/>
    <col min="9477" max="9477" width="5.25" customWidth="1"/>
    <col min="9478" max="9478" width="7" customWidth="1"/>
    <col min="9479" max="9479" width="3.875" customWidth="1"/>
    <col min="9480" max="9480" width="7" customWidth="1"/>
    <col min="9481" max="9481" width="17" customWidth="1"/>
    <col min="9482" max="9482" width="5.25" customWidth="1"/>
    <col min="9729" max="9729" width="7" customWidth="1"/>
    <col min="9730" max="9730" width="3.875" customWidth="1"/>
    <col min="9731" max="9731" width="7" customWidth="1"/>
    <col min="9732" max="9732" width="17" customWidth="1"/>
    <col min="9733" max="9733" width="5.25" customWidth="1"/>
    <col min="9734" max="9734" width="7" customWidth="1"/>
    <col min="9735" max="9735" width="3.875" customWidth="1"/>
    <col min="9736" max="9736" width="7" customWidth="1"/>
    <col min="9737" max="9737" width="17" customWidth="1"/>
    <col min="9738" max="9738" width="5.25" customWidth="1"/>
    <col min="9985" max="9985" width="7" customWidth="1"/>
    <col min="9986" max="9986" width="3.875" customWidth="1"/>
    <col min="9987" max="9987" width="7" customWidth="1"/>
    <col min="9988" max="9988" width="17" customWidth="1"/>
    <col min="9989" max="9989" width="5.25" customWidth="1"/>
    <col min="9990" max="9990" width="7" customWidth="1"/>
    <col min="9991" max="9991" width="3.875" customWidth="1"/>
    <col min="9992" max="9992" width="7" customWidth="1"/>
    <col min="9993" max="9993" width="17" customWidth="1"/>
    <col min="9994" max="9994" width="5.25" customWidth="1"/>
    <col min="10241" max="10241" width="7" customWidth="1"/>
    <col min="10242" max="10242" width="3.875" customWidth="1"/>
    <col min="10243" max="10243" width="7" customWidth="1"/>
    <col min="10244" max="10244" width="17" customWidth="1"/>
    <col min="10245" max="10245" width="5.25" customWidth="1"/>
    <col min="10246" max="10246" width="7" customWidth="1"/>
    <col min="10247" max="10247" width="3.875" customWidth="1"/>
    <col min="10248" max="10248" width="7" customWidth="1"/>
    <col min="10249" max="10249" width="17" customWidth="1"/>
    <col min="10250" max="10250" width="5.25" customWidth="1"/>
    <col min="10497" max="10497" width="7" customWidth="1"/>
    <col min="10498" max="10498" width="3.875" customWidth="1"/>
    <col min="10499" max="10499" width="7" customWidth="1"/>
    <col min="10500" max="10500" width="17" customWidth="1"/>
    <col min="10501" max="10501" width="5.25" customWidth="1"/>
    <col min="10502" max="10502" width="7" customWidth="1"/>
    <col min="10503" max="10503" width="3.875" customWidth="1"/>
    <col min="10504" max="10504" width="7" customWidth="1"/>
    <col min="10505" max="10505" width="17" customWidth="1"/>
    <col min="10506" max="10506" width="5.25" customWidth="1"/>
    <col min="10753" max="10753" width="7" customWidth="1"/>
    <col min="10754" max="10754" width="3.875" customWidth="1"/>
    <col min="10755" max="10755" width="7" customWidth="1"/>
    <col min="10756" max="10756" width="17" customWidth="1"/>
    <col min="10757" max="10757" width="5.25" customWidth="1"/>
    <col min="10758" max="10758" width="7" customWidth="1"/>
    <col min="10759" max="10759" width="3.875" customWidth="1"/>
    <col min="10760" max="10760" width="7" customWidth="1"/>
    <col min="10761" max="10761" width="17" customWidth="1"/>
    <col min="10762" max="10762" width="5.25" customWidth="1"/>
    <col min="11009" max="11009" width="7" customWidth="1"/>
    <col min="11010" max="11010" width="3.875" customWidth="1"/>
    <col min="11011" max="11011" width="7" customWidth="1"/>
    <col min="11012" max="11012" width="17" customWidth="1"/>
    <col min="11013" max="11013" width="5.25" customWidth="1"/>
    <col min="11014" max="11014" width="7" customWidth="1"/>
    <col min="11015" max="11015" width="3.875" customWidth="1"/>
    <col min="11016" max="11016" width="7" customWidth="1"/>
    <col min="11017" max="11017" width="17" customWidth="1"/>
    <col min="11018" max="11018" width="5.25" customWidth="1"/>
    <col min="11265" max="11265" width="7" customWidth="1"/>
    <col min="11266" max="11266" width="3.875" customWidth="1"/>
    <col min="11267" max="11267" width="7" customWidth="1"/>
    <col min="11268" max="11268" width="17" customWidth="1"/>
    <col min="11269" max="11269" width="5.25" customWidth="1"/>
    <col min="11270" max="11270" width="7" customWidth="1"/>
    <col min="11271" max="11271" width="3.875" customWidth="1"/>
    <col min="11272" max="11272" width="7" customWidth="1"/>
    <col min="11273" max="11273" width="17" customWidth="1"/>
    <col min="11274" max="11274" width="5.25" customWidth="1"/>
    <col min="11521" max="11521" width="7" customWidth="1"/>
    <col min="11522" max="11522" width="3.875" customWidth="1"/>
    <col min="11523" max="11523" width="7" customWidth="1"/>
    <col min="11524" max="11524" width="17" customWidth="1"/>
    <col min="11525" max="11525" width="5.25" customWidth="1"/>
    <col min="11526" max="11526" width="7" customWidth="1"/>
    <col min="11527" max="11527" width="3.875" customWidth="1"/>
    <col min="11528" max="11528" width="7" customWidth="1"/>
    <col min="11529" max="11529" width="17" customWidth="1"/>
    <col min="11530" max="11530" width="5.25" customWidth="1"/>
    <col min="11777" max="11777" width="7" customWidth="1"/>
    <col min="11778" max="11778" width="3.875" customWidth="1"/>
    <col min="11779" max="11779" width="7" customWidth="1"/>
    <col min="11780" max="11780" width="17" customWidth="1"/>
    <col min="11781" max="11781" width="5.25" customWidth="1"/>
    <col min="11782" max="11782" width="7" customWidth="1"/>
    <col min="11783" max="11783" width="3.875" customWidth="1"/>
    <col min="11784" max="11784" width="7" customWidth="1"/>
    <col min="11785" max="11785" width="17" customWidth="1"/>
    <col min="11786" max="11786" width="5.25" customWidth="1"/>
    <col min="12033" max="12033" width="7" customWidth="1"/>
    <col min="12034" max="12034" width="3.875" customWidth="1"/>
    <col min="12035" max="12035" width="7" customWidth="1"/>
    <col min="12036" max="12036" width="17" customWidth="1"/>
    <col min="12037" max="12037" width="5.25" customWidth="1"/>
    <col min="12038" max="12038" width="7" customWidth="1"/>
    <col min="12039" max="12039" width="3.875" customWidth="1"/>
    <col min="12040" max="12040" width="7" customWidth="1"/>
    <col min="12041" max="12041" width="17" customWidth="1"/>
    <col min="12042" max="12042" width="5.25" customWidth="1"/>
    <col min="12289" max="12289" width="7" customWidth="1"/>
    <col min="12290" max="12290" width="3.875" customWidth="1"/>
    <col min="12291" max="12291" width="7" customWidth="1"/>
    <col min="12292" max="12292" width="17" customWidth="1"/>
    <col min="12293" max="12293" width="5.25" customWidth="1"/>
    <col min="12294" max="12294" width="7" customWidth="1"/>
    <col min="12295" max="12295" width="3.875" customWidth="1"/>
    <col min="12296" max="12296" width="7" customWidth="1"/>
    <col min="12297" max="12297" width="17" customWidth="1"/>
    <col min="12298" max="12298" width="5.25" customWidth="1"/>
    <col min="12545" max="12545" width="7" customWidth="1"/>
    <col min="12546" max="12546" width="3.875" customWidth="1"/>
    <col min="12547" max="12547" width="7" customWidth="1"/>
    <col min="12548" max="12548" width="17" customWidth="1"/>
    <col min="12549" max="12549" width="5.25" customWidth="1"/>
    <col min="12550" max="12550" width="7" customWidth="1"/>
    <col min="12551" max="12551" width="3.875" customWidth="1"/>
    <col min="12552" max="12552" width="7" customWidth="1"/>
    <col min="12553" max="12553" width="17" customWidth="1"/>
    <col min="12554" max="12554" width="5.25" customWidth="1"/>
    <col min="12801" max="12801" width="7" customWidth="1"/>
    <col min="12802" max="12802" width="3.875" customWidth="1"/>
    <col min="12803" max="12803" width="7" customWidth="1"/>
    <col min="12804" max="12804" width="17" customWidth="1"/>
    <col min="12805" max="12805" width="5.25" customWidth="1"/>
    <col min="12806" max="12806" width="7" customWidth="1"/>
    <col min="12807" max="12807" width="3.875" customWidth="1"/>
    <col min="12808" max="12808" width="7" customWidth="1"/>
    <col min="12809" max="12809" width="17" customWidth="1"/>
    <col min="12810" max="12810" width="5.25" customWidth="1"/>
    <col min="13057" max="13057" width="7" customWidth="1"/>
    <col min="13058" max="13058" width="3.875" customWidth="1"/>
    <col min="13059" max="13059" width="7" customWidth="1"/>
    <col min="13060" max="13060" width="17" customWidth="1"/>
    <col min="13061" max="13061" width="5.25" customWidth="1"/>
    <col min="13062" max="13062" width="7" customWidth="1"/>
    <col min="13063" max="13063" width="3.875" customWidth="1"/>
    <col min="13064" max="13064" width="7" customWidth="1"/>
    <col min="13065" max="13065" width="17" customWidth="1"/>
    <col min="13066" max="13066" width="5.25" customWidth="1"/>
    <col min="13313" max="13313" width="7" customWidth="1"/>
    <col min="13314" max="13314" width="3.875" customWidth="1"/>
    <col min="13315" max="13315" width="7" customWidth="1"/>
    <col min="13316" max="13316" width="17" customWidth="1"/>
    <col min="13317" max="13317" width="5.25" customWidth="1"/>
    <col min="13318" max="13318" width="7" customWidth="1"/>
    <col min="13319" max="13319" width="3.875" customWidth="1"/>
    <col min="13320" max="13320" width="7" customWidth="1"/>
    <col min="13321" max="13321" width="17" customWidth="1"/>
    <col min="13322" max="13322" width="5.25" customWidth="1"/>
    <col min="13569" max="13569" width="7" customWidth="1"/>
    <col min="13570" max="13570" width="3.875" customWidth="1"/>
    <col min="13571" max="13571" width="7" customWidth="1"/>
    <col min="13572" max="13572" width="17" customWidth="1"/>
    <col min="13573" max="13573" width="5.25" customWidth="1"/>
    <col min="13574" max="13574" width="7" customWidth="1"/>
    <col min="13575" max="13575" width="3.875" customWidth="1"/>
    <col min="13576" max="13576" width="7" customWidth="1"/>
    <col min="13577" max="13577" width="17" customWidth="1"/>
    <col min="13578" max="13578" width="5.25" customWidth="1"/>
    <col min="13825" max="13825" width="7" customWidth="1"/>
    <col min="13826" max="13826" width="3.875" customWidth="1"/>
    <col min="13827" max="13827" width="7" customWidth="1"/>
    <col min="13828" max="13828" width="17" customWidth="1"/>
    <col min="13829" max="13829" width="5.25" customWidth="1"/>
    <col min="13830" max="13830" width="7" customWidth="1"/>
    <col min="13831" max="13831" width="3.875" customWidth="1"/>
    <col min="13832" max="13832" width="7" customWidth="1"/>
    <col min="13833" max="13833" width="17" customWidth="1"/>
    <col min="13834" max="13834" width="5.25" customWidth="1"/>
    <col min="14081" max="14081" width="7" customWidth="1"/>
    <col min="14082" max="14082" width="3.875" customWidth="1"/>
    <col min="14083" max="14083" width="7" customWidth="1"/>
    <col min="14084" max="14084" width="17" customWidth="1"/>
    <col min="14085" max="14085" width="5.25" customWidth="1"/>
    <col min="14086" max="14086" width="7" customWidth="1"/>
    <col min="14087" max="14087" width="3.875" customWidth="1"/>
    <col min="14088" max="14088" width="7" customWidth="1"/>
    <col min="14089" max="14089" width="17" customWidth="1"/>
    <col min="14090" max="14090" width="5.25" customWidth="1"/>
    <col min="14337" max="14337" width="7" customWidth="1"/>
    <col min="14338" max="14338" width="3.875" customWidth="1"/>
    <col min="14339" max="14339" width="7" customWidth="1"/>
    <col min="14340" max="14340" width="17" customWidth="1"/>
    <col min="14341" max="14341" width="5.25" customWidth="1"/>
    <col min="14342" max="14342" width="7" customWidth="1"/>
    <col min="14343" max="14343" width="3.875" customWidth="1"/>
    <col min="14344" max="14344" width="7" customWidth="1"/>
    <col min="14345" max="14345" width="17" customWidth="1"/>
    <col min="14346" max="14346" width="5.25" customWidth="1"/>
    <col min="14593" max="14593" width="7" customWidth="1"/>
    <col min="14594" max="14594" width="3.875" customWidth="1"/>
    <col min="14595" max="14595" width="7" customWidth="1"/>
    <col min="14596" max="14596" width="17" customWidth="1"/>
    <col min="14597" max="14597" width="5.25" customWidth="1"/>
    <col min="14598" max="14598" width="7" customWidth="1"/>
    <col min="14599" max="14599" width="3.875" customWidth="1"/>
    <col min="14600" max="14600" width="7" customWidth="1"/>
    <col min="14601" max="14601" width="17" customWidth="1"/>
    <col min="14602" max="14602" width="5.25" customWidth="1"/>
    <col min="14849" max="14849" width="7" customWidth="1"/>
    <col min="14850" max="14850" width="3.875" customWidth="1"/>
    <col min="14851" max="14851" width="7" customWidth="1"/>
    <col min="14852" max="14852" width="17" customWidth="1"/>
    <col min="14853" max="14853" width="5.25" customWidth="1"/>
    <col min="14854" max="14854" width="7" customWidth="1"/>
    <col min="14855" max="14855" width="3.875" customWidth="1"/>
    <col min="14856" max="14856" width="7" customWidth="1"/>
    <col min="14857" max="14857" width="17" customWidth="1"/>
    <col min="14858" max="14858" width="5.25" customWidth="1"/>
    <col min="15105" max="15105" width="7" customWidth="1"/>
    <col min="15106" max="15106" width="3.875" customWidth="1"/>
    <col min="15107" max="15107" width="7" customWidth="1"/>
    <col min="15108" max="15108" width="17" customWidth="1"/>
    <col min="15109" max="15109" width="5.25" customWidth="1"/>
    <col min="15110" max="15110" width="7" customWidth="1"/>
    <col min="15111" max="15111" width="3.875" customWidth="1"/>
    <col min="15112" max="15112" width="7" customWidth="1"/>
    <col min="15113" max="15113" width="17" customWidth="1"/>
    <col min="15114" max="15114" width="5.25" customWidth="1"/>
    <col min="15361" max="15361" width="7" customWidth="1"/>
    <col min="15362" max="15362" width="3.875" customWidth="1"/>
    <col min="15363" max="15363" width="7" customWidth="1"/>
    <col min="15364" max="15364" width="17" customWidth="1"/>
    <col min="15365" max="15365" width="5.25" customWidth="1"/>
    <col min="15366" max="15366" width="7" customWidth="1"/>
    <col min="15367" max="15367" width="3.875" customWidth="1"/>
    <col min="15368" max="15368" width="7" customWidth="1"/>
    <col min="15369" max="15369" width="17" customWidth="1"/>
    <col min="15370" max="15370" width="5.25" customWidth="1"/>
    <col min="15617" max="15617" width="7" customWidth="1"/>
    <col min="15618" max="15618" width="3.875" customWidth="1"/>
    <col min="15619" max="15619" width="7" customWidth="1"/>
    <col min="15620" max="15620" width="17" customWidth="1"/>
    <col min="15621" max="15621" width="5.25" customWidth="1"/>
    <col min="15622" max="15622" width="7" customWidth="1"/>
    <col min="15623" max="15623" width="3.875" customWidth="1"/>
    <col min="15624" max="15624" width="7" customWidth="1"/>
    <col min="15625" max="15625" width="17" customWidth="1"/>
    <col min="15626" max="15626" width="5.25" customWidth="1"/>
    <col min="15873" max="15873" width="7" customWidth="1"/>
    <col min="15874" max="15874" width="3.875" customWidth="1"/>
    <col min="15875" max="15875" width="7" customWidth="1"/>
    <col min="15876" max="15876" width="17" customWidth="1"/>
    <col min="15877" max="15877" width="5.25" customWidth="1"/>
    <col min="15878" max="15878" width="7" customWidth="1"/>
    <col min="15879" max="15879" width="3.875" customWidth="1"/>
    <col min="15880" max="15880" width="7" customWidth="1"/>
    <col min="15881" max="15881" width="17" customWidth="1"/>
    <col min="15882" max="15882" width="5.25" customWidth="1"/>
    <col min="16129" max="16129" width="7" customWidth="1"/>
    <col min="16130" max="16130" width="3.875" customWidth="1"/>
    <col min="16131" max="16131" width="7" customWidth="1"/>
    <col min="16132" max="16132" width="17" customWidth="1"/>
    <col min="16133" max="16133" width="5.25" customWidth="1"/>
    <col min="16134" max="16134" width="7" customWidth="1"/>
    <col min="16135" max="16135" width="3.875" customWidth="1"/>
    <col min="16136" max="16136" width="7" customWidth="1"/>
    <col min="16137" max="16137" width="17" customWidth="1"/>
    <col min="16138" max="16138" width="5.25" customWidth="1"/>
  </cols>
  <sheetData>
    <row r="1" spans="1:10" s="2" customFormat="1" ht="18" customHeight="1">
      <c r="A1" s="1" t="s">
        <v>157</v>
      </c>
      <c r="D1" s="169"/>
      <c r="E1" s="169"/>
      <c r="J1" s="169"/>
    </row>
    <row r="2" spans="1:10" s="2" customFormat="1" ht="18" customHeight="1">
      <c r="E2" s="169" t="s">
        <v>158</v>
      </c>
      <c r="F2" s="37"/>
      <c r="G2" s="37"/>
      <c r="H2" s="37"/>
      <c r="I2" s="37"/>
      <c r="J2" s="154"/>
    </row>
    <row r="3" spans="1:10" s="2" customFormat="1" ht="24.95" customHeight="1">
      <c r="A3" s="234" t="s">
        <v>159</v>
      </c>
      <c r="B3" s="234"/>
      <c r="C3" s="278"/>
      <c r="D3" s="233" t="s">
        <v>160</v>
      </c>
      <c r="E3" s="234"/>
      <c r="F3" s="279"/>
      <c r="G3" s="279"/>
      <c r="H3" s="279"/>
      <c r="I3" s="279"/>
      <c r="J3" s="279"/>
    </row>
    <row r="4" spans="1:10" s="2" customFormat="1" ht="24.95" customHeight="1">
      <c r="A4" s="170" t="s">
        <v>161</v>
      </c>
      <c r="B4" s="171">
        <v>23</v>
      </c>
      <c r="C4" s="172" t="s">
        <v>162</v>
      </c>
      <c r="D4" s="173">
        <v>3589744057</v>
      </c>
      <c r="E4" s="174"/>
      <c r="F4" s="170"/>
      <c r="G4" s="171"/>
      <c r="H4" s="118"/>
      <c r="I4" s="18"/>
      <c r="J4" s="174"/>
    </row>
    <row r="5" spans="1:10" s="2" customFormat="1" ht="24.95" customHeight="1">
      <c r="A5" s="170"/>
      <c r="B5" s="171">
        <v>24</v>
      </c>
      <c r="C5" s="172"/>
      <c r="D5" s="173">
        <v>4096441202</v>
      </c>
      <c r="E5" s="174"/>
      <c r="F5" s="170"/>
      <c r="G5" s="171"/>
      <c r="H5" s="118"/>
      <c r="I5" s="18"/>
      <c r="J5" s="174"/>
    </row>
    <row r="6" spans="1:10" s="2" customFormat="1" ht="24.95" customHeight="1">
      <c r="A6" s="170"/>
      <c r="B6" s="171">
        <v>25</v>
      </c>
      <c r="C6" s="172"/>
      <c r="D6" s="173">
        <v>4479603407</v>
      </c>
      <c r="E6" s="174"/>
      <c r="F6" s="170"/>
      <c r="G6" s="171"/>
      <c r="H6" s="118"/>
      <c r="I6" s="18"/>
      <c r="J6" s="174"/>
    </row>
    <row r="7" spans="1:10" s="2" customFormat="1" ht="24.95" customHeight="1">
      <c r="A7" s="170"/>
      <c r="B7" s="171">
        <v>26</v>
      </c>
      <c r="C7" s="172"/>
      <c r="D7" s="173">
        <v>4754054015</v>
      </c>
      <c r="E7" s="174"/>
      <c r="F7" s="170"/>
      <c r="G7" s="171"/>
      <c r="H7" s="118"/>
      <c r="I7" s="47"/>
      <c r="J7" s="174"/>
    </row>
    <row r="8" spans="1:10" s="2" customFormat="1" ht="24.95" customHeight="1">
      <c r="A8" s="33"/>
      <c r="B8" s="175">
        <v>27</v>
      </c>
      <c r="C8" s="176"/>
      <c r="D8" s="177">
        <v>5172697112</v>
      </c>
      <c r="E8" s="178"/>
      <c r="F8" s="170"/>
      <c r="G8" s="171"/>
      <c r="H8" s="118"/>
      <c r="I8" s="47"/>
      <c r="J8" s="174"/>
    </row>
    <row r="9" spans="1:10" s="2" customFormat="1" ht="24.95" customHeight="1">
      <c r="E9" s="169" t="s">
        <v>163</v>
      </c>
      <c r="F9" s="37"/>
      <c r="G9" s="37"/>
      <c r="H9" s="37"/>
      <c r="I9" s="37"/>
      <c r="J9" s="154"/>
    </row>
  </sheetData>
  <mergeCells count="4">
    <mergeCell ref="A3:C3"/>
    <mergeCell ref="D3:E3"/>
    <mergeCell ref="F3:H3"/>
    <mergeCell ref="I3:J3"/>
  </mergeCells>
  <phoneticPr fontId="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J31" sqref="J31"/>
    </sheetView>
  </sheetViews>
  <sheetFormatPr defaultRowHeight="13.5"/>
  <cols>
    <col min="1" max="1" width="0.875" customWidth="1"/>
    <col min="2" max="2" width="12.125" customWidth="1"/>
    <col min="3" max="3" width="1" customWidth="1"/>
    <col min="4" max="4" width="13.125" customWidth="1"/>
    <col min="5" max="5" width="9.625" customWidth="1"/>
    <col min="6" max="6" width="11.625" customWidth="1"/>
    <col min="7" max="7" width="9.625" customWidth="1"/>
    <col min="8" max="8" width="11.625" customWidth="1"/>
    <col min="9" max="9" width="9.625" customWidth="1"/>
    <col min="257" max="257" width="0.875" customWidth="1"/>
    <col min="258" max="258" width="12.125" customWidth="1"/>
    <col min="259" max="259" width="1" customWidth="1"/>
    <col min="260" max="260" width="13.125" customWidth="1"/>
    <col min="261" max="261" width="9.625" customWidth="1"/>
    <col min="262" max="262" width="11.625" customWidth="1"/>
    <col min="263" max="263" width="9.625" customWidth="1"/>
    <col min="264" max="264" width="11.625" customWidth="1"/>
    <col min="265" max="265" width="9.625" customWidth="1"/>
    <col min="513" max="513" width="0.875" customWidth="1"/>
    <col min="514" max="514" width="12.125" customWidth="1"/>
    <col min="515" max="515" width="1" customWidth="1"/>
    <col min="516" max="516" width="13.125" customWidth="1"/>
    <col min="517" max="517" width="9.625" customWidth="1"/>
    <col min="518" max="518" width="11.625" customWidth="1"/>
    <col min="519" max="519" width="9.625" customWidth="1"/>
    <col min="520" max="520" width="11.625" customWidth="1"/>
    <col min="521" max="521" width="9.625" customWidth="1"/>
    <col min="769" max="769" width="0.875" customWidth="1"/>
    <col min="770" max="770" width="12.125" customWidth="1"/>
    <col min="771" max="771" width="1" customWidth="1"/>
    <col min="772" max="772" width="13.125" customWidth="1"/>
    <col min="773" max="773" width="9.625" customWidth="1"/>
    <col min="774" max="774" width="11.625" customWidth="1"/>
    <col min="775" max="775" width="9.625" customWidth="1"/>
    <col min="776" max="776" width="11.625" customWidth="1"/>
    <col min="777" max="777" width="9.625" customWidth="1"/>
    <col min="1025" max="1025" width="0.875" customWidth="1"/>
    <col min="1026" max="1026" width="12.125" customWidth="1"/>
    <col min="1027" max="1027" width="1" customWidth="1"/>
    <col min="1028" max="1028" width="13.125" customWidth="1"/>
    <col min="1029" max="1029" width="9.625" customWidth="1"/>
    <col min="1030" max="1030" width="11.625" customWidth="1"/>
    <col min="1031" max="1031" width="9.625" customWidth="1"/>
    <col min="1032" max="1032" width="11.625" customWidth="1"/>
    <col min="1033" max="1033" width="9.625" customWidth="1"/>
    <col min="1281" max="1281" width="0.875" customWidth="1"/>
    <col min="1282" max="1282" width="12.125" customWidth="1"/>
    <col min="1283" max="1283" width="1" customWidth="1"/>
    <col min="1284" max="1284" width="13.125" customWidth="1"/>
    <col min="1285" max="1285" width="9.625" customWidth="1"/>
    <col min="1286" max="1286" width="11.625" customWidth="1"/>
    <col min="1287" max="1287" width="9.625" customWidth="1"/>
    <col min="1288" max="1288" width="11.625" customWidth="1"/>
    <col min="1289" max="1289" width="9.625" customWidth="1"/>
    <col min="1537" max="1537" width="0.875" customWidth="1"/>
    <col min="1538" max="1538" width="12.125" customWidth="1"/>
    <col min="1539" max="1539" width="1" customWidth="1"/>
    <col min="1540" max="1540" width="13.125" customWidth="1"/>
    <col min="1541" max="1541" width="9.625" customWidth="1"/>
    <col min="1542" max="1542" width="11.625" customWidth="1"/>
    <col min="1543" max="1543" width="9.625" customWidth="1"/>
    <col min="1544" max="1544" width="11.625" customWidth="1"/>
    <col min="1545" max="1545" width="9.625" customWidth="1"/>
    <col min="1793" max="1793" width="0.875" customWidth="1"/>
    <col min="1794" max="1794" width="12.125" customWidth="1"/>
    <col min="1795" max="1795" width="1" customWidth="1"/>
    <col min="1796" max="1796" width="13.125" customWidth="1"/>
    <col min="1797" max="1797" width="9.625" customWidth="1"/>
    <col min="1798" max="1798" width="11.625" customWidth="1"/>
    <col min="1799" max="1799" width="9.625" customWidth="1"/>
    <col min="1800" max="1800" width="11.625" customWidth="1"/>
    <col min="1801" max="1801" width="9.625" customWidth="1"/>
    <col min="2049" max="2049" width="0.875" customWidth="1"/>
    <col min="2050" max="2050" width="12.125" customWidth="1"/>
    <col min="2051" max="2051" width="1" customWidth="1"/>
    <col min="2052" max="2052" width="13.125" customWidth="1"/>
    <col min="2053" max="2053" width="9.625" customWidth="1"/>
    <col min="2054" max="2054" width="11.625" customWidth="1"/>
    <col min="2055" max="2055" width="9.625" customWidth="1"/>
    <col min="2056" max="2056" width="11.625" customWidth="1"/>
    <col min="2057" max="2057" width="9.625" customWidth="1"/>
    <col min="2305" max="2305" width="0.875" customWidth="1"/>
    <col min="2306" max="2306" width="12.125" customWidth="1"/>
    <col min="2307" max="2307" width="1" customWidth="1"/>
    <col min="2308" max="2308" width="13.125" customWidth="1"/>
    <col min="2309" max="2309" width="9.625" customWidth="1"/>
    <col min="2310" max="2310" width="11.625" customWidth="1"/>
    <col min="2311" max="2311" width="9.625" customWidth="1"/>
    <col min="2312" max="2312" width="11.625" customWidth="1"/>
    <col min="2313" max="2313" width="9.625" customWidth="1"/>
    <col min="2561" max="2561" width="0.875" customWidth="1"/>
    <col min="2562" max="2562" width="12.125" customWidth="1"/>
    <col min="2563" max="2563" width="1" customWidth="1"/>
    <col min="2564" max="2564" width="13.125" customWidth="1"/>
    <col min="2565" max="2565" width="9.625" customWidth="1"/>
    <col min="2566" max="2566" width="11.625" customWidth="1"/>
    <col min="2567" max="2567" width="9.625" customWidth="1"/>
    <col min="2568" max="2568" width="11.625" customWidth="1"/>
    <col min="2569" max="2569" width="9.625" customWidth="1"/>
    <col min="2817" max="2817" width="0.875" customWidth="1"/>
    <col min="2818" max="2818" width="12.125" customWidth="1"/>
    <col min="2819" max="2819" width="1" customWidth="1"/>
    <col min="2820" max="2820" width="13.125" customWidth="1"/>
    <col min="2821" max="2821" width="9.625" customWidth="1"/>
    <col min="2822" max="2822" width="11.625" customWidth="1"/>
    <col min="2823" max="2823" width="9.625" customWidth="1"/>
    <col min="2824" max="2824" width="11.625" customWidth="1"/>
    <col min="2825" max="2825" width="9.625" customWidth="1"/>
    <col min="3073" max="3073" width="0.875" customWidth="1"/>
    <col min="3074" max="3074" width="12.125" customWidth="1"/>
    <col min="3075" max="3075" width="1" customWidth="1"/>
    <col min="3076" max="3076" width="13.125" customWidth="1"/>
    <col min="3077" max="3077" width="9.625" customWidth="1"/>
    <col min="3078" max="3078" width="11.625" customWidth="1"/>
    <col min="3079" max="3079" width="9.625" customWidth="1"/>
    <col min="3080" max="3080" width="11.625" customWidth="1"/>
    <col min="3081" max="3081" width="9.625" customWidth="1"/>
    <col min="3329" max="3329" width="0.875" customWidth="1"/>
    <col min="3330" max="3330" width="12.125" customWidth="1"/>
    <col min="3331" max="3331" width="1" customWidth="1"/>
    <col min="3332" max="3332" width="13.125" customWidth="1"/>
    <col min="3333" max="3333" width="9.625" customWidth="1"/>
    <col min="3334" max="3334" width="11.625" customWidth="1"/>
    <col min="3335" max="3335" width="9.625" customWidth="1"/>
    <col min="3336" max="3336" width="11.625" customWidth="1"/>
    <col min="3337" max="3337" width="9.625" customWidth="1"/>
    <col min="3585" max="3585" width="0.875" customWidth="1"/>
    <col min="3586" max="3586" width="12.125" customWidth="1"/>
    <col min="3587" max="3587" width="1" customWidth="1"/>
    <col min="3588" max="3588" width="13.125" customWidth="1"/>
    <col min="3589" max="3589" width="9.625" customWidth="1"/>
    <col min="3590" max="3590" width="11.625" customWidth="1"/>
    <col min="3591" max="3591" width="9.625" customWidth="1"/>
    <col min="3592" max="3592" width="11.625" customWidth="1"/>
    <col min="3593" max="3593" width="9.625" customWidth="1"/>
    <col min="3841" max="3841" width="0.875" customWidth="1"/>
    <col min="3842" max="3842" width="12.125" customWidth="1"/>
    <col min="3843" max="3843" width="1" customWidth="1"/>
    <col min="3844" max="3844" width="13.125" customWidth="1"/>
    <col min="3845" max="3845" width="9.625" customWidth="1"/>
    <col min="3846" max="3846" width="11.625" customWidth="1"/>
    <col min="3847" max="3847" width="9.625" customWidth="1"/>
    <col min="3848" max="3848" width="11.625" customWidth="1"/>
    <col min="3849" max="3849" width="9.625" customWidth="1"/>
    <col min="4097" max="4097" width="0.875" customWidth="1"/>
    <col min="4098" max="4098" width="12.125" customWidth="1"/>
    <col min="4099" max="4099" width="1" customWidth="1"/>
    <col min="4100" max="4100" width="13.125" customWidth="1"/>
    <col min="4101" max="4101" width="9.625" customWidth="1"/>
    <col min="4102" max="4102" width="11.625" customWidth="1"/>
    <col min="4103" max="4103" width="9.625" customWidth="1"/>
    <col min="4104" max="4104" width="11.625" customWidth="1"/>
    <col min="4105" max="4105" width="9.625" customWidth="1"/>
    <col min="4353" max="4353" width="0.875" customWidth="1"/>
    <col min="4354" max="4354" width="12.125" customWidth="1"/>
    <col min="4355" max="4355" width="1" customWidth="1"/>
    <col min="4356" max="4356" width="13.125" customWidth="1"/>
    <col min="4357" max="4357" width="9.625" customWidth="1"/>
    <col min="4358" max="4358" width="11.625" customWidth="1"/>
    <col min="4359" max="4359" width="9.625" customWidth="1"/>
    <col min="4360" max="4360" width="11.625" customWidth="1"/>
    <col min="4361" max="4361" width="9.625" customWidth="1"/>
    <col min="4609" max="4609" width="0.875" customWidth="1"/>
    <col min="4610" max="4610" width="12.125" customWidth="1"/>
    <col min="4611" max="4611" width="1" customWidth="1"/>
    <col min="4612" max="4612" width="13.125" customWidth="1"/>
    <col min="4613" max="4613" width="9.625" customWidth="1"/>
    <col min="4614" max="4614" width="11.625" customWidth="1"/>
    <col min="4615" max="4615" width="9.625" customWidth="1"/>
    <col min="4616" max="4616" width="11.625" customWidth="1"/>
    <col min="4617" max="4617" width="9.625" customWidth="1"/>
    <col min="4865" max="4865" width="0.875" customWidth="1"/>
    <col min="4866" max="4866" width="12.125" customWidth="1"/>
    <col min="4867" max="4867" width="1" customWidth="1"/>
    <col min="4868" max="4868" width="13.125" customWidth="1"/>
    <col min="4869" max="4869" width="9.625" customWidth="1"/>
    <col min="4870" max="4870" width="11.625" customWidth="1"/>
    <col min="4871" max="4871" width="9.625" customWidth="1"/>
    <col min="4872" max="4872" width="11.625" customWidth="1"/>
    <col min="4873" max="4873" width="9.625" customWidth="1"/>
    <col min="5121" max="5121" width="0.875" customWidth="1"/>
    <col min="5122" max="5122" width="12.125" customWidth="1"/>
    <col min="5123" max="5123" width="1" customWidth="1"/>
    <col min="5124" max="5124" width="13.125" customWidth="1"/>
    <col min="5125" max="5125" width="9.625" customWidth="1"/>
    <col min="5126" max="5126" width="11.625" customWidth="1"/>
    <col min="5127" max="5127" width="9.625" customWidth="1"/>
    <col min="5128" max="5128" width="11.625" customWidth="1"/>
    <col min="5129" max="5129" width="9.625" customWidth="1"/>
    <col min="5377" max="5377" width="0.875" customWidth="1"/>
    <col min="5378" max="5378" width="12.125" customWidth="1"/>
    <col min="5379" max="5379" width="1" customWidth="1"/>
    <col min="5380" max="5380" width="13.125" customWidth="1"/>
    <col min="5381" max="5381" width="9.625" customWidth="1"/>
    <col min="5382" max="5382" width="11.625" customWidth="1"/>
    <col min="5383" max="5383" width="9.625" customWidth="1"/>
    <col min="5384" max="5384" width="11.625" customWidth="1"/>
    <col min="5385" max="5385" width="9.625" customWidth="1"/>
    <col min="5633" max="5633" width="0.875" customWidth="1"/>
    <col min="5634" max="5634" width="12.125" customWidth="1"/>
    <col min="5635" max="5635" width="1" customWidth="1"/>
    <col min="5636" max="5636" width="13.125" customWidth="1"/>
    <col min="5637" max="5637" width="9.625" customWidth="1"/>
    <col min="5638" max="5638" width="11.625" customWidth="1"/>
    <col min="5639" max="5639" width="9.625" customWidth="1"/>
    <col min="5640" max="5640" width="11.625" customWidth="1"/>
    <col min="5641" max="5641" width="9.625" customWidth="1"/>
    <col min="5889" max="5889" width="0.875" customWidth="1"/>
    <col min="5890" max="5890" width="12.125" customWidth="1"/>
    <col min="5891" max="5891" width="1" customWidth="1"/>
    <col min="5892" max="5892" width="13.125" customWidth="1"/>
    <col min="5893" max="5893" width="9.625" customWidth="1"/>
    <col min="5894" max="5894" width="11.625" customWidth="1"/>
    <col min="5895" max="5895" width="9.625" customWidth="1"/>
    <col min="5896" max="5896" width="11.625" customWidth="1"/>
    <col min="5897" max="5897" width="9.625" customWidth="1"/>
    <col min="6145" max="6145" width="0.875" customWidth="1"/>
    <col min="6146" max="6146" width="12.125" customWidth="1"/>
    <col min="6147" max="6147" width="1" customWidth="1"/>
    <col min="6148" max="6148" width="13.125" customWidth="1"/>
    <col min="6149" max="6149" width="9.625" customWidth="1"/>
    <col min="6150" max="6150" width="11.625" customWidth="1"/>
    <col min="6151" max="6151" width="9.625" customWidth="1"/>
    <col min="6152" max="6152" width="11.625" customWidth="1"/>
    <col min="6153" max="6153" width="9.625" customWidth="1"/>
    <col min="6401" max="6401" width="0.875" customWidth="1"/>
    <col min="6402" max="6402" width="12.125" customWidth="1"/>
    <col min="6403" max="6403" width="1" customWidth="1"/>
    <col min="6404" max="6404" width="13.125" customWidth="1"/>
    <col min="6405" max="6405" width="9.625" customWidth="1"/>
    <col min="6406" max="6406" width="11.625" customWidth="1"/>
    <col min="6407" max="6407" width="9.625" customWidth="1"/>
    <col min="6408" max="6408" width="11.625" customWidth="1"/>
    <col min="6409" max="6409" width="9.625" customWidth="1"/>
    <col min="6657" max="6657" width="0.875" customWidth="1"/>
    <col min="6658" max="6658" width="12.125" customWidth="1"/>
    <col min="6659" max="6659" width="1" customWidth="1"/>
    <col min="6660" max="6660" width="13.125" customWidth="1"/>
    <col min="6661" max="6661" width="9.625" customWidth="1"/>
    <col min="6662" max="6662" width="11.625" customWidth="1"/>
    <col min="6663" max="6663" width="9.625" customWidth="1"/>
    <col min="6664" max="6664" width="11.625" customWidth="1"/>
    <col min="6665" max="6665" width="9.625" customWidth="1"/>
    <col min="6913" max="6913" width="0.875" customWidth="1"/>
    <col min="6914" max="6914" width="12.125" customWidth="1"/>
    <col min="6915" max="6915" width="1" customWidth="1"/>
    <col min="6916" max="6916" width="13.125" customWidth="1"/>
    <col min="6917" max="6917" width="9.625" customWidth="1"/>
    <col min="6918" max="6918" width="11.625" customWidth="1"/>
    <col min="6919" max="6919" width="9.625" customWidth="1"/>
    <col min="6920" max="6920" width="11.625" customWidth="1"/>
    <col min="6921" max="6921" width="9.625" customWidth="1"/>
    <col min="7169" max="7169" width="0.875" customWidth="1"/>
    <col min="7170" max="7170" width="12.125" customWidth="1"/>
    <col min="7171" max="7171" width="1" customWidth="1"/>
    <col min="7172" max="7172" width="13.125" customWidth="1"/>
    <col min="7173" max="7173" width="9.625" customWidth="1"/>
    <col min="7174" max="7174" width="11.625" customWidth="1"/>
    <col min="7175" max="7175" width="9.625" customWidth="1"/>
    <col min="7176" max="7176" width="11.625" customWidth="1"/>
    <col min="7177" max="7177" width="9.625" customWidth="1"/>
    <col min="7425" max="7425" width="0.875" customWidth="1"/>
    <col min="7426" max="7426" width="12.125" customWidth="1"/>
    <col min="7427" max="7427" width="1" customWidth="1"/>
    <col min="7428" max="7428" width="13.125" customWidth="1"/>
    <col min="7429" max="7429" width="9.625" customWidth="1"/>
    <col min="7430" max="7430" width="11.625" customWidth="1"/>
    <col min="7431" max="7431" width="9.625" customWidth="1"/>
    <col min="7432" max="7432" width="11.625" customWidth="1"/>
    <col min="7433" max="7433" width="9.625" customWidth="1"/>
    <col min="7681" max="7681" width="0.875" customWidth="1"/>
    <col min="7682" max="7682" width="12.125" customWidth="1"/>
    <col min="7683" max="7683" width="1" customWidth="1"/>
    <col min="7684" max="7684" width="13.125" customWidth="1"/>
    <col min="7685" max="7685" width="9.625" customWidth="1"/>
    <col min="7686" max="7686" width="11.625" customWidth="1"/>
    <col min="7687" max="7687" width="9.625" customWidth="1"/>
    <col min="7688" max="7688" width="11.625" customWidth="1"/>
    <col min="7689" max="7689" width="9.625" customWidth="1"/>
    <col min="7937" max="7937" width="0.875" customWidth="1"/>
    <col min="7938" max="7938" width="12.125" customWidth="1"/>
    <col min="7939" max="7939" width="1" customWidth="1"/>
    <col min="7940" max="7940" width="13.125" customWidth="1"/>
    <col min="7941" max="7941" width="9.625" customWidth="1"/>
    <col min="7942" max="7942" width="11.625" customWidth="1"/>
    <col min="7943" max="7943" width="9.625" customWidth="1"/>
    <col min="7944" max="7944" width="11.625" customWidth="1"/>
    <col min="7945" max="7945" width="9.625" customWidth="1"/>
    <col min="8193" max="8193" width="0.875" customWidth="1"/>
    <col min="8194" max="8194" width="12.125" customWidth="1"/>
    <col min="8195" max="8195" width="1" customWidth="1"/>
    <col min="8196" max="8196" width="13.125" customWidth="1"/>
    <col min="8197" max="8197" width="9.625" customWidth="1"/>
    <col min="8198" max="8198" width="11.625" customWidth="1"/>
    <col min="8199" max="8199" width="9.625" customWidth="1"/>
    <col min="8200" max="8200" width="11.625" customWidth="1"/>
    <col min="8201" max="8201" width="9.625" customWidth="1"/>
    <col min="8449" max="8449" width="0.875" customWidth="1"/>
    <col min="8450" max="8450" width="12.125" customWidth="1"/>
    <col min="8451" max="8451" width="1" customWidth="1"/>
    <col min="8452" max="8452" width="13.125" customWidth="1"/>
    <col min="8453" max="8453" width="9.625" customWidth="1"/>
    <col min="8454" max="8454" width="11.625" customWidth="1"/>
    <col min="8455" max="8455" width="9.625" customWidth="1"/>
    <col min="8456" max="8456" width="11.625" customWidth="1"/>
    <col min="8457" max="8457" width="9.625" customWidth="1"/>
    <col min="8705" max="8705" width="0.875" customWidth="1"/>
    <col min="8706" max="8706" width="12.125" customWidth="1"/>
    <col min="8707" max="8707" width="1" customWidth="1"/>
    <col min="8708" max="8708" width="13.125" customWidth="1"/>
    <col min="8709" max="8709" width="9.625" customWidth="1"/>
    <col min="8710" max="8710" width="11.625" customWidth="1"/>
    <col min="8711" max="8711" width="9.625" customWidth="1"/>
    <col min="8712" max="8712" width="11.625" customWidth="1"/>
    <col min="8713" max="8713" width="9.625" customWidth="1"/>
    <col min="8961" max="8961" width="0.875" customWidth="1"/>
    <col min="8962" max="8962" width="12.125" customWidth="1"/>
    <col min="8963" max="8963" width="1" customWidth="1"/>
    <col min="8964" max="8964" width="13.125" customWidth="1"/>
    <col min="8965" max="8965" width="9.625" customWidth="1"/>
    <col min="8966" max="8966" width="11.625" customWidth="1"/>
    <col min="8967" max="8967" width="9.625" customWidth="1"/>
    <col min="8968" max="8968" width="11.625" customWidth="1"/>
    <col min="8969" max="8969" width="9.625" customWidth="1"/>
    <col min="9217" max="9217" width="0.875" customWidth="1"/>
    <col min="9218" max="9218" width="12.125" customWidth="1"/>
    <col min="9219" max="9219" width="1" customWidth="1"/>
    <col min="9220" max="9220" width="13.125" customWidth="1"/>
    <col min="9221" max="9221" width="9.625" customWidth="1"/>
    <col min="9222" max="9222" width="11.625" customWidth="1"/>
    <col min="9223" max="9223" width="9.625" customWidth="1"/>
    <col min="9224" max="9224" width="11.625" customWidth="1"/>
    <col min="9225" max="9225" width="9.625" customWidth="1"/>
    <col min="9473" max="9473" width="0.875" customWidth="1"/>
    <col min="9474" max="9474" width="12.125" customWidth="1"/>
    <col min="9475" max="9475" width="1" customWidth="1"/>
    <col min="9476" max="9476" width="13.125" customWidth="1"/>
    <col min="9477" max="9477" width="9.625" customWidth="1"/>
    <col min="9478" max="9478" width="11.625" customWidth="1"/>
    <col min="9479" max="9479" width="9.625" customWidth="1"/>
    <col min="9480" max="9480" width="11.625" customWidth="1"/>
    <col min="9481" max="9481" width="9.625" customWidth="1"/>
    <col min="9729" max="9729" width="0.875" customWidth="1"/>
    <col min="9730" max="9730" width="12.125" customWidth="1"/>
    <col min="9731" max="9731" width="1" customWidth="1"/>
    <col min="9732" max="9732" width="13.125" customWidth="1"/>
    <col min="9733" max="9733" width="9.625" customWidth="1"/>
    <col min="9734" max="9734" width="11.625" customWidth="1"/>
    <col min="9735" max="9735" width="9.625" customWidth="1"/>
    <col min="9736" max="9736" width="11.625" customWidth="1"/>
    <col min="9737" max="9737" width="9.625" customWidth="1"/>
    <col min="9985" max="9985" width="0.875" customWidth="1"/>
    <col min="9986" max="9986" width="12.125" customWidth="1"/>
    <col min="9987" max="9987" width="1" customWidth="1"/>
    <col min="9988" max="9988" width="13.125" customWidth="1"/>
    <col min="9989" max="9989" width="9.625" customWidth="1"/>
    <col min="9990" max="9990" width="11.625" customWidth="1"/>
    <col min="9991" max="9991" width="9.625" customWidth="1"/>
    <col min="9992" max="9992" width="11.625" customWidth="1"/>
    <col min="9993" max="9993" width="9.625" customWidth="1"/>
    <col min="10241" max="10241" width="0.875" customWidth="1"/>
    <col min="10242" max="10242" width="12.125" customWidth="1"/>
    <col min="10243" max="10243" width="1" customWidth="1"/>
    <col min="10244" max="10244" width="13.125" customWidth="1"/>
    <col min="10245" max="10245" width="9.625" customWidth="1"/>
    <col min="10246" max="10246" width="11.625" customWidth="1"/>
    <col min="10247" max="10247" width="9.625" customWidth="1"/>
    <col min="10248" max="10248" width="11.625" customWidth="1"/>
    <col min="10249" max="10249" width="9.625" customWidth="1"/>
    <col min="10497" max="10497" width="0.875" customWidth="1"/>
    <col min="10498" max="10498" width="12.125" customWidth="1"/>
    <col min="10499" max="10499" width="1" customWidth="1"/>
    <col min="10500" max="10500" width="13.125" customWidth="1"/>
    <col min="10501" max="10501" width="9.625" customWidth="1"/>
    <col min="10502" max="10502" width="11.625" customWidth="1"/>
    <col min="10503" max="10503" width="9.625" customWidth="1"/>
    <col min="10504" max="10504" width="11.625" customWidth="1"/>
    <col min="10505" max="10505" width="9.625" customWidth="1"/>
    <col min="10753" max="10753" width="0.875" customWidth="1"/>
    <col min="10754" max="10754" width="12.125" customWidth="1"/>
    <col min="10755" max="10755" width="1" customWidth="1"/>
    <col min="10756" max="10756" width="13.125" customWidth="1"/>
    <col min="10757" max="10757" width="9.625" customWidth="1"/>
    <col min="10758" max="10758" width="11.625" customWidth="1"/>
    <col min="10759" max="10759" width="9.625" customWidth="1"/>
    <col min="10760" max="10760" width="11.625" customWidth="1"/>
    <col min="10761" max="10761" width="9.625" customWidth="1"/>
    <col min="11009" max="11009" width="0.875" customWidth="1"/>
    <col min="11010" max="11010" width="12.125" customWidth="1"/>
    <col min="11011" max="11011" width="1" customWidth="1"/>
    <col min="11012" max="11012" width="13.125" customWidth="1"/>
    <col min="11013" max="11013" width="9.625" customWidth="1"/>
    <col min="11014" max="11014" width="11.625" customWidth="1"/>
    <col min="11015" max="11015" width="9.625" customWidth="1"/>
    <col min="11016" max="11016" width="11.625" customWidth="1"/>
    <col min="11017" max="11017" width="9.625" customWidth="1"/>
    <col min="11265" max="11265" width="0.875" customWidth="1"/>
    <col min="11266" max="11266" width="12.125" customWidth="1"/>
    <col min="11267" max="11267" width="1" customWidth="1"/>
    <col min="11268" max="11268" width="13.125" customWidth="1"/>
    <col min="11269" max="11269" width="9.625" customWidth="1"/>
    <col min="11270" max="11270" width="11.625" customWidth="1"/>
    <col min="11271" max="11271" width="9.625" customWidth="1"/>
    <col min="11272" max="11272" width="11.625" customWidth="1"/>
    <col min="11273" max="11273" width="9.625" customWidth="1"/>
    <col min="11521" max="11521" width="0.875" customWidth="1"/>
    <col min="11522" max="11522" width="12.125" customWidth="1"/>
    <col min="11523" max="11523" width="1" customWidth="1"/>
    <col min="11524" max="11524" width="13.125" customWidth="1"/>
    <col min="11525" max="11525" width="9.625" customWidth="1"/>
    <col min="11526" max="11526" width="11.625" customWidth="1"/>
    <col min="11527" max="11527" width="9.625" customWidth="1"/>
    <col min="11528" max="11528" width="11.625" customWidth="1"/>
    <col min="11529" max="11529" width="9.625" customWidth="1"/>
    <col min="11777" max="11777" width="0.875" customWidth="1"/>
    <col min="11778" max="11778" width="12.125" customWidth="1"/>
    <col min="11779" max="11779" width="1" customWidth="1"/>
    <col min="11780" max="11780" width="13.125" customWidth="1"/>
    <col min="11781" max="11781" width="9.625" customWidth="1"/>
    <col min="11782" max="11782" width="11.625" customWidth="1"/>
    <col min="11783" max="11783" width="9.625" customWidth="1"/>
    <col min="11784" max="11784" width="11.625" customWidth="1"/>
    <col min="11785" max="11785" width="9.625" customWidth="1"/>
    <col min="12033" max="12033" width="0.875" customWidth="1"/>
    <col min="12034" max="12034" width="12.125" customWidth="1"/>
    <col min="12035" max="12035" width="1" customWidth="1"/>
    <col min="12036" max="12036" width="13.125" customWidth="1"/>
    <col min="12037" max="12037" width="9.625" customWidth="1"/>
    <col min="12038" max="12038" width="11.625" customWidth="1"/>
    <col min="12039" max="12039" width="9.625" customWidth="1"/>
    <col min="12040" max="12040" width="11.625" customWidth="1"/>
    <col min="12041" max="12041" width="9.625" customWidth="1"/>
    <col min="12289" max="12289" width="0.875" customWidth="1"/>
    <col min="12290" max="12290" width="12.125" customWidth="1"/>
    <col min="12291" max="12291" width="1" customWidth="1"/>
    <col min="12292" max="12292" width="13.125" customWidth="1"/>
    <col min="12293" max="12293" width="9.625" customWidth="1"/>
    <col min="12294" max="12294" width="11.625" customWidth="1"/>
    <col min="12295" max="12295" width="9.625" customWidth="1"/>
    <col min="12296" max="12296" width="11.625" customWidth="1"/>
    <col min="12297" max="12297" width="9.625" customWidth="1"/>
    <col min="12545" max="12545" width="0.875" customWidth="1"/>
    <col min="12546" max="12546" width="12.125" customWidth="1"/>
    <col min="12547" max="12547" width="1" customWidth="1"/>
    <col min="12548" max="12548" width="13.125" customWidth="1"/>
    <col min="12549" max="12549" width="9.625" customWidth="1"/>
    <col min="12550" max="12550" width="11.625" customWidth="1"/>
    <col min="12551" max="12551" width="9.625" customWidth="1"/>
    <col min="12552" max="12552" width="11.625" customWidth="1"/>
    <col min="12553" max="12553" width="9.625" customWidth="1"/>
    <col min="12801" max="12801" width="0.875" customWidth="1"/>
    <col min="12802" max="12802" width="12.125" customWidth="1"/>
    <col min="12803" max="12803" width="1" customWidth="1"/>
    <col min="12804" max="12804" width="13.125" customWidth="1"/>
    <col min="12805" max="12805" width="9.625" customWidth="1"/>
    <col min="12806" max="12806" width="11.625" customWidth="1"/>
    <col min="12807" max="12807" width="9.625" customWidth="1"/>
    <col min="12808" max="12808" width="11.625" customWidth="1"/>
    <col min="12809" max="12809" width="9.625" customWidth="1"/>
    <col min="13057" max="13057" width="0.875" customWidth="1"/>
    <col min="13058" max="13058" width="12.125" customWidth="1"/>
    <col min="13059" max="13059" width="1" customWidth="1"/>
    <col min="13060" max="13060" width="13.125" customWidth="1"/>
    <col min="13061" max="13061" width="9.625" customWidth="1"/>
    <col min="13062" max="13062" width="11.625" customWidth="1"/>
    <col min="13063" max="13063" width="9.625" customWidth="1"/>
    <col min="13064" max="13064" width="11.625" customWidth="1"/>
    <col min="13065" max="13065" width="9.625" customWidth="1"/>
    <col min="13313" max="13313" width="0.875" customWidth="1"/>
    <col min="13314" max="13314" width="12.125" customWidth="1"/>
    <col min="13315" max="13315" width="1" customWidth="1"/>
    <col min="13316" max="13316" width="13.125" customWidth="1"/>
    <col min="13317" max="13317" width="9.625" customWidth="1"/>
    <col min="13318" max="13318" width="11.625" customWidth="1"/>
    <col min="13319" max="13319" width="9.625" customWidth="1"/>
    <col min="13320" max="13320" width="11.625" customWidth="1"/>
    <col min="13321" max="13321" width="9.625" customWidth="1"/>
    <col min="13569" max="13569" width="0.875" customWidth="1"/>
    <col min="13570" max="13570" width="12.125" customWidth="1"/>
    <col min="13571" max="13571" width="1" customWidth="1"/>
    <col min="13572" max="13572" width="13.125" customWidth="1"/>
    <col min="13573" max="13573" width="9.625" customWidth="1"/>
    <col min="13574" max="13574" width="11.625" customWidth="1"/>
    <col min="13575" max="13575" width="9.625" customWidth="1"/>
    <col min="13576" max="13576" width="11.625" customWidth="1"/>
    <col min="13577" max="13577" width="9.625" customWidth="1"/>
    <col min="13825" max="13825" width="0.875" customWidth="1"/>
    <col min="13826" max="13826" width="12.125" customWidth="1"/>
    <col min="13827" max="13827" width="1" customWidth="1"/>
    <col min="13828" max="13828" width="13.125" customWidth="1"/>
    <col min="13829" max="13829" width="9.625" customWidth="1"/>
    <col min="13830" max="13830" width="11.625" customWidth="1"/>
    <col min="13831" max="13831" width="9.625" customWidth="1"/>
    <col min="13832" max="13832" width="11.625" customWidth="1"/>
    <col min="13833" max="13833" width="9.625" customWidth="1"/>
    <col min="14081" max="14081" width="0.875" customWidth="1"/>
    <col min="14082" max="14082" width="12.125" customWidth="1"/>
    <col min="14083" max="14083" width="1" customWidth="1"/>
    <col min="14084" max="14084" width="13.125" customWidth="1"/>
    <col min="14085" max="14085" width="9.625" customWidth="1"/>
    <col min="14086" max="14086" width="11.625" customWidth="1"/>
    <col min="14087" max="14087" width="9.625" customWidth="1"/>
    <col min="14088" max="14088" width="11.625" customWidth="1"/>
    <col min="14089" max="14089" width="9.625" customWidth="1"/>
    <col min="14337" max="14337" width="0.875" customWidth="1"/>
    <col min="14338" max="14338" width="12.125" customWidth="1"/>
    <col min="14339" max="14339" width="1" customWidth="1"/>
    <col min="14340" max="14340" width="13.125" customWidth="1"/>
    <col min="14341" max="14341" width="9.625" customWidth="1"/>
    <col min="14342" max="14342" width="11.625" customWidth="1"/>
    <col min="14343" max="14343" width="9.625" customWidth="1"/>
    <col min="14344" max="14344" width="11.625" customWidth="1"/>
    <col min="14345" max="14345" width="9.625" customWidth="1"/>
    <col min="14593" max="14593" width="0.875" customWidth="1"/>
    <col min="14594" max="14594" width="12.125" customWidth="1"/>
    <col min="14595" max="14595" width="1" customWidth="1"/>
    <col min="14596" max="14596" width="13.125" customWidth="1"/>
    <col min="14597" max="14597" width="9.625" customWidth="1"/>
    <col min="14598" max="14598" width="11.625" customWidth="1"/>
    <col min="14599" max="14599" width="9.625" customWidth="1"/>
    <col min="14600" max="14600" width="11.625" customWidth="1"/>
    <col min="14601" max="14601" width="9.625" customWidth="1"/>
    <col min="14849" max="14849" width="0.875" customWidth="1"/>
    <col min="14850" max="14850" width="12.125" customWidth="1"/>
    <col min="14851" max="14851" width="1" customWidth="1"/>
    <col min="14852" max="14852" width="13.125" customWidth="1"/>
    <col min="14853" max="14853" width="9.625" customWidth="1"/>
    <col min="14854" max="14854" width="11.625" customWidth="1"/>
    <col min="14855" max="14855" width="9.625" customWidth="1"/>
    <col min="14856" max="14856" width="11.625" customWidth="1"/>
    <col min="14857" max="14857" width="9.625" customWidth="1"/>
    <col min="15105" max="15105" width="0.875" customWidth="1"/>
    <col min="15106" max="15106" width="12.125" customWidth="1"/>
    <col min="15107" max="15107" width="1" customWidth="1"/>
    <col min="15108" max="15108" width="13.125" customWidth="1"/>
    <col min="15109" max="15109" width="9.625" customWidth="1"/>
    <col min="15110" max="15110" width="11.625" customWidth="1"/>
    <col min="15111" max="15111" width="9.625" customWidth="1"/>
    <col min="15112" max="15112" width="11.625" customWidth="1"/>
    <col min="15113" max="15113" width="9.625" customWidth="1"/>
    <col min="15361" max="15361" width="0.875" customWidth="1"/>
    <col min="15362" max="15362" width="12.125" customWidth="1"/>
    <col min="15363" max="15363" width="1" customWidth="1"/>
    <col min="15364" max="15364" width="13.125" customWidth="1"/>
    <col min="15365" max="15365" width="9.625" customWidth="1"/>
    <col min="15366" max="15366" width="11.625" customWidth="1"/>
    <col min="15367" max="15367" width="9.625" customWidth="1"/>
    <col min="15368" max="15368" width="11.625" customWidth="1"/>
    <col min="15369" max="15369" width="9.625" customWidth="1"/>
    <col min="15617" max="15617" width="0.875" customWidth="1"/>
    <col min="15618" max="15618" width="12.125" customWidth="1"/>
    <col min="15619" max="15619" width="1" customWidth="1"/>
    <col min="15620" max="15620" width="13.125" customWidth="1"/>
    <col min="15621" max="15621" width="9.625" customWidth="1"/>
    <col min="15622" max="15622" width="11.625" customWidth="1"/>
    <col min="15623" max="15623" width="9.625" customWidth="1"/>
    <col min="15624" max="15624" width="11.625" customWidth="1"/>
    <col min="15625" max="15625" width="9.625" customWidth="1"/>
    <col min="15873" max="15873" width="0.875" customWidth="1"/>
    <col min="15874" max="15874" width="12.125" customWidth="1"/>
    <col min="15875" max="15875" width="1" customWidth="1"/>
    <col min="15876" max="15876" width="13.125" customWidth="1"/>
    <col min="15877" max="15877" width="9.625" customWidth="1"/>
    <col min="15878" max="15878" width="11.625" customWidth="1"/>
    <col min="15879" max="15879" width="9.625" customWidth="1"/>
    <col min="15880" max="15880" width="11.625" customWidth="1"/>
    <col min="15881" max="15881" width="9.625" customWidth="1"/>
    <col min="16129" max="16129" width="0.875" customWidth="1"/>
    <col min="16130" max="16130" width="12.125" customWidth="1"/>
    <col min="16131" max="16131" width="1" customWidth="1"/>
    <col min="16132" max="16132" width="13.125" customWidth="1"/>
    <col min="16133" max="16133" width="9.625" customWidth="1"/>
    <col min="16134" max="16134" width="11.625" customWidth="1"/>
    <col min="16135" max="16135" width="9.625" customWidth="1"/>
    <col min="16136" max="16136" width="11.625" customWidth="1"/>
    <col min="16137" max="16137" width="9.625" customWidth="1"/>
  </cols>
  <sheetData>
    <row r="1" spans="1:11" s="32" customFormat="1" ht="9.75" customHeight="1"/>
    <row r="2" spans="1:11" s="32" customFormat="1" ht="15" customHeight="1">
      <c r="A2" s="1" t="s">
        <v>114</v>
      </c>
      <c r="B2" s="2"/>
      <c r="C2" s="1"/>
      <c r="D2" s="2"/>
      <c r="E2" s="2"/>
      <c r="F2" s="2"/>
      <c r="G2" s="2"/>
      <c r="H2" s="2"/>
      <c r="I2" s="2"/>
    </row>
    <row r="3" spans="1:11" s="32" customFormat="1" ht="15.75" customHeight="1">
      <c r="A3" s="1"/>
      <c r="B3" s="1"/>
      <c r="C3" s="1"/>
      <c r="D3" s="2"/>
      <c r="E3" s="2"/>
      <c r="F3" s="2"/>
      <c r="G3" s="2"/>
      <c r="H3" s="280" t="s">
        <v>115</v>
      </c>
      <c r="I3" s="280"/>
    </row>
    <row r="4" spans="1:11" s="32" customFormat="1" ht="15.75" customHeight="1">
      <c r="A4" s="229" t="s">
        <v>116</v>
      </c>
      <c r="B4" s="229"/>
      <c r="C4" s="250"/>
      <c r="D4" s="233" t="s">
        <v>117</v>
      </c>
      <c r="E4" s="234"/>
      <c r="F4" s="233" t="s">
        <v>118</v>
      </c>
      <c r="G4" s="234"/>
      <c r="H4" s="228" t="s">
        <v>119</v>
      </c>
      <c r="I4" s="228" t="s">
        <v>120</v>
      </c>
    </row>
    <row r="5" spans="1:11" s="32" customFormat="1" ht="15.75" customHeight="1">
      <c r="A5" s="261"/>
      <c r="B5" s="261"/>
      <c r="C5" s="252"/>
      <c r="D5" s="155" t="s">
        <v>121</v>
      </c>
      <c r="E5" s="35" t="s">
        <v>122</v>
      </c>
      <c r="F5" s="155" t="s">
        <v>121</v>
      </c>
      <c r="G5" s="35" t="s">
        <v>122</v>
      </c>
      <c r="H5" s="251"/>
      <c r="I5" s="251"/>
    </row>
    <row r="6" spans="1:11" s="32" customFormat="1" ht="15.75" customHeight="1">
      <c r="A6" s="156"/>
      <c r="B6" s="156" t="s">
        <v>123</v>
      </c>
      <c r="C6" s="156"/>
      <c r="D6" s="157">
        <f>SUM(D7:D38)</f>
        <v>1037871300</v>
      </c>
      <c r="E6" s="76">
        <f>ROUND(D6*1000/H6,1)</f>
        <v>393033.3</v>
      </c>
      <c r="F6" s="76">
        <f>SUM(F7:F38)</f>
        <v>376925349</v>
      </c>
      <c r="G6" s="76">
        <f>ROUND(F6*1000/H6,1)</f>
        <v>142738.5</v>
      </c>
      <c r="H6" s="158">
        <f>SUM(H7:H38)</f>
        <v>2640670</v>
      </c>
      <c r="I6" s="76">
        <f>SUM(I7:I38)</f>
        <v>1029966</v>
      </c>
    </row>
    <row r="7" spans="1:11" s="32" customFormat="1" ht="15.75" customHeight="1">
      <c r="A7" s="16"/>
      <c r="B7" s="16" t="s">
        <v>124</v>
      </c>
      <c r="C7" s="16"/>
      <c r="D7" s="159">
        <v>113144000</v>
      </c>
      <c r="E7" s="18">
        <f>ROUND(D7*1000/H7,1)</f>
        <v>418172.1</v>
      </c>
      <c r="F7" s="18">
        <v>40642537</v>
      </c>
      <c r="G7" s="18">
        <f>ROUND(F7*1000/H7,1)</f>
        <v>150211.9</v>
      </c>
      <c r="H7" s="160">
        <v>270568</v>
      </c>
      <c r="I7" s="160">
        <v>117963</v>
      </c>
      <c r="J7" s="160"/>
    </row>
    <row r="8" spans="1:11" s="32" customFormat="1" ht="15.75" customHeight="1">
      <c r="A8" s="16"/>
      <c r="B8" s="16" t="s">
        <v>125</v>
      </c>
      <c r="C8" s="16"/>
      <c r="D8" s="159">
        <v>76884000</v>
      </c>
      <c r="E8" s="18">
        <f>ROUND(D8*1000/H8,1)</f>
        <v>418457.3</v>
      </c>
      <c r="F8" s="18">
        <v>27385633</v>
      </c>
      <c r="G8" s="18">
        <f t="shared" ref="G8:G38" si="0">ROUND(F8*1000/H8,1)</f>
        <v>149052.1</v>
      </c>
      <c r="H8" s="160">
        <v>183732</v>
      </c>
      <c r="I8" s="160">
        <v>78570</v>
      </c>
      <c r="J8" s="160"/>
    </row>
    <row r="9" spans="1:11" s="32" customFormat="1" ht="15.75" customHeight="1">
      <c r="A9" s="16"/>
      <c r="B9" s="16" t="s">
        <v>126</v>
      </c>
      <c r="C9" s="16"/>
      <c r="D9" s="159">
        <v>57480000</v>
      </c>
      <c r="E9" s="18">
        <f t="shared" ref="E9:E38" si="1">ROUND(D9*1000/H9,1)</f>
        <v>409410.5</v>
      </c>
      <c r="F9" s="18">
        <v>22321679</v>
      </c>
      <c r="G9" s="18">
        <f t="shared" si="0"/>
        <v>158989.70000000001</v>
      </c>
      <c r="H9" s="160">
        <v>140397</v>
      </c>
      <c r="I9" s="160">
        <v>57448</v>
      </c>
      <c r="J9" s="160"/>
      <c r="K9" s="161"/>
    </row>
    <row r="10" spans="1:11" s="32" customFormat="1" ht="15.75" customHeight="1">
      <c r="A10" s="16"/>
      <c r="B10" s="16" t="s">
        <v>127</v>
      </c>
      <c r="C10" s="16"/>
      <c r="D10" s="159">
        <v>50350000</v>
      </c>
      <c r="E10" s="18">
        <f t="shared" si="1"/>
        <v>358345.1</v>
      </c>
      <c r="F10" s="18">
        <v>19352300</v>
      </c>
      <c r="G10" s="18">
        <f t="shared" si="0"/>
        <v>137731.9</v>
      </c>
      <c r="H10" s="160">
        <v>140507</v>
      </c>
      <c r="I10" s="160">
        <v>52686</v>
      </c>
      <c r="J10" s="160"/>
    </row>
    <row r="11" spans="1:11" s="32" customFormat="1" ht="15.75" customHeight="1">
      <c r="A11" s="16"/>
      <c r="B11" s="16" t="s">
        <v>128</v>
      </c>
      <c r="C11" s="16"/>
      <c r="D11" s="159">
        <v>30900000</v>
      </c>
      <c r="E11" s="18">
        <f t="shared" si="1"/>
        <v>408044.7</v>
      </c>
      <c r="F11" s="18">
        <v>9419453</v>
      </c>
      <c r="G11" s="18">
        <f t="shared" si="0"/>
        <v>124387</v>
      </c>
      <c r="H11" s="160">
        <v>75727</v>
      </c>
      <c r="I11" s="160">
        <v>27352</v>
      </c>
      <c r="J11" s="160"/>
    </row>
    <row r="12" spans="1:11" s="32" customFormat="1" ht="15.75" customHeight="1">
      <c r="A12" s="16"/>
      <c r="B12" s="16" t="s">
        <v>129</v>
      </c>
      <c r="C12" s="16"/>
      <c r="D12" s="159">
        <v>17346000</v>
      </c>
      <c r="E12" s="18">
        <f t="shared" si="1"/>
        <v>336678.2</v>
      </c>
      <c r="F12" s="18">
        <v>6718200</v>
      </c>
      <c r="G12" s="18">
        <f t="shared" si="0"/>
        <v>130397.3</v>
      </c>
      <c r="H12" s="160">
        <v>51521</v>
      </c>
      <c r="I12" s="160">
        <v>18351</v>
      </c>
      <c r="J12" s="160"/>
    </row>
    <row r="13" spans="1:11" s="32" customFormat="1" ht="15.75" customHeight="1">
      <c r="A13" s="16"/>
      <c r="B13" s="16" t="s">
        <v>130</v>
      </c>
      <c r="C13" s="16"/>
      <c r="D13" s="159">
        <v>24356000</v>
      </c>
      <c r="E13" s="18">
        <f t="shared" si="1"/>
        <v>311880.59999999998</v>
      </c>
      <c r="F13" s="18">
        <v>9763200</v>
      </c>
      <c r="G13" s="18">
        <f t="shared" si="0"/>
        <v>125018.6</v>
      </c>
      <c r="H13" s="160">
        <v>78094</v>
      </c>
      <c r="I13" s="160">
        <v>30595</v>
      </c>
      <c r="J13" s="160"/>
    </row>
    <row r="14" spans="1:11" s="32" customFormat="1" ht="15.75" customHeight="1">
      <c r="A14" s="16"/>
      <c r="B14" s="16" t="s">
        <v>131</v>
      </c>
      <c r="C14" s="16"/>
      <c r="D14" s="159">
        <v>17935000</v>
      </c>
      <c r="E14" s="18">
        <f t="shared" si="1"/>
        <v>416986.4</v>
      </c>
      <c r="F14" s="18">
        <v>5303862</v>
      </c>
      <c r="G14" s="18">
        <f t="shared" si="0"/>
        <v>123314.1</v>
      </c>
      <c r="H14" s="160">
        <v>43011</v>
      </c>
      <c r="I14" s="160">
        <v>15028</v>
      </c>
      <c r="J14" s="160"/>
    </row>
    <row r="15" spans="1:11" s="32" customFormat="1" ht="15.75" customHeight="1">
      <c r="A15" s="16"/>
      <c r="B15" s="16" t="s">
        <v>132</v>
      </c>
      <c r="C15" s="16"/>
      <c r="D15" s="159">
        <v>23150000</v>
      </c>
      <c r="E15" s="18">
        <f t="shared" si="1"/>
        <v>380268.7</v>
      </c>
      <c r="F15" s="18">
        <v>8525741</v>
      </c>
      <c r="G15" s="18">
        <f t="shared" si="0"/>
        <v>140046.29999999999</v>
      </c>
      <c r="H15" s="160">
        <v>60878</v>
      </c>
      <c r="I15" s="160">
        <v>20532</v>
      </c>
      <c r="J15" s="160"/>
    </row>
    <row r="16" spans="1:11" s="32" customFormat="1" ht="15.75" customHeight="1">
      <c r="A16" s="16"/>
      <c r="B16" s="16" t="s">
        <v>133</v>
      </c>
      <c r="C16" s="16"/>
      <c r="D16" s="159">
        <v>22650000</v>
      </c>
      <c r="E16" s="18">
        <f t="shared" si="1"/>
        <v>436794.9</v>
      </c>
      <c r="F16" s="18">
        <v>5216328</v>
      </c>
      <c r="G16" s="18">
        <f t="shared" si="0"/>
        <v>100594.5</v>
      </c>
      <c r="H16" s="160">
        <v>51855</v>
      </c>
      <c r="I16" s="160">
        <v>19421</v>
      </c>
      <c r="J16" s="160"/>
    </row>
    <row r="17" spans="1:10" s="32" customFormat="1" ht="15.75" customHeight="1">
      <c r="A17" s="16"/>
      <c r="B17" s="16" t="s">
        <v>134</v>
      </c>
      <c r="C17" s="16"/>
      <c r="D17" s="159">
        <v>12910000</v>
      </c>
      <c r="E17" s="18">
        <f t="shared" si="1"/>
        <v>440358.8</v>
      </c>
      <c r="F17" s="18">
        <v>3828600</v>
      </c>
      <c r="G17" s="18">
        <f t="shared" si="0"/>
        <v>130593.2</v>
      </c>
      <c r="H17" s="160">
        <v>29317</v>
      </c>
      <c r="I17" s="160">
        <v>11663</v>
      </c>
      <c r="J17" s="160"/>
    </row>
    <row r="18" spans="1:10" s="32" customFormat="1" ht="15.75" customHeight="1">
      <c r="A18" s="16"/>
      <c r="B18" s="16" t="s">
        <v>135</v>
      </c>
      <c r="C18" s="16"/>
      <c r="D18" s="159">
        <v>20370000</v>
      </c>
      <c r="E18" s="18">
        <f t="shared" si="1"/>
        <v>462986.1</v>
      </c>
      <c r="F18" s="18">
        <v>5529903</v>
      </c>
      <c r="G18" s="18">
        <f t="shared" si="0"/>
        <v>125688.2</v>
      </c>
      <c r="H18" s="160">
        <v>43997</v>
      </c>
      <c r="I18" s="160">
        <v>16818</v>
      </c>
      <c r="J18" s="160"/>
    </row>
    <row r="19" spans="1:10" s="32" customFormat="1" ht="15.75" customHeight="1">
      <c r="A19" s="16"/>
      <c r="B19" s="16" t="s">
        <v>136</v>
      </c>
      <c r="C19" s="16"/>
      <c r="D19" s="159">
        <v>30450000</v>
      </c>
      <c r="E19" s="18">
        <f t="shared" si="1"/>
        <v>398362.1</v>
      </c>
      <c r="F19" s="18">
        <v>8701492</v>
      </c>
      <c r="G19" s="18">
        <f t="shared" si="0"/>
        <v>113837.3</v>
      </c>
      <c r="H19" s="160">
        <v>76438</v>
      </c>
      <c r="I19" s="160">
        <v>28253</v>
      </c>
      <c r="J19" s="160"/>
    </row>
    <row r="20" spans="1:10" s="32" customFormat="1" ht="15.75" customHeight="1">
      <c r="A20" s="16"/>
      <c r="B20" s="16" t="s">
        <v>137</v>
      </c>
      <c r="C20" s="16"/>
      <c r="D20" s="159">
        <v>36550000</v>
      </c>
      <c r="E20" s="18">
        <f t="shared" si="1"/>
        <v>343873.8</v>
      </c>
      <c r="F20" s="18">
        <v>14306149</v>
      </c>
      <c r="G20" s="18">
        <f t="shared" si="0"/>
        <v>134596.70000000001</v>
      </c>
      <c r="H20" s="160">
        <v>106289</v>
      </c>
      <c r="I20" s="160">
        <v>43722</v>
      </c>
      <c r="J20" s="160"/>
    </row>
    <row r="21" spans="1:10" s="32" customFormat="1" ht="15.75" customHeight="1">
      <c r="A21" s="16"/>
      <c r="B21" s="16" t="s">
        <v>138</v>
      </c>
      <c r="C21" s="16"/>
      <c r="D21" s="159">
        <v>25400000</v>
      </c>
      <c r="E21" s="18">
        <f t="shared" si="1"/>
        <v>300630.90000000002</v>
      </c>
      <c r="F21" s="18">
        <v>11532810</v>
      </c>
      <c r="G21" s="18">
        <f t="shared" si="0"/>
        <v>136500.70000000001</v>
      </c>
      <c r="H21" s="160">
        <v>84489</v>
      </c>
      <c r="I21" s="160">
        <v>33484</v>
      </c>
      <c r="J21" s="160"/>
    </row>
    <row r="22" spans="1:10" s="32" customFormat="1" ht="15.75" customHeight="1">
      <c r="A22" s="16"/>
      <c r="B22" s="16" t="s">
        <v>139</v>
      </c>
      <c r="C22" s="16"/>
      <c r="D22" s="159">
        <v>81614000</v>
      </c>
      <c r="E22" s="18">
        <f t="shared" si="1"/>
        <v>357984.4</v>
      </c>
      <c r="F22" s="18">
        <v>41263829</v>
      </c>
      <c r="G22" s="18">
        <f t="shared" si="0"/>
        <v>180996</v>
      </c>
      <c r="H22" s="160">
        <v>227982</v>
      </c>
      <c r="I22" s="160">
        <v>98304</v>
      </c>
      <c r="J22" s="160"/>
    </row>
    <row r="23" spans="1:10" s="32" customFormat="1" ht="15.75" customHeight="1">
      <c r="A23" s="16"/>
      <c r="B23" s="16" t="s">
        <v>140</v>
      </c>
      <c r="C23" s="16"/>
      <c r="D23" s="159">
        <v>51955000</v>
      </c>
      <c r="E23" s="18">
        <f t="shared" si="1"/>
        <v>333978.3</v>
      </c>
      <c r="F23" s="18">
        <v>22906800</v>
      </c>
      <c r="G23" s="18">
        <f t="shared" si="0"/>
        <v>147250</v>
      </c>
      <c r="H23" s="160">
        <v>155564</v>
      </c>
      <c r="I23" s="160">
        <v>61631</v>
      </c>
      <c r="J23" s="160"/>
    </row>
    <row r="24" spans="1:10" s="32" customFormat="1" ht="15.75" customHeight="1">
      <c r="A24" s="16"/>
      <c r="B24" s="16" t="s">
        <v>141</v>
      </c>
      <c r="C24" s="16"/>
      <c r="D24" s="159">
        <v>26398000</v>
      </c>
      <c r="E24" s="18">
        <f t="shared" si="1"/>
        <v>390399</v>
      </c>
      <c r="F24" s="18">
        <v>10892883</v>
      </c>
      <c r="G24" s="18">
        <f t="shared" si="0"/>
        <v>161094.39999999999</v>
      </c>
      <c r="H24" s="160">
        <v>67618</v>
      </c>
      <c r="I24" s="160">
        <v>27448</v>
      </c>
      <c r="J24" s="160"/>
    </row>
    <row r="25" spans="1:10" s="32" customFormat="1" ht="15.75" customHeight="1">
      <c r="A25" s="16"/>
      <c r="B25" s="16" t="s">
        <v>142</v>
      </c>
      <c r="C25" s="16"/>
      <c r="D25" s="159">
        <v>12709000</v>
      </c>
      <c r="E25" s="18">
        <f t="shared" si="1"/>
        <v>439438.5</v>
      </c>
      <c r="F25" s="18">
        <v>2916700</v>
      </c>
      <c r="G25" s="18">
        <f t="shared" si="0"/>
        <v>100850.6</v>
      </c>
      <c r="H25" s="160">
        <v>28921</v>
      </c>
      <c r="I25" s="160">
        <v>10542</v>
      </c>
      <c r="J25" s="160"/>
    </row>
    <row r="26" spans="1:10" s="32" customFormat="1" ht="15.75" customHeight="1">
      <c r="A26" s="16"/>
      <c r="B26" s="16" t="s">
        <v>143</v>
      </c>
      <c r="C26" s="16"/>
      <c r="D26" s="159">
        <v>19326000</v>
      </c>
      <c r="E26" s="18">
        <f t="shared" si="1"/>
        <v>296734.2</v>
      </c>
      <c r="F26" s="18">
        <v>11261597</v>
      </c>
      <c r="G26" s="18">
        <f t="shared" si="0"/>
        <v>172912.2</v>
      </c>
      <c r="H26" s="160">
        <v>65129</v>
      </c>
      <c r="I26" s="160">
        <v>25137</v>
      </c>
      <c r="J26" s="160"/>
    </row>
    <row r="27" spans="1:10" s="32" customFormat="1" ht="15.75" customHeight="1">
      <c r="A27" s="16"/>
      <c r="B27" s="16" t="s">
        <v>144</v>
      </c>
      <c r="C27" s="16"/>
      <c r="D27" s="159">
        <v>22920000</v>
      </c>
      <c r="E27" s="18">
        <f t="shared" si="1"/>
        <v>542267</v>
      </c>
      <c r="F27" s="18">
        <v>4633968</v>
      </c>
      <c r="G27" s="18">
        <f t="shared" si="0"/>
        <v>109635.6</v>
      </c>
      <c r="H27" s="160">
        <v>42267</v>
      </c>
      <c r="I27" s="160">
        <v>16081</v>
      </c>
      <c r="J27" s="160"/>
    </row>
    <row r="28" spans="1:10" s="32" customFormat="1" ht="15.75" customHeight="1">
      <c r="A28" s="16"/>
      <c r="B28" s="16" t="s">
        <v>145</v>
      </c>
      <c r="C28" s="16"/>
      <c r="D28" s="159">
        <v>18383000</v>
      </c>
      <c r="E28" s="18">
        <f t="shared" si="1"/>
        <v>338957.1</v>
      </c>
      <c r="F28" s="18">
        <v>6742580</v>
      </c>
      <c r="G28" s="18">
        <f t="shared" si="0"/>
        <v>124323.9</v>
      </c>
      <c r="H28" s="160">
        <v>54234</v>
      </c>
      <c r="I28" s="160">
        <v>20182</v>
      </c>
      <c r="J28" s="160"/>
    </row>
    <row r="29" spans="1:10" s="32" customFormat="1" ht="15.75" customHeight="1">
      <c r="A29" s="16"/>
      <c r="B29" s="16" t="s">
        <v>146</v>
      </c>
      <c r="C29" s="16"/>
      <c r="D29" s="159">
        <v>26500000</v>
      </c>
      <c r="E29" s="18">
        <f t="shared" si="1"/>
        <v>492766.6</v>
      </c>
      <c r="F29" s="18">
        <v>7234009</v>
      </c>
      <c r="G29" s="18">
        <f t="shared" si="0"/>
        <v>134516.1</v>
      </c>
      <c r="H29" s="162">
        <v>53778</v>
      </c>
      <c r="I29" s="162">
        <v>17381</v>
      </c>
      <c r="J29" s="162"/>
    </row>
    <row r="30" spans="1:10" s="32" customFormat="1" ht="15.75" customHeight="1">
      <c r="A30" s="16"/>
      <c r="B30" s="16" t="s">
        <v>147</v>
      </c>
      <c r="C30" s="16"/>
      <c r="D30" s="159">
        <v>21076000</v>
      </c>
      <c r="E30" s="18">
        <f t="shared" si="1"/>
        <v>496536.8</v>
      </c>
      <c r="F30" s="18">
        <v>4643157</v>
      </c>
      <c r="G30" s="18">
        <f t="shared" si="0"/>
        <v>109389.7</v>
      </c>
      <c r="H30" s="162">
        <v>42446</v>
      </c>
      <c r="I30" s="162">
        <v>14502</v>
      </c>
      <c r="J30" s="162"/>
    </row>
    <row r="31" spans="1:10" s="32" customFormat="1" ht="15.75" customHeight="1">
      <c r="A31" s="16"/>
      <c r="B31" s="16" t="s">
        <v>148</v>
      </c>
      <c r="C31" s="16"/>
      <c r="D31" s="159">
        <v>42250000</v>
      </c>
      <c r="E31" s="18">
        <f t="shared" si="1"/>
        <v>405408</v>
      </c>
      <c r="F31" s="18">
        <v>14201149</v>
      </c>
      <c r="G31" s="18">
        <f t="shared" si="0"/>
        <v>136266.5</v>
      </c>
      <c r="H31" s="162">
        <v>104216</v>
      </c>
      <c r="I31" s="162">
        <v>35868</v>
      </c>
      <c r="J31" s="162"/>
    </row>
    <row r="32" spans="1:10" s="32" customFormat="1" ht="15.75" customHeight="1">
      <c r="A32" s="16"/>
      <c r="B32" s="163" t="s">
        <v>149</v>
      </c>
      <c r="C32" s="16"/>
      <c r="D32" s="159">
        <v>17000000</v>
      </c>
      <c r="E32" s="18">
        <f t="shared" si="1"/>
        <v>406630.5</v>
      </c>
      <c r="F32" s="18">
        <v>5376240</v>
      </c>
      <c r="G32" s="18">
        <f t="shared" si="0"/>
        <v>128596.6</v>
      </c>
      <c r="H32" s="162">
        <v>41807</v>
      </c>
      <c r="I32" s="162">
        <v>15108</v>
      </c>
      <c r="J32" s="162"/>
    </row>
    <row r="33" spans="1:10" s="32" customFormat="1" ht="15.75" customHeight="1">
      <c r="A33" s="16"/>
      <c r="B33" s="16" t="s">
        <v>150</v>
      </c>
      <c r="C33" s="16"/>
      <c r="D33" s="159">
        <v>17970000</v>
      </c>
      <c r="E33" s="18">
        <f t="shared" si="1"/>
        <v>425506.7</v>
      </c>
      <c r="F33" s="18">
        <v>4436462</v>
      </c>
      <c r="G33" s="18">
        <f t="shared" si="0"/>
        <v>105049.8</v>
      </c>
      <c r="H33" s="162">
        <v>42232</v>
      </c>
      <c r="I33" s="162">
        <v>13636</v>
      </c>
      <c r="J33" s="162"/>
    </row>
    <row r="34" spans="1:10" s="32" customFormat="1" ht="15.75" customHeight="1">
      <c r="A34" s="16"/>
      <c r="B34" s="16" t="s">
        <v>151</v>
      </c>
      <c r="C34" s="16"/>
      <c r="D34" s="159">
        <v>40058000</v>
      </c>
      <c r="E34" s="18">
        <f t="shared" si="1"/>
        <v>422985.5</v>
      </c>
      <c r="F34" s="18">
        <v>20419166</v>
      </c>
      <c r="G34" s="18">
        <f t="shared" si="0"/>
        <v>215612.7</v>
      </c>
      <c r="H34" s="162">
        <v>94703</v>
      </c>
      <c r="I34" s="162">
        <v>37452</v>
      </c>
      <c r="J34" s="162"/>
    </row>
    <row r="35" spans="1:10" s="32" customFormat="1" ht="15.75" customHeight="1">
      <c r="A35" s="16"/>
      <c r="B35" s="16" t="s">
        <v>152</v>
      </c>
      <c r="C35" s="16"/>
      <c r="D35" s="159">
        <v>16500000</v>
      </c>
      <c r="E35" s="18">
        <f t="shared" si="1"/>
        <v>476465.5</v>
      </c>
      <c r="F35" s="18">
        <v>3587225</v>
      </c>
      <c r="G35" s="18">
        <f t="shared" si="0"/>
        <v>103587.2</v>
      </c>
      <c r="H35" s="162">
        <v>34630</v>
      </c>
      <c r="I35" s="162">
        <v>11108</v>
      </c>
      <c r="J35" s="162"/>
    </row>
    <row r="36" spans="1:10" s="32" customFormat="1" ht="15.75" customHeight="1">
      <c r="A36" s="16"/>
      <c r="B36" s="16" t="s">
        <v>153</v>
      </c>
      <c r="C36" s="16"/>
      <c r="D36" s="159">
        <v>18705000</v>
      </c>
      <c r="E36" s="18">
        <f t="shared" si="1"/>
        <v>388836.9</v>
      </c>
      <c r="F36" s="18">
        <v>4464940</v>
      </c>
      <c r="G36" s="18">
        <f t="shared" si="0"/>
        <v>92816.5</v>
      </c>
      <c r="H36" s="160">
        <v>48105</v>
      </c>
      <c r="I36" s="160">
        <v>17647</v>
      </c>
      <c r="J36" s="160"/>
    </row>
    <row r="37" spans="1:10" s="32" customFormat="1" ht="15.75" customHeight="1">
      <c r="A37" s="16"/>
      <c r="B37" s="163" t="s">
        <v>154</v>
      </c>
      <c r="C37" s="16"/>
      <c r="D37" s="159">
        <v>21597300</v>
      </c>
      <c r="E37" s="18">
        <f t="shared" si="1"/>
        <v>435772.1</v>
      </c>
      <c r="F37" s="18">
        <v>7332522</v>
      </c>
      <c r="G37" s="18">
        <f t="shared" si="0"/>
        <v>147949.4</v>
      </c>
      <c r="H37" s="160">
        <v>49561</v>
      </c>
      <c r="I37" s="160">
        <v>18413</v>
      </c>
      <c r="J37" s="160"/>
    </row>
    <row r="38" spans="1:10" s="32" customFormat="1" ht="15.75" customHeight="1">
      <c r="A38" s="164"/>
      <c r="B38" s="164" t="s">
        <v>155</v>
      </c>
      <c r="C38" s="165"/>
      <c r="D38" s="166">
        <v>23035000</v>
      </c>
      <c r="E38" s="167">
        <f t="shared" si="1"/>
        <v>454724.9</v>
      </c>
      <c r="F38" s="167">
        <v>6064235</v>
      </c>
      <c r="G38" s="167">
        <f t="shared" si="0"/>
        <v>119711.7</v>
      </c>
      <c r="H38" s="168">
        <v>50657</v>
      </c>
      <c r="I38" s="168">
        <v>17640</v>
      </c>
      <c r="J38" s="160"/>
    </row>
    <row r="39" spans="1:10" s="32" customFormat="1" ht="15" customHeight="1">
      <c r="A39" s="2"/>
      <c r="B39" s="2"/>
      <c r="C39" s="2"/>
      <c r="D39" s="2"/>
      <c r="E39" s="2"/>
      <c r="F39" s="2"/>
      <c r="G39" s="2"/>
      <c r="H39" s="268" t="s">
        <v>156</v>
      </c>
      <c r="I39" s="268"/>
    </row>
  </sheetData>
  <mergeCells count="7">
    <mergeCell ref="H39:I39"/>
    <mergeCell ref="H3:I3"/>
    <mergeCell ref="A4:C5"/>
    <mergeCell ref="D4:E4"/>
    <mergeCell ref="F4:G4"/>
    <mergeCell ref="H4:H5"/>
    <mergeCell ref="I4:I5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14.財務（見出し）</vt:lpstr>
      <vt:lpstr>財政グラフ</vt:lpstr>
      <vt:lpstr>1.一般会計決算及び予算状況（H21～25）</vt:lpstr>
      <vt:lpstr>1.一般会計決算及び予算状況（H26～28）</vt:lpstr>
      <vt:lpstr>2.税目別市税収入状況</vt:lpstr>
      <vt:lpstr>3.特別会計決算及び予算状況（H22～25）</vt:lpstr>
      <vt:lpstr>3.特別会計決算及び予算状況（H26～28）</vt:lpstr>
      <vt:lpstr>4.財政調整基金状況</vt:lpstr>
      <vt:lpstr>5.県内各市の予算（一般会計）と市税</vt:lpstr>
      <vt:lpstr>Sheet3</vt:lpstr>
      <vt:lpstr>'14.財務（見出し）'!Print_Area</vt:lpstr>
      <vt:lpstr>財政グラフ!Print_Area</vt:lpstr>
    </vt:vector>
  </TitlesOfParts>
  <Company>常陸太田市役所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會澤 かおり</dc:creator>
  <cp:lastModifiedBy>會澤 かおり</cp:lastModifiedBy>
  <cp:lastPrinted>2017-01-13T04:32:10Z</cp:lastPrinted>
  <dcterms:created xsi:type="dcterms:W3CDTF">2016-12-20T02:51:11Z</dcterms:created>
  <dcterms:modified xsi:type="dcterms:W3CDTF">2017-01-13T04:49:03Z</dcterms:modified>
</cp:coreProperties>
</file>