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Smj77file01\情報政策課\統計関係\統計書\R6統計書\◎令和６年版統計ひたちおおた（仮）\"/>
    </mc:Choice>
  </mc:AlternateContent>
  <xr:revisionPtr revIDLastSave="0" documentId="13_ncr:1_{E55C347D-A47A-4205-B516-7C3477A7327B}" xr6:coauthVersionLast="47" xr6:coauthVersionMax="47" xr10:uidLastSave="{00000000-0000-0000-0000-000000000000}"/>
  <bookViews>
    <workbookView xWindow="-120" yWindow="-120" windowWidth="20730" windowHeight="11160" tabRatio="896" activeTab="1" xr2:uid="{00000000-000D-0000-FFFF-FFFF00000000}"/>
  </bookViews>
  <sheets>
    <sheet name="2.人口（見出し）" sheetId="23" r:id="rId1"/>
    <sheet name="1.人口の推移" sheetId="27" r:id="rId2"/>
    <sheet name="推移グラフと解説" sheetId="24" r:id="rId3"/>
    <sheet name="２.地区別人口と世帯" sheetId="28" r:id="rId4"/>
    <sheet name="３.人口動態の推移" sheetId="3" r:id="rId5"/>
    <sheet name="４.住所地別・年齢別転入転出者数（県外）" sheetId="5" r:id="rId6"/>
    <sheet name="４.（県内）" sheetId="6" r:id="rId7"/>
    <sheet name="４.（年齢別）" sheetId="7" r:id="rId8"/>
    <sheet name="5.年齢階層別人口 " sheetId="31" r:id="rId9"/>
    <sheet name="6.町名別人口（常陸太田地区）" sheetId="9" r:id="rId10"/>
    <sheet name="6.町名別人口（常陸太田地区）（2）" sheetId="32" r:id="rId11"/>
    <sheet name="6.（金砂郷地区）" sheetId="10" r:id="rId12"/>
    <sheet name="6.（水府・里美地区）" sheetId="33" r:id="rId13"/>
    <sheet name="７.世帯人員別一般世帯数及び世帯人員" sheetId="11" r:id="rId14"/>
    <sheet name="８.家族類型別一般世帯数及び世帯人員" sheetId="12" r:id="rId15"/>
    <sheet name="９.県内各市の人口・世帯" sheetId="13" r:id="rId16"/>
    <sheet name="10.労働力状態による男女別人口（１５歳以上）" sheetId="14" r:id="rId17"/>
    <sheet name="11.産業別就業者の推移(全体）" sheetId="15" r:id="rId18"/>
    <sheet name="11（地区別）" sheetId="16" r:id="rId19"/>
    <sheet name="12.昼間・夜間人口の状況" sheetId="17" r:id="rId20"/>
    <sheet name="13.通勤・通学者の流動状況（15歳以上）" sheetId="18" r:id="rId21"/>
    <sheet name="14.国籍別・男女別外国人数" sheetId="19" r:id="rId22"/>
    <sheet name="15.人口集中地区人口及び面積" sheetId="20" r:id="rId23"/>
    <sheet name="令和2年人口集中地区" sheetId="30" r:id="rId24"/>
    <sheet name="16.将来の推計人口" sheetId="1" r:id="rId25"/>
    <sheet name="17.県内市町村の2050年の推計人口" sheetId="2" r:id="rId26"/>
  </sheets>
  <definedNames>
    <definedName name="_xlnm._FilterDatabase" localSheetId="25" hidden="1">'17.県内市町村の2050年の推計人口'!$N$6:$P$6</definedName>
    <definedName name="_xlnm.Print_Area" localSheetId="24">'16.将来の推計人口'!$A$1:$L$54</definedName>
    <definedName name="_xlnm.Print_Area" localSheetId="25">'17.県内市町村の2050年の推計人口'!$A$1:$L$69</definedName>
    <definedName name="_xlnm.Print_Area" localSheetId="0">'2.人口（見出し）'!$A$1:$K$31</definedName>
    <definedName name="_xlnm.Print_Area" localSheetId="4">'３.人口動態の推移'!$A$1:$L$53</definedName>
    <definedName name="_xlnm.Print_Area" localSheetId="9">'6.町名別人口（常陸太田地区）'!$A$1:$M$40</definedName>
    <definedName name="_xlnm.Print_Area" localSheetId="10">'6.町名別人口（常陸太田地区）（2）'!$A$1:$M$40</definedName>
    <definedName name="_xlnm.Print_Area" localSheetId="15">'９.県内各市の人口・世帯'!$A$1:$I$39</definedName>
    <definedName name="_xlnm.Print_Area" localSheetId="2">推移グラフと解説!$A$1:$I$58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 i="27" l="1"/>
  <c r="J37" i="27"/>
  <c r="J36" i="27"/>
  <c r="I36" i="27"/>
  <c r="J35" i="27"/>
  <c r="I35" i="27"/>
  <c r="J34" i="27"/>
  <c r="I34" i="27"/>
  <c r="J33" i="27"/>
  <c r="I33" i="27"/>
  <c r="J32" i="27"/>
  <c r="I32" i="27"/>
  <c r="J31" i="27"/>
  <c r="I31" i="27"/>
  <c r="J30" i="27"/>
  <c r="I30" i="27"/>
  <c r="J29" i="27"/>
  <c r="I29" i="27"/>
  <c r="J28" i="27"/>
  <c r="I28" i="27"/>
  <c r="J27" i="27"/>
  <c r="I27" i="27"/>
  <c r="J26" i="27"/>
  <c r="I26" i="27"/>
  <c r="J25" i="27"/>
  <c r="I25" i="27"/>
  <c r="J24" i="27"/>
  <c r="I24" i="27"/>
  <c r="J23" i="27"/>
  <c r="I23" i="27"/>
  <c r="J22" i="27"/>
  <c r="I22" i="27"/>
  <c r="J21" i="27"/>
  <c r="I21" i="27"/>
  <c r="J20" i="27"/>
  <c r="I20" i="27"/>
  <c r="J19" i="27"/>
  <c r="I19" i="27"/>
  <c r="I18" i="27"/>
  <c r="J17" i="27"/>
  <c r="I17" i="27"/>
  <c r="J16" i="27"/>
  <c r="I16" i="27"/>
  <c r="J15" i="27"/>
  <c r="I15" i="27"/>
  <c r="J14" i="27"/>
  <c r="I14" i="27"/>
  <c r="J13" i="27"/>
  <c r="I13" i="27"/>
  <c r="J12" i="27"/>
  <c r="I12" i="27"/>
  <c r="J11" i="27"/>
  <c r="I11" i="27"/>
  <c r="J10" i="27"/>
  <c r="I10" i="27"/>
  <c r="J9" i="27"/>
  <c r="I9" i="27"/>
  <c r="J8" i="27"/>
  <c r="I8" i="27"/>
  <c r="J7" i="27"/>
  <c r="I7" i="27"/>
  <c r="J6" i="27"/>
  <c r="I6" i="27"/>
  <c r="J5" i="27"/>
  <c r="I5" i="27"/>
  <c r="G6" i="33" l="1"/>
  <c r="G7" i="33"/>
  <c r="G8" i="33"/>
  <c r="G9" i="33"/>
  <c r="G10" i="33"/>
  <c r="G11" i="33"/>
  <c r="G12" i="33"/>
  <c r="G13" i="33"/>
  <c r="G14" i="33"/>
  <c r="G15" i="33"/>
  <c r="G16" i="33"/>
  <c r="G17" i="33"/>
  <c r="G18" i="33"/>
  <c r="G19" i="33"/>
  <c r="G20" i="33"/>
  <c r="G21" i="33"/>
  <c r="G22" i="33"/>
  <c r="G23" i="33"/>
  <c r="G24" i="33"/>
  <c r="G25" i="33"/>
  <c r="G26" i="33"/>
  <c r="G27" i="33"/>
  <c r="G28" i="33"/>
  <c r="G29" i="33"/>
  <c r="G30" i="33"/>
  <c r="G31" i="33"/>
  <c r="G32" i="33"/>
  <c r="G33" i="33"/>
  <c r="G34" i="33"/>
  <c r="G35" i="33"/>
  <c r="G5" i="33"/>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5" i="10"/>
  <c r="G6" i="32"/>
  <c r="G7" i="32"/>
  <c r="G8" i="32"/>
  <c r="G9" i="32"/>
  <c r="G10" i="32"/>
  <c r="G11"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5" i="32"/>
  <c r="G6" i="9"/>
  <c r="G5" i="9"/>
  <c r="G23" i="9"/>
  <c r="G9" i="9"/>
  <c r="G10" i="9"/>
  <c r="G11" i="9"/>
  <c r="G12" i="9"/>
  <c r="G13" i="9"/>
  <c r="G14" i="9"/>
  <c r="G15" i="9"/>
  <c r="G16" i="9"/>
  <c r="G17" i="9"/>
  <c r="G18" i="9"/>
  <c r="G19" i="9"/>
  <c r="G20" i="9"/>
  <c r="G21" i="9"/>
  <c r="G22" i="9"/>
  <c r="G24" i="9"/>
  <c r="G25" i="9"/>
  <c r="G26" i="9"/>
  <c r="G27" i="9"/>
  <c r="G28" i="9"/>
  <c r="G29" i="9"/>
  <c r="G30" i="9"/>
  <c r="G31" i="9"/>
  <c r="G32" i="9"/>
  <c r="G33" i="9"/>
  <c r="G34" i="9"/>
  <c r="G35" i="9"/>
  <c r="G36" i="9"/>
  <c r="G37" i="9"/>
  <c r="G38" i="9"/>
  <c r="G8" i="9"/>
  <c r="L11" i="31"/>
  <c r="L12" i="31"/>
  <c r="L13" i="31"/>
  <c r="L14" i="31"/>
  <c r="L15" i="31"/>
  <c r="L16" i="31"/>
  <c r="L17" i="31"/>
  <c r="L18" i="31"/>
  <c r="L19" i="31"/>
  <c r="L20" i="31"/>
  <c r="L21" i="31"/>
  <c r="L22" i="31"/>
  <c r="L23" i="31"/>
  <c r="L24" i="31"/>
  <c r="L25" i="31"/>
  <c r="L26" i="31"/>
  <c r="L27" i="31"/>
  <c r="L10" i="31"/>
  <c r="L7" i="31"/>
  <c r="L8" i="31"/>
  <c r="L9" i="31"/>
  <c r="L6" i="31"/>
  <c r="F9" i="3" l="1"/>
  <c r="C5" i="28" l="1"/>
  <c r="C16" i="28"/>
  <c r="C17" i="28"/>
  <c r="C18" i="28"/>
  <c r="C19" i="28"/>
  <c r="C20" i="28"/>
  <c r="C21" i="28"/>
  <c r="C22" i="28"/>
  <c r="C23" i="28"/>
  <c r="C24" i="28"/>
  <c r="C25" i="28"/>
  <c r="C26" i="28"/>
  <c r="C27" i="28"/>
  <c r="C28" i="28"/>
  <c r="C6" i="28"/>
  <c r="G6" i="28" s="1"/>
  <c r="C14" i="28"/>
  <c r="C8" i="28"/>
  <c r="C9" i="28"/>
  <c r="C10" i="28"/>
  <c r="C11" i="28"/>
  <c r="C12" i="28"/>
  <c r="C13" i="28"/>
  <c r="C15" i="28"/>
  <c r="C7" i="28"/>
  <c r="F6" i="28"/>
  <c r="E7" i="6"/>
  <c r="I7" i="13"/>
  <c r="H7" i="13"/>
  <c r="H37" i="27"/>
  <c r="I6" i="3"/>
  <c r="I7" i="3"/>
  <c r="I8" i="3"/>
  <c r="I9" i="3"/>
  <c r="I5" i="3"/>
  <c r="F5" i="3"/>
  <c r="F6" i="3"/>
  <c r="F7" i="3"/>
  <c r="F8" i="3"/>
  <c r="D10" i="3" l="1"/>
  <c r="L10" i="3"/>
  <c r="K10" i="3"/>
  <c r="J10" i="3"/>
  <c r="I10" i="3"/>
  <c r="H10" i="3"/>
  <c r="G10" i="3"/>
  <c r="F10" i="3"/>
  <c r="E10" i="3"/>
  <c r="N18" i="19"/>
  <c r="N16" i="19"/>
  <c r="N15" i="19"/>
  <c r="N11" i="19"/>
  <c r="N10" i="19"/>
  <c r="N9" i="19"/>
  <c r="N8" i="19"/>
  <c r="N7" i="19"/>
  <c r="N6" i="19"/>
  <c r="N5" i="19"/>
  <c r="K29" i="16"/>
  <c r="I29" i="16"/>
  <c r="G29" i="16"/>
  <c r="E29" i="16"/>
  <c r="J28" i="16"/>
  <c r="K28" i="16" s="1"/>
  <c r="H28" i="16"/>
  <c r="I28" i="16" s="1"/>
  <c r="F28" i="16"/>
  <c r="G28" i="16" s="1"/>
  <c r="D28" i="16"/>
  <c r="E28" i="16" s="1"/>
  <c r="K27" i="16"/>
  <c r="I27" i="16"/>
  <c r="G27" i="16"/>
  <c r="E27" i="16"/>
  <c r="K26" i="16"/>
  <c r="I26" i="16"/>
  <c r="G26" i="16"/>
  <c r="E26" i="16"/>
  <c r="K25" i="16"/>
  <c r="I25" i="16"/>
  <c r="G25" i="16"/>
  <c r="E25" i="16"/>
  <c r="K24" i="16"/>
  <c r="I24" i="16"/>
  <c r="G24" i="16"/>
  <c r="E24" i="16"/>
  <c r="K23" i="16"/>
  <c r="I23" i="16"/>
  <c r="G23" i="16"/>
  <c r="E23" i="16"/>
  <c r="K22" i="16"/>
  <c r="I22" i="16"/>
  <c r="G22" i="16"/>
  <c r="E22" i="16"/>
  <c r="K21" i="16"/>
  <c r="I21" i="16"/>
  <c r="G21" i="16"/>
  <c r="E21" i="16"/>
  <c r="K20" i="16"/>
  <c r="I20" i="16"/>
  <c r="G20" i="16"/>
  <c r="E20" i="16"/>
  <c r="K19" i="16"/>
  <c r="I19" i="16"/>
  <c r="G19" i="16"/>
  <c r="E19" i="16"/>
  <c r="K18" i="16"/>
  <c r="I18" i="16"/>
  <c r="G18" i="16"/>
  <c r="E18" i="16"/>
  <c r="K17" i="16"/>
  <c r="I17" i="16"/>
  <c r="G17" i="16"/>
  <c r="E17" i="16"/>
  <c r="K16" i="16"/>
  <c r="I16" i="16"/>
  <c r="G16" i="16"/>
  <c r="E16" i="16"/>
  <c r="K15" i="16"/>
  <c r="I15" i="16"/>
  <c r="G15" i="16"/>
  <c r="E15" i="16"/>
  <c r="K14" i="16"/>
  <c r="I14" i="16"/>
  <c r="G14" i="16"/>
  <c r="E14" i="16"/>
  <c r="J13" i="16"/>
  <c r="K13" i="16" s="1"/>
  <c r="H13" i="16"/>
  <c r="I13" i="16" s="1"/>
  <c r="F13" i="16"/>
  <c r="G13" i="16" s="1"/>
  <c r="D13" i="16"/>
  <c r="E13" i="16" s="1"/>
  <c r="K12" i="16"/>
  <c r="I12" i="16"/>
  <c r="G12" i="16"/>
  <c r="E12" i="16"/>
  <c r="K11" i="16"/>
  <c r="I11" i="16"/>
  <c r="G11" i="16"/>
  <c r="E11" i="16"/>
  <c r="K10" i="16"/>
  <c r="G10" i="16"/>
  <c r="E10" i="16"/>
  <c r="J9" i="16"/>
  <c r="K9" i="16" s="1"/>
  <c r="I9" i="16"/>
  <c r="H9" i="16"/>
  <c r="F9" i="16"/>
  <c r="G9" i="16" s="1"/>
  <c r="E9" i="16"/>
  <c r="D9" i="16"/>
  <c r="K8" i="16"/>
  <c r="E8" i="16"/>
  <c r="K7" i="16"/>
  <c r="I7" i="16"/>
  <c r="G7" i="16"/>
  <c r="E7" i="16"/>
  <c r="K6" i="16"/>
  <c r="I6" i="16"/>
  <c r="G6" i="16"/>
  <c r="E6" i="16"/>
  <c r="I29" i="15"/>
  <c r="G29" i="15"/>
  <c r="H28" i="15"/>
  <c r="I28" i="15" s="1"/>
  <c r="F28" i="15"/>
  <c r="G28" i="15" s="1"/>
  <c r="D28" i="15"/>
  <c r="I27" i="15"/>
  <c r="G27" i="15"/>
  <c r="I26" i="15"/>
  <c r="G26" i="15"/>
  <c r="I25" i="15"/>
  <c r="G25" i="15"/>
  <c r="I24" i="15"/>
  <c r="G24" i="15"/>
  <c r="I23" i="15"/>
  <c r="G23" i="15"/>
  <c r="I22" i="15"/>
  <c r="G22" i="15"/>
  <c r="I21" i="15"/>
  <c r="G21" i="15"/>
  <c r="I20" i="15"/>
  <c r="G20" i="15"/>
  <c r="I19" i="15"/>
  <c r="G19" i="15"/>
  <c r="I18" i="15"/>
  <c r="G18" i="15"/>
  <c r="I17" i="15"/>
  <c r="G17" i="15"/>
  <c r="I16" i="15"/>
  <c r="G16" i="15"/>
  <c r="I15" i="15"/>
  <c r="G15" i="15"/>
  <c r="I14" i="15"/>
  <c r="G14" i="15"/>
  <c r="H13" i="15"/>
  <c r="I13" i="15" s="1"/>
  <c r="G13" i="15"/>
  <c r="F13" i="15"/>
  <c r="D13" i="15"/>
  <c r="D5" i="15" s="1"/>
  <c r="I12" i="15"/>
  <c r="G12" i="15"/>
  <c r="I11" i="15"/>
  <c r="G11" i="15"/>
  <c r="I10" i="15"/>
  <c r="G10" i="15"/>
  <c r="H9" i="15"/>
  <c r="F9" i="15"/>
  <c r="G9" i="15" s="1"/>
  <c r="D9" i="15"/>
  <c r="I8" i="15"/>
  <c r="G8" i="15"/>
  <c r="I7" i="15"/>
  <c r="G7" i="15"/>
  <c r="I6" i="15"/>
  <c r="G6" i="15"/>
  <c r="G5" i="15"/>
  <c r="I38" i="13"/>
  <c r="H38" i="13"/>
  <c r="G38" i="13"/>
  <c r="C38" i="13"/>
  <c r="I37" i="13"/>
  <c r="H37" i="13"/>
  <c r="G37" i="13"/>
  <c r="C37" i="13"/>
  <c r="I36" i="13"/>
  <c r="H36" i="13"/>
  <c r="G36" i="13"/>
  <c r="C36" i="13"/>
  <c r="I35" i="13"/>
  <c r="H35" i="13"/>
  <c r="G35" i="13"/>
  <c r="C35" i="13"/>
  <c r="I34" i="13"/>
  <c r="H34" i="13"/>
  <c r="G34" i="13"/>
  <c r="C34" i="13"/>
  <c r="I33" i="13"/>
  <c r="H33" i="13"/>
  <c r="G33" i="13"/>
  <c r="C33" i="13"/>
  <c r="I32" i="13"/>
  <c r="H32" i="13"/>
  <c r="G32" i="13"/>
  <c r="C32" i="13"/>
  <c r="I31" i="13"/>
  <c r="H31" i="13"/>
  <c r="G31" i="13"/>
  <c r="C31" i="13"/>
  <c r="I30" i="13"/>
  <c r="H30" i="13"/>
  <c r="G30" i="13"/>
  <c r="C30" i="13"/>
  <c r="I29" i="13"/>
  <c r="H29" i="13"/>
  <c r="G29" i="13"/>
  <c r="C29" i="13"/>
  <c r="I28" i="13"/>
  <c r="H28" i="13"/>
  <c r="G28" i="13"/>
  <c r="C28" i="13"/>
  <c r="I27" i="13"/>
  <c r="H27" i="13"/>
  <c r="G27" i="13"/>
  <c r="C27" i="13"/>
  <c r="I26" i="13"/>
  <c r="H26" i="13"/>
  <c r="G26" i="13"/>
  <c r="C26" i="13"/>
  <c r="I25" i="13"/>
  <c r="H25" i="13"/>
  <c r="G25" i="13"/>
  <c r="C25" i="13"/>
  <c r="I24" i="13"/>
  <c r="H24" i="13"/>
  <c r="G24" i="13"/>
  <c r="C24" i="13"/>
  <c r="I23" i="13"/>
  <c r="H23" i="13"/>
  <c r="G23" i="13"/>
  <c r="C23" i="13"/>
  <c r="I22" i="13"/>
  <c r="H22" i="13"/>
  <c r="G22" i="13"/>
  <c r="C22" i="13"/>
  <c r="I21" i="13"/>
  <c r="H21" i="13"/>
  <c r="G21" i="13"/>
  <c r="C21" i="13"/>
  <c r="I20" i="13"/>
  <c r="H20" i="13"/>
  <c r="G20" i="13"/>
  <c r="C20" i="13"/>
  <c r="I19" i="13"/>
  <c r="H19" i="13"/>
  <c r="G19" i="13"/>
  <c r="C19" i="13"/>
  <c r="I18" i="13"/>
  <c r="H18" i="13"/>
  <c r="G18" i="13"/>
  <c r="C18" i="13"/>
  <c r="I17" i="13"/>
  <c r="H17" i="13"/>
  <c r="G17" i="13"/>
  <c r="C17" i="13"/>
  <c r="I16" i="13"/>
  <c r="H16" i="13"/>
  <c r="G16" i="13"/>
  <c r="C16" i="13"/>
  <c r="I15" i="13"/>
  <c r="H15" i="13"/>
  <c r="G15" i="13"/>
  <c r="C15" i="13"/>
  <c r="I14" i="13"/>
  <c r="H14" i="13"/>
  <c r="G14" i="13"/>
  <c r="C14" i="13"/>
  <c r="I13" i="13"/>
  <c r="H13" i="13"/>
  <c r="G13" i="13"/>
  <c r="C13" i="13"/>
  <c r="I12" i="13"/>
  <c r="H12" i="13"/>
  <c r="G12" i="13"/>
  <c r="C12" i="13"/>
  <c r="I11" i="13"/>
  <c r="H11" i="13"/>
  <c r="G11" i="13"/>
  <c r="C11" i="13"/>
  <c r="I10" i="13"/>
  <c r="H10" i="13"/>
  <c r="G10" i="13"/>
  <c r="C10" i="13"/>
  <c r="I9" i="13"/>
  <c r="H9" i="13"/>
  <c r="G9" i="13"/>
  <c r="C9" i="13"/>
  <c r="I8" i="13"/>
  <c r="H8" i="13"/>
  <c r="G8" i="13"/>
  <c r="C8" i="13"/>
  <c r="G7" i="13"/>
  <c r="C7" i="13"/>
  <c r="H6" i="13"/>
  <c r="G6" i="13"/>
  <c r="C6" i="13"/>
  <c r="H5" i="13"/>
  <c r="G5" i="13"/>
  <c r="C5" i="13"/>
  <c r="M35" i="33"/>
  <c r="L35" i="33"/>
  <c r="K35" i="33"/>
  <c r="J35" i="33"/>
  <c r="M34" i="33"/>
  <c r="L34" i="33"/>
  <c r="K34" i="33"/>
  <c r="J34" i="33"/>
  <c r="M33" i="33"/>
  <c r="L33" i="33"/>
  <c r="K33" i="33"/>
  <c r="J33" i="33"/>
  <c r="M32" i="33"/>
  <c r="L32" i="33"/>
  <c r="K32" i="33"/>
  <c r="J32" i="33"/>
  <c r="M31" i="33"/>
  <c r="L31" i="33"/>
  <c r="K31" i="33"/>
  <c r="J31" i="33"/>
  <c r="M30" i="33"/>
  <c r="L30" i="33"/>
  <c r="K30" i="33"/>
  <c r="J30" i="33"/>
  <c r="M29" i="33"/>
  <c r="L29" i="33"/>
  <c r="K29" i="33"/>
  <c r="J29" i="33"/>
  <c r="M28" i="33"/>
  <c r="L28" i="33"/>
  <c r="K28" i="33"/>
  <c r="J28" i="33"/>
  <c r="M27" i="33"/>
  <c r="L27" i="33"/>
  <c r="K27" i="33"/>
  <c r="J27" i="33"/>
  <c r="M26" i="33"/>
  <c r="L26" i="33"/>
  <c r="K26" i="33"/>
  <c r="J26" i="33"/>
  <c r="M25" i="33"/>
  <c r="L25" i="33"/>
  <c r="K25" i="33"/>
  <c r="J25" i="33"/>
  <c r="M24" i="33"/>
  <c r="L24" i="33"/>
  <c r="K24" i="33"/>
  <c r="J24" i="33"/>
  <c r="M23" i="33"/>
  <c r="L23" i="33"/>
  <c r="K23" i="33"/>
  <c r="J23" i="33"/>
  <c r="M22" i="33"/>
  <c r="L22" i="33"/>
  <c r="K22" i="33"/>
  <c r="J22" i="33"/>
  <c r="M21" i="33"/>
  <c r="L21" i="33"/>
  <c r="K21" i="33"/>
  <c r="J21" i="33"/>
  <c r="M20" i="33"/>
  <c r="L20" i="33"/>
  <c r="K20" i="33"/>
  <c r="J20" i="33"/>
  <c r="M19" i="33"/>
  <c r="L19" i="33"/>
  <c r="K19" i="33"/>
  <c r="J19" i="33"/>
  <c r="M18" i="33"/>
  <c r="L18" i="33"/>
  <c r="K18" i="33"/>
  <c r="J18" i="33"/>
  <c r="M17" i="33"/>
  <c r="L17" i="33"/>
  <c r="K17" i="33"/>
  <c r="J17" i="33"/>
  <c r="M16" i="33"/>
  <c r="L16" i="33"/>
  <c r="K16" i="33"/>
  <c r="J16" i="33"/>
  <c r="M15" i="33"/>
  <c r="L15" i="33"/>
  <c r="K15" i="33"/>
  <c r="J15" i="33"/>
  <c r="M14" i="33"/>
  <c r="L14" i="33"/>
  <c r="K14" i="33"/>
  <c r="J14" i="33"/>
  <c r="M13" i="33"/>
  <c r="L13" i="33"/>
  <c r="K13" i="33"/>
  <c r="J13" i="33"/>
  <c r="M12" i="33"/>
  <c r="L12" i="33"/>
  <c r="K12" i="33"/>
  <c r="J12" i="33"/>
  <c r="M11" i="33"/>
  <c r="L11" i="33"/>
  <c r="K11" i="33"/>
  <c r="J11" i="33"/>
  <c r="M10" i="33"/>
  <c r="L10" i="33"/>
  <c r="K10" i="33"/>
  <c r="J10" i="33"/>
  <c r="M9" i="33"/>
  <c r="L9" i="33"/>
  <c r="K9" i="33"/>
  <c r="J9" i="33"/>
  <c r="M8" i="33"/>
  <c r="L8" i="33"/>
  <c r="K8" i="33"/>
  <c r="J8" i="33"/>
  <c r="M7" i="33"/>
  <c r="L7" i="33"/>
  <c r="K7" i="33"/>
  <c r="J7" i="33"/>
  <c r="M6" i="33"/>
  <c r="L6" i="33"/>
  <c r="K6" i="33"/>
  <c r="J6" i="33"/>
  <c r="M5" i="33"/>
  <c r="L5" i="33"/>
  <c r="K5" i="33"/>
  <c r="J5" i="33"/>
  <c r="M33" i="10"/>
  <c r="L33" i="10"/>
  <c r="K33" i="10"/>
  <c r="J33" i="10"/>
  <c r="M32" i="10"/>
  <c r="L32" i="10"/>
  <c r="K32" i="10"/>
  <c r="J32" i="10"/>
  <c r="M31" i="10"/>
  <c r="L31" i="10"/>
  <c r="K31" i="10"/>
  <c r="J31" i="10"/>
  <c r="M30" i="10"/>
  <c r="L30" i="10"/>
  <c r="K30" i="10"/>
  <c r="J30" i="10"/>
  <c r="M29" i="10"/>
  <c r="L29" i="10"/>
  <c r="K29" i="10"/>
  <c r="J29" i="10"/>
  <c r="M28" i="10"/>
  <c r="L28" i="10"/>
  <c r="K28" i="10"/>
  <c r="J28" i="10"/>
  <c r="M27" i="10"/>
  <c r="L27" i="10"/>
  <c r="K27" i="10"/>
  <c r="J27" i="10"/>
  <c r="M26" i="10"/>
  <c r="L26" i="10"/>
  <c r="K26" i="10"/>
  <c r="J26" i="10"/>
  <c r="M25" i="10"/>
  <c r="L25" i="10"/>
  <c r="K25" i="10"/>
  <c r="J25" i="10"/>
  <c r="M24" i="10"/>
  <c r="L24" i="10"/>
  <c r="K24" i="10"/>
  <c r="J24" i="10"/>
  <c r="M23" i="10"/>
  <c r="L23" i="10"/>
  <c r="K23" i="10"/>
  <c r="J23" i="10"/>
  <c r="M22" i="10"/>
  <c r="L22" i="10"/>
  <c r="K22" i="10"/>
  <c r="J22" i="10"/>
  <c r="M21" i="10"/>
  <c r="L21" i="10"/>
  <c r="K21" i="10"/>
  <c r="J21" i="10"/>
  <c r="M20" i="10"/>
  <c r="L20" i="10"/>
  <c r="K20" i="10"/>
  <c r="J20" i="10"/>
  <c r="M19" i="10"/>
  <c r="L19" i="10"/>
  <c r="K19" i="10"/>
  <c r="J19" i="10"/>
  <c r="M18" i="10"/>
  <c r="L18" i="10"/>
  <c r="K18" i="10"/>
  <c r="J18" i="10"/>
  <c r="M17" i="10"/>
  <c r="L17" i="10"/>
  <c r="K17" i="10"/>
  <c r="J17" i="10"/>
  <c r="M16" i="10"/>
  <c r="L16" i="10"/>
  <c r="K16" i="10"/>
  <c r="J16" i="10"/>
  <c r="M15" i="10"/>
  <c r="L15" i="10"/>
  <c r="K15" i="10"/>
  <c r="J15" i="10"/>
  <c r="M14" i="10"/>
  <c r="L14" i="10"/>
  <c r="K14" i="10"/>
  <c r="J14" i="10"/>
  <c r="M13" i="10"/>
  <c r="L13" i="10"/>
  <c r="K13" i="10"/>
  <c r="J13" i="10"/>
  <c r="M12" i="10"/>
  <c r="L12" i="10"/>
  <c r="K12" i="10"/>
  <c r="J12" i="10"/>
  <c r="M11" i="10"/>
  <c r="L11" i="10"/>
  <c r="K11" i="10"/>
  <c r="J11" i="10"/>
  <c r="M10" i="10"/>
  <c r="L10" i="10"/>
  <c r="K10" i="10"/>
  <c r="J10" i="10"/>
  <c r="M9" i="10"/>
  <c r="L9" i="10"/>
  <c r="K9" i="10"/>
  <c r="J9" i="10"/>
  <c r="M8" i="10"/>
  <c r="L8" i="10"/>
  <c r="K8" i="10"/>
  <c r="J8" i="10"/>
  <c r="M7" i="10"/>
  <c r="L7" i="10"/>
  <c r="K7" i="10"/>
  <c r="J7" i="10"/>
  <c r="M6" i="10"/>
  <c r="L6" i="10"/>
  <c r="K6" i="10"/>
  <c r="J6" i="10"/>
  <c r="M5" i="10"/>
  <c r="L5" i="10"/>
  <c r="K5" i="10"/>
  <c r="J5" i="10"/>
  <c r="M38" i="32"/>
  <c r="L38" i="32"/>
  <c r="K38" i="32"/>
  <c r="J38" i="32"/>
  <c r="M37" i="32"/>
  <c r="L37" i="32"/>
  <c r="K37" i="32"/>
  <c r="J37" i="32"/>
  <c r="M36" i="32"/>
  <c r="L36" i="32"/>
  <c r="K36" i="32"/>
  <c r="J36" i="32"/>
  <c r="M35" i="32"/>
  <c r="L35" i="32"/>
  <c r="K35" i="32"/>
  <c r="J35" i="32"/>
  <c r="M34" i="32"/>
  <c r="L34" i="32"/>
  <c r="K34" i="32"/>
  <c r="J34" i="32"/>
  <c r="M33" i="32"/>
  <c r="L33" i="32"/>
  <c r="K33" i="32"/>
  <c r="J33" i="32"/>
  <c r="M32" i="32"/>
  <c r="L32" i="32"/>
  <c r="K32" i="32"/>
  <c r="J32" i="32"/>
  <c r="M31" i="32"/>
  <c r="L31" i="32"/>
  <c r="K31" i="32"/>
  <c r="J31" i="32"/>
  <c r="M30" i="32"/>
  <c r="L30" i="32"/>
  <c r="K30" i="32"/>
  <c r="J30" i="32"/>
  <c r="M29" i="32"/>
  <c r="L29" i="32"/>
  <c r="K29" i="32"/>
  <c r="J29" i="32"/>
  <c r="M28" i="32"/>
  <c r="L28" i="32"/>
  <c r="K28" i="32"/>
  <c r="J28" i="32"/>
  <c r="M27" i="32"/>
  <c r="L27" i="32"/>
  <c r="K27" i="32"/>
  <c r="J27" i="32"/>
  <c r="M26" i="32"/>
  <c r="L26" i="32"/>
  <c r="K26" i="32"/>
  <c r="J26" i="32"/>
  <c r="M25" i="32"/>
  <c r="L25" i="32"/>
  <c r="K25" i="32"/>
  <c r="J25" i="32"/>
  <c r="M24" i="32"/>
  <c r="L24" i="32"/>
  <c r="K24" i="32"/>
  <c r="J24" i="32"/>
  <c r="M23" i="32"/>
  <c r="L23" i="32"/>
  <c r="K23" i="32"/>
  <c r="J23" i="32"/>
  <c r="M22" i="32"/>
  <c r="L22" i="32"/>
  <c r="K22" i="32"/>
  <c r="J22" i="32"/>
  <c r="M21" i="32"/>
  <c r="L21" i="32"/>
  <c r="K21" i="32"/>
  <c r="J21" i="32"/>
  <c r="M20" i="32"/>
  <c r="L20" i="32"/>
  <c r="K20" i="32"/>
  <c r="J20" i="32"/>
  <c r="M19" i="32"/>
  <c r="L19" i="32"/>
  <c r="K19" i="32"/>
  <c r="J19" i="32"/>
  <c r="M18" i="32"/>
  <c r="L18" i="32"/>
  <c r="K18" i="32"/>
  <c r="J18" i="32"/>
  <c r="M17" i="32"/>
  <c r="L17" i="32"/>
  <c r="K17" i="32"/>
  <c r="J17" i="32"/>
  <c r="M16" i="32"/>
  <c r="L16" i="32"/>
  <c r="K16" i="32"/>
  <c r="J16" i="32"/>
  <c r="M15" i="32"/>
  <c r="L15" i="32"/>
  <c r="K15" i="32"/>
  <c r="J15" i="32"/>
  <c r="M14" i="32"/>
  <c r="L14" i="32"/>
  <c r="K14" i="32"/>
  <c r="J14" i="32"/>
  <c r="M13" i="32"/>
  <c r="L13" i="32"/>
  <c r="K13" i="32"/>
  <c r="J13" i="32"/>
  <c r="M12" i="32"/>
  <c r="L12" i="32"/>
  <c r="K12" i="32"/>
  <c r="J12" i="32"/>
  <c r="M11" i="32"/>
  <c r="L11" i="32"/>
  <c r="K11" i="32"/>
  <c r="J11" i="32"/>
  <c r="M10" i="32"/>
  <c r="L10" i="32"/>
  <c r="K10" i="32"/>
  <c r="J10" i="32"/>
  <c r="M9" i="32"/>
  <c r="L9" i="32"/>
  <c r="K9" i="32"/>
  <c r="J9" i="32"/>
  <c r="M8" i="32"/>
  <c r="L8" i="32"/>
  <c r="K8" i="32"/>
  <c r="J8" i="32"/>
  <c r="M7" i="32"/>
  <c r="L7" i="32"/>
  <c r="K7" i="32"/>
  <c r="J7" i="32"/>
  <c r="M6" i="32"/>
  <c r="L6" i="32"/>
  <c r="K6" i="32"/>
  <c r="J6" i="32"/>
  <c r="M5" i="32"/>
  <c r="L5" i="32"/>
  <c r="K5" i="32"/>
  <c r="J5" i="32"/>
  <c r="M38" i="9"/>
  <c r="L38" i="9"/>
  <c r="K38" i="9"/>
  <c r="J38" i="9"/>
  <c r="M37" i="9"/>
  <c r="L37" i="9"/>
  <c r="K37" i="9"/>
  <c r="J37" i="9"/>
  <c r="M36" i="9"/>
  <c r="L36" i="9"/>
  <c r="K36" i="9"/>
  <c r="J36" i="9"/>
  <c r="M35" i="9"/>
  <c r="L35" i="9"/>
  <c r="K35" i="9"/>
  <c r="J35" i="9"/>
  <c r="M34" i="9"/>
  <c r="L34" i="9"/>
  <c r="K34" i="9"/>
  <c r="J34" i="9"/>
  <c r="M33" i="9"/>
  <c r="L33" i="9"/>
  <c r="K33" i="9"/>
  <c r="J33" i="9"/>
  <c r="M32" i="9"/>
  <c r="L32" i="9"/>
  <c r="K32" i="9"/>
  <c r="J32" i="9"/>
  <c r="M31" i="9"/>
  <c r="L31" i="9"/>
  <c r="K31" i="9"/>
  <c r="J31" i="9"/>
  <c r="M30" i="9"/>
  <c r="L30" i="9"/>
  <c r="K30" i="9"/>
  <c r="J30" i="9"/>
  <c r="M29" i="9"/>
  <c r="L29" i="9"/>
  <c r="K29" i="9"/>
  <c r="J29" i="9"/>
  <c r="M28" i="9"/>
  <c r="L28" i="9"/>
  <c r="K28" i="9"/>
  <c r="J28" i="9"/>
  <c r="M27" i="9"/>
  <c r="L27" i="9"/>
  <c r="K27" i="9"/>
  <c r="J27" i="9"/>
  <c r="M26" i="9"/>
  <c r="L26" i="9"/>
  <c r="K26" i="9"/>
  <c r="J26" i="9"/>
  <c r="M25" i="9"/>
  <c r="L25" i="9"/>
  <c r="K25" i="9"/>
  <c r="J25" i="9"/>
  <c r="M24" i="9"/>
  <c r="L24" i="9"/>
  <c r="K24" i="9"/>
  <c r="J24" i="9"/>
  <c r="M23" i="9"/>
  <c r="L23" i="9"/>
  <c r="K23" i="9"/>
  <c r="J23" i="9"/>
  <c r="M22" i="9"/>
  <c r="L22" i="9"/>
  <c r="K22" i="9"/>
  <c r="J22" i="9"/>
  <c r="M21" i="9"/>
  <c r="L21" i="9"/>
  <c r="K21" i="9"/>
  <c r="J21" i="9"/>
  <c r="M20" i="9"/>
  <c r="L20" i="9"/>
  <c r="K20" i="9"/>
  <c r="J20" i="9"/>
  <c r="M19" i="9"/>
  <c r="L19" i="9"/>
  <c r="K19" i="9"/>
  <c r="J19" i="9"/>
  <c r="M18" i="9"/>
  <c r="L18" i="9"/>
  <c r="K18" i="9"/>
  <c r="J18" i="9"/>
  <c r="M17" i="9"/>
  <c r="L17" i="9"/>
  <c r="K17" i="9"/>
  <c r="J17" i="9"/>
  <c r="M16" i="9"/>
  <c r="L16" i="9"/>
  <c r="K16" i="9"/>
  <c r="J16" i="9"/>
  <c r="M15" i="9"/>
  <c r="L15" i="9"/>
  <c r="K15" i="9"/>
  <c r="J15" i="9"/>
  <c r="M14" i="9"/>
  <c r="L14" i="9"/>
  <c r="K14" i="9"/>
  <c r="J14" i="9"/>
  <c r="M13" i="9"/>
  <c r="L13" i="9"/>
  <c r="K13" i="9"/>
  <c r="J13" i="9"/>
  <c r="M12" i="9"/>
  <c r="L12" i="9"/>
  <c r="K12" i="9"/>
  <c r="J12" i="9"/>
  <c r="M11" i="9"/>
  <c r="L11" i="9"/>
  <c r="K11" i="9"/>
  <c r="J11" i="9"/>
  <c r="M10" i="9"/>
  <c r="L10" i="9"/>
  <c r="K10" i="9"/>
  <c r="J10" i="9"/>
  <c r="M9" i="9"/>
  <c r="L9" i="9"/>
  <c r="K9" i="9"/>
  <c r="J9" i="9"/>
  <c r="M8" i="9"/>
  <c r="L8" i="9"/>
  <c r="K8" i="9"/>
  <c r="J8" i="9"/>
  <c r="M7" i="9"/>
  <c r="L7" i="9"/>
  <c r="K7" i="9"/>
  <c r="J7" i="9"/>
  <c r="M6" i="9"/>
  <c r="L6" i="9"/>
  <c r="K6" i="9"/>
  <c r="J6" i="9"/>
  <c r="M5" i="9"/>
  <c r="L5" i="9"/>
  <c r="K5" i="9"/>
  <c r="J5" i="9"/>
  <c r="O27" i="31"/>
  <c r="K27" i="31"/>
  <c r="G27" i="31"/>
  <c r="O26" i="31"/>
  <c r="K26" i="31"/>
  <c r="G26" i="31"/>
  <c r="O25" i="31"/>
  <c r="K25" i="31"/>
  <c r="G25" i="31"/>
  <c r="O24" i="31"/>
  <c r="K24" i="31"/>
  <c r="G24" i="31"/>
  <c r="O23" i="31"/>
  <c r="K23" i="31"/>
  <c r="G23" i="31"/>
  <c r="O22" i="31"/>
  <c r="K22" i="31"/>
  <c r="G22" i="31"/>
  <c r="O21" i="31"/>
  <c r="K21" i="31"/>
  <c r="G21" i="31"/>
  <c r="O20" i="31"/>
  <c r="K20" i="31"/>
  <c r="G20" i="31"/>
  <c r="O19" i="31"/>
  <c r="K19" i="31"/>
  <c r="G19" i="31"/>
  <c r="O18" i="31"/>
  <c r="K18" i="31"/>
  <c r="G18" i="31"/>
  <c r="O17" i="31"/>
  <c r="K17" i="31"/>
  <c r="G17" i="31"/>
  <c r="O16" i="31"/>
  <c r="K16" i="31"/>
  <c r="G16" i="31"/>
  <c r="O15" i="31"/>
  <c r="K15" i="31"/>
  <c r="G15" i="31"/>
  <c r="O14" i="31"/>
  <c r="K14" i="31"/>
  <c r="G14" i="31"/>
  <c r="O13" i="31"/>
  <c r="K13" i="31"/>
  <c r="G13" i="31"/>
  <c r="O12" i="31"/>
  <c r="K12" i="31"/>
  <c r="G12" i="31"/>
  <c r="O11" i="31"/>
  <c r="K11" i="31"/>
  <c r="G11" i="31"/>
  <c r="O10" i="31"/>
  <c r="K10" i="31"/>
  <c r="G10" i="31"/>
  <c r="O9" i="31"/>
  <c r="K9" i="31"/>
  <c r="G9" i="31"/>
  <c r="O8" i="31"/>
  <c r="K8" i="31"/>
  <c r="G8" i="31"/>
  <c r="O7" i="31"/>
  <c r="K7" i="31"/>
  <c r="G7" i="31"/>
  <c r="O6" i="31"/>
  <c r="K6" i="31"/>
  <c r="G6" i="31"/>
  <c r="O5" i="31"/>
  <c r="K5" i="31"/>
  <c r="G5" i="31"/>
  <c r="F30" i="6"/>
  <c r="F23" i="6"/>
  <c r="E23" i="6"/>
  <c r="F18" i="6"/>
  <c r="F15" i="6"/>
  <c r="E15" i="6"/>
  <c r="F12" i="6"/>
  <c r="E12" i="6"/>
  <c r="F7" i="6"/>
  <c r="G28" i="28"/>
  <c r="F28" i="28"/>
  <c r="G27" i="28"/>
  <c r="F27" i="28"/>
  <c r="I26" i="28"/>
  <c r="G26" i="28"/>
  <c r="F26" i="28"/>
  <c r="G25" i="28"/>
  <c r="F25" i="28"/>
  <c r="G24" i="28"/>
  <c r="F24" i="28"/>
  <c r="G23" i="28"/>
  <c r="F23" i="28"/>
  <c r="G22" i="28"/>
  <c r="F22" i="28"/>
  <c r="I21" i="28"/>
  <c r="G21" i="28"/>
  <c r="F21" i="28"/>
  <c r="G20" i="28"/>
  <c r="F20" i="28"/>
  <c r="G19" i="28"/>
  <c r="F19" i="28"/>
  <c r="G18" i="28"/>
  <c r="F18" i="28"/>
  <c r="G17" i="28"/>
  <c r="F17" i="28"/>
  <c r="I16" i="28"/>
  <c r="G16" i="28"/>
  <c r="F16" i="28"/>
  <c r="I15" i="28"/>
  <c r="G15" i="28"/>
  <c r="F15" i="28"/>
  <c r="I14" i="28"/>
  <c r="G14" i="28"/>
  <c r="F14" i="28"/>
  <c r="I13" i="28"/>
  <c r="G13" i="28"/>
  <c r="F13" i="28"/>
  <c r="I12" i="28"/>
  <c r="G12" i="28"/>
  <c r="F12" i="28"/>
  <c r="I11" i="28"/>
  <c r="G11" i="28"/>
  <c r="F11" i="28"/>
  <c r="I10" i="28"/>
  <c r="G10" i="28"/>
  <c r="F10" i="28"/>
  <c r="I9" i="28"/>
  <c r="G9" i="28"/>
  <c r="F9" i="28"/>
  <c r="I8" i="28"/>
  <c r="G8" i="28"/>
  <c r="F8" i="28"/>
  <c r="I7" i="28"/>
  <c r="G7" i="28"/>
  <c r="F7" i="28"/>
  <c r="I6" i="28"/>
  <c r="I5" i="28"/>
  <c r="G5" i="28"/>
  <c r="F5" i="28"/>
  <c r="H36" i="27"/>
  <c r="H35" i="27"/>
  <c r="H34" i="27"/>
  <c r="H33" i="27"/>
  <c r="H32" i="27"/>
  <c r="H31" i="27"/>
  <c r="H30" i="27"/>
  <c r="H29" i="27"/>
  <c r="H28" i="27"/>
  <c r="H27" i="27"/>
  <c r="H26" i="27"/>
  <c r="H25" i="27"/>
  <c r="H24" i="27"/>
  <c r="H23" i="27"/>
  <c r="H22" i="27"/>
  <c r="H21" i="27"/>
  <c r="H20" i="27"/>
  <c r="H19" i="27"/>
  <c r="E19" i="27"/>
  <c r="H18" i="27"/>
  <c r="E18" i="27"/>
  <c r="H17" i="27"/>
  <c r="H16" i="27"/>
  <c r="E16" i="27"/>
  <c r="H15" i="27"/>
  <c r="E15" i="27"/>
  <c r="H14" i="27"/>
  <c r="E14" i="27"/>
  <c r="H13" i="27"/>
  <c r="E13" i="27"/>
  <c r="H12" i="27"/>
  <c r="E12" i="27"/>
  <c r="H11" i="27"/>
  <c r="E11" i="27"/>
  <c r="H10" i="27"/>
  <c r="E10" i="27"/>
  <c r="H9" i="27"/>
  <c r="E9" i="27"/>
  <c r="H8" i="27"/>
  <c r="E8" i="27"/>
  <c r="H7" i="27"/>
  <c r="E7" i="27"/>
  <c r="H6" i="27"/>
  <c r="E6" i="27"/>
  <c r="H5" i="27"/>
  <c r="E5" i="27"/>
  <c r="E25" i="15" l="1"/>
  <c r="E21" i="15"/>
  <c r="E17" i="15"/>
  <c r="E10" i="15"/>
  <c r="E9" i="15"/>
  <c r="E8" i="15"/>
  <c r="E5" i="15"/>
  <c r="E24" i="15"/>
  <c r="E20" i="15"/>
  <c r="E16" i="15"/>
  <c r="E7" i="15"/>
  <c r="E29" i="15"/>
  <c r="E26" i="15"/>
  <c r="E22" i="15"/>
  <c r="E18" i="15"/>
  <c r="E14" i="15"/>
  <c r="E11" i="15"/>
  <c r="E27" i="15"/>
  <c r="E23" i="15"/>
  <c r="E19" i="15"/>
  <c r="E15" i="15"/>
  <c r="E12" i="15"/>
  <c r="E6" i="15"/>
  <c r="E28" i="15"/>
  <c r="E13" i="15"/>
</calcChain>
</file>

<file path=xl/sharedStrings.xml><?xml version="1.0" encoding="utf-8"?>
<sst xmlns="http://schemas.openxmlformats.org/spreadsheetml/2006/main" count="1245" uniqueCount="649">
  <si>
    <t>資料：国勢調査・常住人口調査</t>
    <rPh sb="0" eb="2">
      <t>シリョウ</t>
    </rPh>
    <rPh sb="3" eb="7">
      <t>コクセイチョウサ</t>
    </rPh>
    <rPh sb="8" eb="10">
      <t>ジョウジュウ</t>
    </rPh>
    <rPh sb="10" eb="12">
      <t>ジンコウ</t>
    </rPh>
    <rPh sb="12" eb="14">
      <t>チョウサ</t>
    </rPh>
    <phoneticPr fontId="5"/>
  </si>
  <si>
    <t>千寿町</t>
    <rPh sb="0" eb="1">
      <t>セン</t>
    </rPh>
    <rPh sb="1" eb="2">
      <t>コトブキ</t>
    </rPh>
    <rPh sb="2" eb="3">
      <t>マチ</t>
    </rPh>
    <phoneticPr fontId="5"/>
  </si>
  <si>
    <t>総数</t>
    <rPh sb="0" eb="2">
      <t>ソウスウ</t>
    </rPh>
    <phoneticPr fontId="5"/>
  </si>
  <si>
    <t>医療，福祉</t>
    <rPh sb="0" eb="1">
      <t>イ</t>
    </rPh>
    <rPh sb="1" eb="2">
      <t>リョウ</t>
    </rPh>
    <rPh sb="3" eb="5">
      <t>フクシ</t>
    </rPh>
    <phoneticPr fontId="40"/>
  </si>
  <si>
    <t>常住人口調査</t>
    <rPh sb="0" eb="2">
      <t>ジョウジュウ</t>
    </rPh>
    <rPh sb="2" eb="4">
      <t>ジンコウ</t>
    </rPh>
    <rPh sb="4" eb="6">
      <t>チョウサ</t>
    </rPh>
    <phoneticPr fontId="5"/>
  </si>
  <si>
    <t>三重県</t>
    <rPh sb="0" eb="3">
      <t>ミエケン</t>
    </rPh>
    <phoneticPr fontId="5"/>
  </si>
  <si>
    <t>備考</t>
    <rPh sb="0" eb="2">
      <t>ビコウ</t>
    </rPh>
    <phoneticPr fontId="5"/>
  </si>
  <si>
    <t>夫婦と子供から成る世帯</t>
  </si>
  <si>
    <t>年  次</t>
    <rPh sb="0" eb="4">
      <t>ネンジ</t>
    </rPh>
    <phoneticPr fontId="5"/>
  </si>
  <si>
    <t>世帯数</t>
    <rPh sb="0" eb="3">
      <t>セタイスウ</t>
    </rPh>
    <phoneticPr fontId="5"/>
  </si>
  <si>
    <t>奈良県</t>
    <rPh sb="0" eb="3">
      <t>ナラケン</t>
    </rPh>
    <phoneticPr fontId="5"/>
  </si>
  <si>
    <t>栄町</t>
    <rPh sb="0" eb="1">
      <t>サカエ</t>
    </rPh>
    <rPh sb="1" eb="2">
      <t>マチ</t>
    </rPh>
    <phoneticPr fontId="5"/>
  </si>
  <si>
    <t>人　　　　　　口</t>
    <rPh sb="0" eb="8">
      <t>ジンコウ</t>
    </rPh>
    <phoneticPr fontId="5"/>
  </si>
  <si>
    <t>昭和</t>
    <rPh sb="0" eb="2">
      <t>ショウワ</t>
    </rPh>
    <phoneticPr fontId="5"/>
  </si>
  <si>
    <t>資料：国勢調査（令和２年）</t>
    <rPh sb="0" eb="2">
      <t>シリョウ</t>
    </rPh>
    <rPh sb="3" eb="7">
      <t>コクセイチョウサ</t>
    </rPh>
    <rPh sb="8" eb="10">
      <t>レイワ</t>
    </rPh>
    <rPh sb="11" eb="12">
      <t>ネン</t>
    </rPh>
    <phoneticPr fontId="5"/>
  </si>
  <si>
    <t>離婚</t>
    <rPh sb="0" eb="2">
      <t>リコン</t>
    </rPh>
    <phoneticPr fontId="5"/>
  </si>
  <si>
    <t>各年10月1日現在</t>
    <rPh sb="0" eb="1">
      <t>カク</t>
    </rPh>
    <rPh sb="1" eb="2">
      <t>ネン</t>
    </rPh>
    <rPh sb="4" eb="5">
      <t>ツキ</t>
    </rPh>
    <rPh sb="6" eb="7">
      <t>ヒ</t>
    </rPh>
    <rPh sb="7" eb="9">
      <t>ゲンザイ</t>
    </rPh>
    <phoneticPr fontId="5"/>
  </si>
  <si>
    <t>里美地区</t>
    <rPh sb="0" eb="2">
      <t>サトミ</t>
    </rPh>
    <rPh sb="2" eb="4">
      <t>チク</t>
    </rPh>
    <phoneticPr fontId="5"/>
  </si>
  <si>
    <t>常福地町</t>
    <rPh sb="0" eb="1">
      <t>ツネ</t>
    </rPh>
    <rPh sb="1" eb="2">
      <t>フク</t>
    </rPh>
    <rPh sb="2" eb="3">
      <t>チ</t>
    </rPh>
    <rPh sb="3" eb="4">
      <t>マチ</t>
    </rPh>
    <phoneticPr fontId="5"/>
  </si>
  <si>
    <t>国勢調査</t>
    <rPh sb="0" eb="2">
      <t>コクセイ</t>
    </rPh>
    <rPh sb="2" eb="4">
      <t>チョウサ</t>
    </rPh>
    <phoneticPr fontId="5"/>
  </si>
  <si>
    <t>岩手町</t>
    <rPh sb="0" eb="2">
      <t>イワテ</t>
    </rPh>
    <rPh sb="2" eb="3">
      <t>マチ</t>
    </rPh>
    <phoneticPr fontId="5"/>
  </si>
  <si>
    <t>水戸市</t>
  </si>
  <si>
    <t>男</t>
    <rPh sb="0" eb="1">
      <t>オトコ</t>
    </rPh>
    <phoneticPr fontId="5"/>
  </si>
  <si>
    <t>滋賀県</t>
    <rPh sb="0" eb="3">
      <t>シガケン</t>
    </rPh>
    <phoneticPr fontId="5"/>
  </si>
  <si>
    <t>死産</t>
    <rPh sb="0" eb="2">
      <t>シザン</t>
    </rPh>
    <phoneticPr fontId="5"/>
  </si>
  <si>
    <t>小島町</t>
    <rPh sb="0" eb="2">
      <t>コジマ</t>
    </rPh>
    <rPh sb="2" eb="3">
      <t>マチ</t>
    </rPh>
    <phoneticPr fontId="5"/>
  </si>
  <si>
    <t>取手市</t>
    <rPh sb="0" eb="3">
      <t>トリデシ</t>
    </rPh>
    <phoneticPr fontId="5"/>
  </si>
  <si>
    <t>女</t>
    <rPh sb="0" eb="1">
      <t>オンナ</t>
    </rPh>
    <phoneticPr fontId="5"/>
  </si>
  <si>
    <t>ひたちなか市</t>
  </si>
  <si>
    <t>水府地区</t>
    <rPh sb="0" eb="1">
      <t>ミズ</t>
    </rPh>
    <rPh sb="1" eb="2">
      <t>フ</t>
    </rPh>
    <rPh sb="2" eb="4">
      <t>チク</t>
    </rPh>
    <phoneticPr fontId="5"/>
  </si>
  <si>
    <t>年</t>
    <rPh sb="0" eb="1">
      <t>ネン</t>
    </rPh>
    <phoneticPr fontId="5"/>
  </si>
  <si>
    <t>高萩市</t>
    <rPh sb="0" eb="3">
      <t>タカハギシ</t>
    </rPh>
    <phoneticPr fontId="5"/>
  </si>
  <si>
    <t>世矢</t>
    <rPh sb="0" eb="1">
      <t>セ</t>
    </rPh>
    <rPh sb="1" eb="2">
      <t>ヤ</t>
    </rPh>
    <phoneticPr fontId="5"/>
  </si>
  <si>
    <t>H18</t>
  </si>
  <si>
    <t>小里地区</t>
    <rPh sb="0" eb="2">
      <t>コサト</t>
    </rPh>
    <rPh sb="2" eb="4">
      <t>チク</t>
    </rPh>
    <phoneticPr fontId="5"/>
  </si>
  <si>
    <t>国勢調査</t>
    <rPh sb="0" eb="4">
      <t>コクセイチョウサ</t>
    </rPh>
    <phoneticPr fontId="5"/>
  </si>
  <si>
    <t>資料：常住人口調査</t>
    <rPh sb="3" eb="5">
      <t>ジョウジュウ</t>
    </rPh>
    <rPh sb="5" eb="7">
      <t>ジンコウ</t>
    </rPh>
    <rPh sb="7" eb="9">
      <t>チョウサ</t>
    </rPh>
    <phoneticPr fontId="5"/>
  </si>
  <si>
    <t>平成</t>
    <rPh sb="0" eb="2">
      <t>ヘイセイ</t>
    </rPh>
    <phoneticPr fontId="5"/>
  </si>
  <si>
    <t>小菅町</t>
    <rPh sb="0" eb="2">
      <t>コスゲ</t>
    </rPh>
    <rPh sb="2" eb="3">
      <t>マチ</t>
    </rPh>
    <phoneticPr fontId="5"/>
  </si>
  <si>
    <t>小里</t>
    <rPh sb="0" eb="2">
      <t>コサト</t>
    </rPh>
    <phoneticPr fontId="5"/>
  </si>
  <si>
    <t>里川町</t>
    <rPh sb="0" eb="1">
      <t>サト</t>
    </rPh>
    <rPh sb="1" eb="2">
      <t>カワ</t>
    </rPh>
    <rPh sb="2" eb="3">
      <t>マチ</t>
    </rPh>
    <phoneticPr fontId="5"/>
  </si>
  <si>
    <t>２　地区別人口と世帯</t>
    <rPh sb="2" eb="5">
      <t>チクベツ</t>
    </rPh>
    <rPh sb="5" eb="7">
      <t>ジンコウ</t>
    </rPh>
    <rPh sb="8" eb="10">
      <t>セタイ</t>
    </rPh>
    <phoneticPr fontId="5"/>
  </si>
  <si>
    <t>転出</t>
    <rPh sb="0" eb="2">
      <t>テンシュツ</t>
    </rPh>
    <phoneticPr fontId="5"/>
  </si>
  <si>
    <t>地区名</t>
    <rPh sb="0" eb="3">
      <t>チクメイ</t>
    </rPh>
    <phoneticPr fontId="5"/>
  </si>
  <si>
    <t>山田</t>
    <rPh sb="0" eb="2">
      <t>ヤマダ</t>
    </rPh>
    <phoneticPr fontId="5"/>
  </si>
  <si>
    <t>水戸市</t>
    <rPh sb="0" eb="3">
      <t>ミトシ</t>
    </rPh>
    <phoneticPr fontId="5"/>
  </si>
  <si>
    <t>夫婦とひとり親から成る世帯</t>
  </si>
  <si>
    <t>面積
（k㎡）</t>
    <rPh sb="0" eb="2">
      <t>メンセキ</t>
    </rPh>
    <phoneticPr fontId="5"/>
  </si>
  <si>
    <t>石岡市</t>
    <rPh sb="0" eb="3">
      <t>イシオカシ</t>
    </rPh>
    <phoneticPr fontId="5"/>
  </si>
  <si>
    <t>婚姻</t>
    <rPh sb="0" eb="2">
      <t>コンイン</t>
    </rPh>
    <phoneticPr fontId="5"/>
  </si>
  <si>
    <t xml:space="preserve">  一 般 世 帯 総 数</t>
  </si>
  <si>
    <t>人口密度
（1k㎡あたり）</t>
    <rPh sb="0" eb="4">
      <t>ジンコウミツド</t>
    </rPh>
    <phoneticPr fontId="5"/>
  </si>
  <si>
    <t>増井町</t>
    <rPh sb="0" eb="3">
      <t>マシイチョウマチ</t>
    </rPh>
    <phoneticPr fontId="5"/>
  </si>
  <si>
    <t>常陸太田地区</t>
    <rPh sb="0" eb="4">
      <t>ヒタチオオタ</t>
    </rPh>
    <rPh sb="4" eb="6">
      <t>チク</t>
    </rPh>
    <phoneticPr fontId="5"/>
  </si>
  <si>
    <t>自宅</t>
    <rPh sb="0" eb="2">
      <t>ジタク</t>
    </rPh>
    <phoneticPr fontId="5"/>
  </si>
  <si>
    <t>４　住所地別・年齢別転入転出者数</t>
    <rPh sb="2" eb="4">
      <t>ジュウショ</t>
    </rPh>
    <rPh sb="4" eb="5">
      <t>チ</t>
    </rPh>
    <rPh sb="5" eb="6">
      <t>ベツ</t>
    </rPh>
    <rPh sb="7" eb="9">
      <t>ネンレイ</t>
    </rPh>
    <rPh sb="9" eb="10">
      <t>ベツ</t>
    </rPh>
    <rPh sb="10" eb="12">
      <t>テンニュウ</t>
    </rPh>
    <rPh sb="12" eb="15">
      <t>テンシュツシャ</t>
    </rPh>
    <rPh sb="15" eb="16">
      <t>カズ</t>
    </rPh>
    <phoneticPr fontId="5"/>
  </si>
  <si>
    <t>太田</t>
    <rPh sb="0" eb="2">
      <t>オオタ</t>
    </rPh>
    <phoneticPr fontId="5"/>
  </si>
  <si>
    <t>H23</t>
  </si>
  <si>
    <t>機初</t>
    <rPh sb="0" eb="1">
      <t>ハタソ</t>
    </rPh>
    <rPh sb="1" eb="2">
      <t>ハツ</t>
    </rPh>
    <phoneticPr fontId="5"/>
  </si>
  <si>
    <t>人口</t>
    <rPh sb="0" eb="2">
      <t>ジンコウ</t>
    </rPh>
    <phoneticPr fontId="5"/>
  </si>
  <si>
    <t>西小沢</t>
    <rPh sb="0" eb="1">
      <t>ニシ</t>
    </rPh>
    <rPh sb="1" eb="3">
      <t>オザワ</t>
    </rPh>
    <phoneticPr fontId="5"/>
  </si>
  <si>
    <t>赤土町</t>
    <rPh sb="0" eb="2">
      <t>アカツチ</t>
    </rPh>
    <rPh sb="2" eb="3">
      <t>マチ</t>
    </rPh>
    <phoneticPr fontId="5"/>
  </si>
  <si>
    <t>新潟県</t>
    <rPh sb="0" eb="3">
      <t>ニイガタケン</t>
    </rPh>
    <phoneticPr fontId="5"/>
  </si>
  <si>
    <t>中利員町</t>
    <rPh sb="0" eb="1">
      <t>ナカ</t>
    </rPh>
    <rPh sb="1" eb="2">
      <t>リ</t>
    </rPh>
    <rPh sb="2" eb="3">
      <t>イン</t>
    </rPh>
    <rPh sb="3" eb="4">
      <t>マチ</t>
    </rPh>
    <phoneticPr fontId="5"/>
  </si>
  <si>
    <t>幸久</t>
    <rPh sb="0" eb="2">
      <t>サキク</t>
    </rPh>
    <phoneticPr fontId="5"/>
  </si>
  <si>
    <t>金砂郷地区</t>
    <rPh sb="0" eb="3">
      <t>カナサゴウ</t>
    </rPh>
    <rPh sb="3" eb="5">
      <t>チク</t>
    </rPh>
    <phoneticPr fontId="5"/>
  </si>
  <si>
    <t>内堀町</t>
    <rPh sb="0" eb="1">
      <t>ウチ</t>
    </rPh>
    <phoneticPr fontId="5"/>
  </si>
  <si>
    <t>佐竹</t>
    <rPh sb="0" eb="2">
      <t>サタケ</t>
    </rPh>
    <phoneticPr fontId="5"/>
  </si>
  <si>
    <t>総面積
(k㎡)　　</t>
    <rPh sb="0" eb="3">
      <t>ソウメンセキ</t>
    </rPh>
    <phoneticPr fontId="5"/>
  </si>
  <si>
    <t>１０　労働力状態による男女別人口（15歳以上）</t>
    <rPh sb="3" eb="6">
      <t>ロウドウリョク</t>
    </rPh>
    <rPh sb="6" eb="8">
      <t>ジョウタイ</t>
    </rPh>
    <rPh sb="11" eb="13">
      <t>ダンジョ</t>
    </rPh>
    <rPh sb="13" eb="14">
      <t>ベツ</t>
    </rPh>
    <rPh sb="14" eb="16">
      <t>ジンコウ</t>
    </rPh>
    <rPh sb="19" eb="22">
      <t>サイイジョウ</t>
    </rPh>
    <phoneticPr fontId="5"/>
  </si>
  <si>
    <t>誉田</t>
    <rPh sb="0" eb="2">
      <t>ホンダ</t>
    </rPh>
    <phoneticPr fontId="5"/>
  </si>
  <si>
    <t>佐都</t>
    <rPh sb="0" eb="1">
      <t>サド</t>
    </rPh>
    <rPh sb="1" eb="2">
      <t>ミヤコ</t>
    </rPh>
    <phoneticPr fontId="5"/>
  </si>
  <si>
    <t>河内</t>
    <rPh sb="0" eb="2">
      <t>カワチ</t>
    </rPh>
    <phoneticPr fontId="5"/>
  </si>
  <si>
    <t>真弓町</t>
    <rPh sb="0" eb="3">
      <t>マユミチョウ</t>
    </rPh>
    <phoneticPr fontId="5"/>
  </si>
  <si>
    <t>久米</t>
    <rPh sb="0" eb="2">
      <t>クメ</t>
    </rPh>
    <phoneticPr fontId="5"/>
  </si>
  <si>
    <t>社会施設の
入所者数</t>
    <rPh sb="9" eb="10">
      <t>スウ</t>
    </rPh>
    <phoneticPr fontId="5"/>
  </si>
  <si>
    <t>郡戸</t>
    <rPh sb="0" eb="1">
      <t>グン</t>
    </rPh>
    <rPh sb="1" eb="2">
      <t>ド</t>
    </rPh>
    <phoneticPr fontId="5"/>
  </si>
  <si>
    <t>１２　昼間・夜間人口の状況</t>
    <rPh sb="3" eb="5">
      <t>ヒルマ</t>
    </rPh>
    <rPh sb="6" eb="8">
      <t>ヤカン</t>
    </rPh>
    <rPh sb="8" eb="10">
      <t>ジンコウ</t>
    </rPh>
    <rPh sb="11" eb="13">
      <t>ジョウキョウ</t>
    </rPh>
    <phoneticPr fontId="5"/>
  </si>
  <si>
    <t>小美玉市</t>
    <rPh sb="0" eb="1">
      <t>コ</t>
    </rPh>
    <rPh sb="1" eb="2">
      <t>ビ</t>
    </rPh>
    <rPh sb="2" eb="3">
      <t>タマ</t>
    </rPh>
    <rPh sb="3" eb="4">
      <t>シ</t>
    </rPh>
    <phoneticPr fontId="5"/>
  </si>
  <si>
    <t>高倉</t>
    <rPh sb="0" eb="2">
      <t>タカクラ</t>
    </rPh>
    <phoneticPr fontId="5"/>
  </si>
  <si>
    <t>金郷</t>
    <rPh sb="0" eb="1">
      <t>カネ</t>
    </rPh>
    <rPh sb="1" eb="2">
      <t>ゴウ</t>
    </rPh>
    <phoneticPr fontId="5"/>
  </si>
  <si>
    <t>間借り・下宿
などの単身者数</t>
    <rPh sb="13" eb="14">
      <t>スウ</t>
    </rPh>
    <phoneticPr fontId="5"/>
  </si>
  <si>
    <t>常陸太田市</t>
    <rPh sb="0" eb="5">
      <t>ヒタチオオタシ</t>
    </rPh>
    <phoneticPr fontId="5"/>
  </si>
  <si>
    <t>H25</t>
  </si>
  <si>
    <t>京都府</t>
    <rPh sb="0" eb="3">
      <t>キョウトフ</t>
    </rPh>
    <phoneticPr fontId="5"/>
  </si>
  <si>
    <t>情報通信業</t>
  </si>
  <si>
    <t>結城市</t>
    <rPh sb="0" eb="3">
      <t>ユウキシ</t>
    </rPh>
    <phoneticPr fontId="5"/>
  </si>
  <si>
    <t>粟原町</t>
    <rPh sb="0" eb="1">
      <t>アワ</t>
    </rPh>
    <rPh sb="1" eb="2">
      <t>ハラ</t>
    </rPh>
    <rPh sb="2" eb="3">
      <t>マチ</t>
    </rPh>
    <phoneticPr fontId="5"/>
  </si>
  <si>
    <t>県計</t>
    <rPh sb="0" eb="1">
      <t>ケン</t>
    </rPh>
    <rPh sb="1" eb="2">
      <t>ケイ</t>
    </rPh>
    <phoneticPr fontId="41"/>
  </si>
  <si>
    <t>金砂</t>
    <rPh sb="0" eb="1">
      <t>カネ</t>
    </rPh>
    <rPh sb="1" eb="2">
      <t>スナ</t>
    </rPh>
    <phoneticPr fontId="5"/>
  </si>
  <si>
    <t>転入</t>
    <rPh sb="0" eb="2">
      <t>テンニュウ</t>
    </rPh>
    <phoneticPr fontId="5"/>
  </si>
  <si>
    <t>筑西市</t>
    <rPh sb="0" eb="3">
      <t>チクセイシ</t>
    </rPh>
    <phoneticPr fontId="5"/>
  </si>
  <si>
    <t>2人</t>
    <rPh sb="1" eb="2">
      <t>ニン</t>
    </rPh>
    <phoneticPr fontId="5"/>
  </si>
  <si>
    <t>染和田</t>
    <rPh sb="0" eb="1">
      <t>ソメ</t>
    </rPh>
    <rPh sb="1" eb="3">
      <t>ワダ</t>
    </rPh>
    <phoneticPr fontId="5"/>
  </si>
  <si>
    <t>天下野</t>
    <rPh sb="0" eb="1">
      <t>テン</t>
    </rPh>
    <rPh sb="1" eb="2">
      <t>シタ</t>
    </rPh>
    <rPh sb="2" eb="3">
      <t>ノ</t>
    </rPh>
    <phoneticPr fontId="5"/>
  </si>
  <si>
    <t>賀美</t>
    <rPh sb="0" eb="1">
      <t>ガ</t>
    </rPh>
    <rPh sb="1" eb="2">
      <t>ビ</t>
    </rPh>
    <phoneticPr fontId="5"/>
  </si>
  <si>
    <t>　　　　　　　　　　　　　　　　　　年次
産業別</t>
    <rPh sb="0" eb="1">
      <t>トシ</t>
    </rPh>
    <rPh sb="1" eb="2">
      <t>ツギ</t>
    </rPh>
    <rPh sb="20" eb="21">
      <t>ベツ</t>
    </rPh>
    <phoneticPr fontId="5"/>
  </si>
  <si>
    <t>３　人口動態の推移</t>
    <rPh sb="2" eb="6">
      <t>ジンコウドウタイ</t>
    </rPh>
    <rPh sb="7" eb="9">
      <t>スイイ</t>
    </rPh>
    <phoneticPr fontId="5"/>
  </si>
  <si>
    <t>美浦村</t>
  </si>
  <si>
    <t>自然動態</t>
    <rPh sb="0" eb="2">
      <t>シゼン</t>
    </rPh>
    <rPh sb="2" eb="4">
      <t>ドウタイ</t>
    </rPh>
    <phoneticPr fontId="5"/>
  </si>
  <si>
    <t>町名</t>
    <rPh sb="0" eb="2">
      <t>チョウメイ</t>
    </rPh>
    <phoneticPr fontId="5"/>
  </si>
  <si>
    <t>年　　次</t>
    <rPh sb="0" eb="4">
      <t>ネンジ</t>
    </rPh>
    <phoneticPr fontId="5"/>
  </si>
  <si>
    <t>社会動態</t>
    <rPh sb="0" eb="2">
      <t>シャカイ</t>
    </rPh>
    <rPh sb="2" eb="4">
      <t>ドウタイ</t>
    </rPh>
    <phoneticPr fontId="5"/>
  </si>
  <si>
    <t>小目町</t>
    <rPh sb="0" eb="1">
      <t>オ</t>
    </rPh>
    <rPh sb="1" eb="2">
      <t>メ</t>
    </rPh>
    <rPh sb="2" eb="3">
      <t>マチ</t>
    </rPh>
    <phoneticPr fontId="5"/>
  </si>
  <si>
    <t xml:space="preserve">                 　　　 　　　　　　　　　 年次
区分</t>
    <rPh sb="31" eb="32">
      <t>ネン</t>
    </rPh>
    <rPh sb="32" eb="33">
      <t>ジ</t>
    </rPh>
    <rPh sb="35" eb="37">
      <t>クブン</t>
    </rPh>
    <phoneticPr fontId="5"/>
  </si>
  <si>
    <t>出生</t>
    <rPh sb="0" eb="2">
      <t>シュッショウ</t>
    </rPh>
    <phoneticPr fontId="5"/>
  </si>
  <si>
    <t>死亡</t>
    <rPh sb="0" eb="2">
      <t>シボウ</t>
    </rPh>
    <phoneticPr fontId="5"/>
  </si>
  <si>
    <t>町田町</t>
    <rPh sb="0" eb="2">
      <t>マチダ</t>
    </rPh>
    <rPh sb="2" eb="3">
      <t>マチ</t>
    </rPh>
    <phoneticPr fontId="5"/>
  </si>
  <si>
    <t>自然増減</t>
    <rPh sb="0" eb="2">
      <t>シゼン</t>
    </rPh>
    <rPh sb="2" eb="4">
      <t>ゾウゲン</t>
    </rPh>
    <phoneticPr fontId="5"/>
  </si>
  <si>
    <t>○年齢別</t>
    <rPh sb="1" eb="3">
      <t>ネンレイ</t>
    </rPh>
    <rPh sb="3" eb="4">
      <t>ベツ</t>
    </rPh>
    <phoneticPr fontId="5"/>
  </si>
  <si>
    <t>下利員町</t>
    <rPh sb="0" eb="1">
      <t>シタ</t>
    </rPh>
    <rPh sb="1" eb="2">
      <t>リ</t>
    </rPh>
    <rPh sb="2" eb="3">
      <t>イン</t>
    </rPh>
    <rPh sb="3" eb="4">
      <t>マチ</t>
    </rPh>
    <phoneticPr fontId="5"/>
  </si>
  <si>
    <t>H30</t>
  </si>
  <si>
    <t>社会増減</t>
    <rPh sb="0" eb="2">
      <t>シャカイ</t>
    </rPh>
    <rPh sb="2" eb="4">
      <t>ゾウゲン</t>
    </rPh>
    <phoneticPr fontId="5"/>
  </si>
  <si>
    <t>資料：市民課・常住人口調査</t>
    <rPh sb="0" eb="2">
      <t>シリョウ</t>
    </rPh>
    <rPh sb="3" eb="6">
      <t>シミンカ</t>
    </rPh>
    <rPh sb="7" eb="11">
      <t>ジョウジュウジンコウ</t>
    </rPh>
    <rPh sb="11" eb="13">
      <t>チョウサ</t>
    </rPh>
    <phoneticPr fontId="5"/>
  </si>
  <si>
    <t>転　　　入</t>
    <rPh sb="0" eb="1">
      <t>テン</t>
    </rPh>
    <rPh sb="4" eb="5">
      <t>ニュウ</t>
    </rPh>
    <phoneticPr fontId="5"/>
  </si>
  <si>
    <t>転　　　出</t>
    <rPh sb="0" eb="1">
      <t>テン</t>
    </rPh>
    <rPh sb="4" eb="5">
      <t>デ</t>
    </rPh>
    <phoneticPr fontId="5"/>
  </si>
  <si>
    <t>○県外</t>
    <rPh sb="1" eb="3">
      <t>ケンガイ</t>
    </rPh>
    <phoneticPr fontId="5"/>
  </si>
  <si>
    <t>県外計</t>
    <rPh sb="0" eb="2">
      <t>ケンガイ</t>
    </rPh>
    <rPh sb="2" eb="3">
      <t>ケイ</t>
    </rPh>
    <phoneticPr fontId="5"/>
  </si>
  <si>
    <t>大阪府</t>
    <rPh sb="0" eb="3">
      <t>オオサカフ</t>
    </rPh>
    <phoneticPr fontId="5"/>
  </si>
  <si>
    <t>沢目町</t>
    <rPh sb="0" eb="3">
      <t>サワメチョウメマチ</t>
    </rPh>
    <phoneticPr fontId="5"/>
  </si>
  <si>
    <t>北海道</t>
    <rPh sb="0" eb="3">
      <t>ホッカイドウ</t>
    </rPh>
    <phoneticPr fontId="5"/>
  </si>
  <si>
    <t>兵庫県</t>
    <rPh sb="0" eb="3">
      <t>ヒョウゴケン</t>
    </rPh>
    <phoneticPr fontId="5"/>
  </si>
  <si>
    <t>H22</t>
  </si>
  <si>
    <t>青森県</t>
    <rPh sb="0" eb="3">
      <t>アオモリケン</t>
    </rPh>
    <phoneticPr fontId="5"/>
  </si>
  <si>
    <t>木崎一町</t>
    <rPh sb="0" eb="2">
      <t>キザキ</t>
    </rPh>
    <rPh sb="2" eb="4">
      <t>イッチョウ</t>
    </rPh>
    <phoneticPr fontId="5"/>
  </si>
  <si>
    <t>市郡町村名</t>
    <rPh sb="0" eb="1">
      <t>シ</t>
    </rPh>
    <rPh sb="1" eb="2">
      <t>グン</t>
    </rPh>
    <rPh sb="2" eb="4">
      <t>チョウソン</t>
    </rPh>
    <rPh sb="4" eb="5">
      <t>メイ</t>
    </rPh>
    <phoneticPr fontId="5"/>
  </si>
  <si>
    <t>岩手県</t>
    <rPh sb="0" eb="3">
      <t>イワテケン</t>
    </rPh>
    <phoneticPr fontId="5"/>
  </si>
  <si>
    <t>和歌山県</t>
    <rPh sb="0" eb="4">
      <t>ワカヤマケン</t>
    </rPh>
    <phoneticPr fontId="5"/>
  </si>
  <si>
    <t>宮城県</t>
    <rPh sb="0" eb="3">
      <t>ミヤギケン</t>
    </rPh>
    <phoneticPr fontId="5"/>
  </si>
  <si>
    <t>東海村</t>
    <rPh sb="0" eb="3">
      <t>トウカイムラ</t>
    </rPh>
    <phoneticPr fontId="5"/>
  </si>
  <si>
    <t>秋田県</t>
    <rPh sb="0" eb="3">
      <t>アキタケン</t>
    </rPh>
    <phoneticPr fontId="5"/>
  </si>
  <si>
    <t>鳥取県</t>
    <rPh sb="0" eb="3">
      <t>トットリケン</t>
    </rPh>
    <phoneticPr fontId="5"/>
  </si>
  <si>
    <t>山形県</t>
    <rPh sb="0" eb="3">
      <t>ヤマガタケン</t>
    </rPh>
    <phoneticPr fontId="5"/>
  </si>
  <si>
    <t>茨城町</t>
  </si>
  <si>
    <t>島根県</t>
    <rPh sb="0" eb="3">
      <t>シマネケン</t>
    </rPh>
    <phoneticPr fontId="5"/>
  </si>
  <si>
    <t xml:space="preserve">サービス業
（他に分類されないもの）    </t>
  </si>
  <si>
    <t>福島県</t>
    <rPh sb="0" eb="3">
      <t>フクシマケン</t>
    </rPh>
    <phoneticPr fontId="5"/>
  </si>
  <si>
    <t>岡山県</t>
    <rPh sb="0" eb="3">
      <t>オカヤマケン</t>
    </rPh>
    <phoneticPr fontId="5"/>
  </si>
  <si>
    <t>生活関連サービス業・娯楽業</t>
    <rPh sb="0" eb="2">
      <t>セイカツ</t>
    </rPh>
    <rPh sb="2" eb="4">
      <t>カンレン</t>
    </rPh>
    <rPh sb="8" eb="9">
      <t>ギョウ</t>
    </rPh>
    <rPh sb="10" eb="12">
      <t>ゴラク</t>
    </rPh>
    <rPh sb="12" eb="13">
      <t>ギョウ</t>
    </rPh>
    <phoneticPr fontId="5"/>
  </si>
  <si>
    <t>広島県</t>
    <rPh sb="0" eb="3">
      <t>ヒロシマケン</t>
    </rPh>
    <phoneticPr fontId="5"/>
  </si>
  <si>
    <t>市　　　別</t>
    <rPh sb="0" eb="1">
      <t>シ</t>
    </rPh>
    <rPh sb="4" eb="5">
      <t>ベツ</t>
    </rPh>
    <phoneticPr fontId="5"/>
  </si>
  <si>
    <t>栃木県</t>
    <rPh sb="0" eb="3">
      <t>トチギケン</t>
    </rPh>
    <phoneticPr fontId="5"/>
  </si>
  <si>
    <t>竹合町</t>
    <rPh sb="0" eb="1">
      <t>タケ</t>
    </rPh>
    <rPh sb="1" eb="2">
      <t>ア</t>
    </rPh>
    <rPh sb="2" eb="3">
      <t>マチ</t>
    </rPh>
    <phoneticPr fontId="5"/>
  </si>
  <si>
    <t>山口県</t>
    <rPh sb="0" eb="3">
      <t>ヤマグチケン</t>
    </rPh>
    <phoneticPr fontId="5"/>
  </si>
  <si>
    <t>令和2年</t>
    <rPh sb="0" eb="2">
      <t>レイワ</t>
    </rPh>
    <rPh sb="3" eb="4">
      <t>ネン</t>
    </rPh>
    <phoneticPr fontId="5"/>
  </si>
  <si>
    <t>男女比
女100
に対し</t>
    <rPh sb="0" eb="3">
      <t>ダンジョヒ</t>
    </rPh>
    <rPh sb="4" eb="5">
      <t>オンナ</t>
    </rPh>
    <rPh sb="10" eb="11">
      <t>タイ</t>
    </rPh>
    <phoneticPr fontId="5"/>
  </si>
  <si>
    <t>笠間市</t>
  </si>
  <si>
    <t>群馬県</t>
    <rPh sb="0" eb="3">
      <t>グンマケン</t>
    </rPh>
    <phoneticPr fontId="5"/>
  </si>
  <si>
    <t>北相馬郡</t>
    <rPh sb="0" eb="4">
      <t>キタソウマグン</t>
    </rPh>
    <phoneticPr fontId="5"/>
  </si>
  <si>
    <t>染和田地区</t>
    <rPh sb="0" eb="1">
      <t>ソメ</t>
    </rPh>
    <rPh sb="1" eb="3">
      <t>ワダ</t>
    </rPh>
    <rPh sb="3" eb="5">
      <t>チク</t>
    </rPh>
    <phoneticPr fontId="5"/>
  </si>
  <si>
    <t>徳島県</t>
    <rPh sb="0" eb="3">
      <t>トクシマケン</t>
    </rPh>
    <phoneticPr fontId="5"/>
  </si>
  <si>
    <t>埼玉県</t>
    <rPh sb="0" eb="3">
      <t>サイタマケン</t>
    </rPh>
    <phoneticPr fontId="5"/>
  </si>
  <si>
    <t>香川県</t>
    <rPh sb="0" eb="3">
      <t>カガワケン</t>
    </rPh>
    <phoneticPr fontId="5"/>
  </si>
  <si>
    <t>令和2年　国勢調査</t>
    <rPh sb="0" eb="2">
      <t>レイワ</t>
    </rPh>
    <rPh sb="3" eb="4">
      <t>ネン</t>
    </rPh>
    <rPh sb="5" eb="7">
      <t>コクセイ</t>
    </rPh>
    <rPh sb="7" eb="9">
      <t>チョウサ</t>
    </rPh>
    <phoneticPr fontId="5"/>
  </si>
  <si>
    <t>千葉県</t>
    <rPh sb="0" eb="3">
      <t>チバケン</t>
    </rPh>
    <phoneticPr fontId="5"/>
  </si>
  <si>
    <t>愛媛県</t>
    <rPh sb="0" eb="3">
      <t>エヒメケン</t>
    </rPh>
    <phoneticPr fontId="5"/>
  </si>
  <si>
    <t>東京都</t>
    <rPh sb="0" eb="3">
      <t>トウキョウト</t>
    </rPh>
    <phoneticPr fontId="5"/>
  </si>
  <si>
    <t>幡町</t>
    <rPh sb="0" eb="1">
      <t>ハタ</t>
    </rPh>
    <rPh sb="1" eb="2">
      <t>マチ</t>
    </rPh>
    <phoneticPr fontId="5"/>
  </si>
  <si>
    <t>高知県</t>
    <rPh sb="0" eb="3">
      <t>コウチケン</t>
    </rPh>
    <phoneticPr fontId="5"/>
  </si>
  <si>
    <t>神奈川県</t>
    <rPh sb="0" eb="4">
      <t>カナガワケン</t>
    </rPh>
    <phoneticPr fontId="5"/>
  </si>
  <si>
    <t>福岡県</t>
    <rPh sb="0" eb="3">
      <t>フクオカケン</t>
    </rPh>
    <phoneticPr fontId="5"/>
  </si>
  <si>
    <t>鉱業・採石業・砂利採取業　　　　　　　　　　　　　　　</t>
    <rPh sb="0" eb="2">
      <t>コウギョウ</t>
    </rPh>
    <rPh sb="3" eb="5">
      <t>サイセキ</t>
    </rPh>
    <rPh sb="5" eb="6">
      <t>ギョウ</t>
    </rPh>
    <rPh sb="7" eb="9">
      <t>ジャリ</t>
    </rPh>
    <rPh sb="9" eb="11">
      <t>サイシュ</t>
    </rPh>
    <rPh sb="11" eb="12">
      <t>ギョウ</t>
    </rPh>
    <phoneticPr fontId="5"/>
  </si>
  <si>
    <t>佐賀県</t>
    <rPh sb="0" eb="3">
      <t>サガケン</t>
    </rPh>
    <phoneticPr fontId="5"/>
  </si>
  <si>
    <t>常陸大宮市</t>
    <rPh sb="0" eb="4">
      <t>ヒタチオオミヤ</t>
    </rPh>
    <rPh sb="4" eb="5">
      <t>シ</t>
    </rPh>
    <phoneticPr fontId="5"/>
  </si>
  <si>
    <t>富山県</t>
    <rPh sb="0" eb="3">
      <t>トヤマケン</t>
    </rPh>
    <phoneticPr fontId="5"/>
  </si>
  <si>
    <t>長崎県</t>
    <rPh sb="0" eb="3">
      <t>ナガサキケン</t>
    </rPh>
    <phoneticPr fontId="5"/>
  </si>
  <si>
    <t>小妻町</t>
    <rPh sb="0" eb="1">
      <t>コ</t>
    </rPh>
    <rPh sb="1" eb="2">
      <t>ヅマ</t>
    </rPh>
    <rPh sb="2" eb="3">
      <t>マチ</t>
    </rPh>
    <phoneticPr fontId="5"/>
  </si>
  <si>
    <t>石川県</t>
    <rPh sb="0" eb="3">
      <t>イシカワケン</t>
    </rPh>
    <phoneticPr fontId="5"/>
  </si>
  <si>
    <t>熊本県</t>
    <rPh sb="0" eb="3">
      <t>クマモトケン</t>
    </rPh>
    <phoneticPr fontId="5"/>
  </si>
  <si>
    <t>福井県</t>
    <rPh sb="0" eb="3">
      <t>フクイケン</t>
    </rPh>
    <phoneticPr fontId="5"/>
  </si>
  <si>
    <t>日立市</t>
  </si>
  <si>
    <t>７　世帯人員別一般世帯数及び世帯の種類別世帯人員</t>
    <rPh sb="2" eb="4">
      <t>セタイ</t>
    </rPh>
    <rPh sb="4" eb="6">
      <t>ジンイン</t>
    </rPh>
    <rPh sb="6" eb="7">
      <t>ベツ</t>
    </rPh>
    <rPh sb="7" eb="9">
      <t>イッパン</t>
    </rPh>
    <rPh sb="9" eb="12">
      <t>セタイスウ</t>
    </rPh>
    <rPh sb="12" eb="13">
      <t>オヨ</t>
    </rPh>
    <rPh sb="14" eb="16">
      <t>セタイ</t>
    </rPh>
    <rPh sb="17" eb="19">
      <t>シュルイ</t>
    </rPh>
    <rPh sb="19" eb="20">
      <t>ベツ</t>
    </rPh>
    <rPh sb="20" eb="22">
      <t>セタイ</t>
    </rPh>
    <rPh sb="22" eb="24">
      <t>ジンイン</t>
    </rPh>
    <phoneticPr fontId="5"/>
  </si>
  <si>
    <t>大分県</t>
    <rPh sb="0" eb="3">
      <t>オオイタケン</t>
    </rPh>
    <phoneticPr fontId="5"/>
  </si>
  <si>
    <t>薬谷町</t>
    <rPh sb="0" eb="1">
      <t>クスリ</t>
    </rPh>
    <rPh sb="1" eb="2">
      <t>タニ</t>
    </rPh>
    <rPh sb="2" eb="3">
      <t>マチ</t>
    </rPh>
    <phoneticPr fontId="5"/>
  </si>
  <si>
    <t>その他の市町村</t>
    <rPh sb="2" eb="3">
      <t>タ</t>
    </rPh>
    <rPh sb="4" eb="7">
      <t>シチョウソン</t>
    </rPh>
    <phoneticPr fontId="5"/>
  </si>
  <si>
    <t>山梨県</t>
    <rPh sb="0" eb="3">
      <t>ヤマナシケン</t>
    </rPh>
    <phoneticPr fontId="5"/>
  </si>
  <si>
    <t>国外</t>
    <rPh sb="0" eb="2">
      <t>コクガイ</t>
    </rPh>
    <phoneticPr fontId="5"/>
  </si>
  <si>
    <t>長谷町</t>
    <rPh sb="0" eb="3">
      <t>ナガタニチョウチョウ</t>
    </rPh>
    <phoneticPr fontId="5"/>
  </si>
  <si>
    <t>宮崎県</t>
    <rPh sb="0" eb="3">
      <t>ミヤザキケン</t>
    </rPh>
    <phoneticPr fontId="5"/>
  </si>
  <si>
    <t>長野県</t>
    <rPh sb="0" eb="3">
      <t>ナガノケン</t>
    </rPh>
    <phoneticPr fontId="5"/>
  </si>
  <si>
    <t>鹿児島県</t>
    <rPh sb="0" eb="4">
      <t>カゴシマケン</t>
    </rPh>
    <phoneticPr fontId="5"/>
  </si>
  <si>
    <t>男親と子供から成る世帯</t>
    <rPh sb="0" eb="2">
      <t>オトコオヤ</t>
    </rPh>
    <phoneticPr fontId="5"/>
  </si>
  <si>
    <t>岐阜県</t>
    <rPh sb="0" eb="3">
      <t>ギフケン</t>
    </rPh>
    <phoneticPr fontId="5"/>
  </si>
  <si>
    <t>潮来市</t>
  </si>
  <si>
    <t>牛久市</t>
    <rPh sb="0" eb="3">
      <t>ウシクシ</t>
    </rPh>
    <phoneticPr fontId="5"/>
  </si>
  <si>
    <t>和田町</t>
    <rPh sb="0" eb="2">
      <t>ワダ</t>
    </rPh>
    <rPh sb="2" eb="3">
      <t>マチ</t>
    </rPh>
    <phoneticPr fontId="5"/>
  </si>
  <si>
    <t>沖縄県</t>
    <rPh sb="0" eb="3">
      <t>オキナワケン</t>
    </rPh>
    <phoneticPr fontId="5"/>
  </si>
  <si>
    <t>静岡県</t>
    <rPh sb="0" eb="3">
      <t>シズオカケン</t>
    </rPh>
    <phoneticPr fontId="5"/>
  </si>
  <si>
    <t>愛知県</t>
    <rPh sb="0" eb="3">
      <t>アイチケン</t>
    </rPh>
    <phoneticPr fontId="5"/>
  </si>
  <si>
    <t>その他</t>
    <rPh sb="2" eb="3">
      <t>タ</t>
    </rPh>
    <phoneticPr fontId="5"/>
  </si>
  <si>
    <t>H26</t>
  </si>
  <si>
    <t>田渡町</t>
    <rPh sb="0" eb="1">
      <t>タ</t>
    </rPh>
    <rPh sb="1" eb="2">
      <t>ワタ</t>
    </rPh>
    <rPh sb="2" eb="3">
      <t>マチ</t>
    </rPh>
    <phoneticPr fontId="5"/>
  </si>
  <si>
    <t>○県内</t>
    <rPh sb="1" eb="3">
      <t>ケンナイ</t>
    </rPh>
    <phoneticPr fontId="5"/>
  </si>
  <si>
    <t>小美玉市</t>
    <rPh sb="0" eb="4">
      <t>オミタマシ</t>
    </rPh>
    <phoneticPr fontId="5"/>
  </si>
  <si>
    <t>県内計</t>
    <rPh sb="0" eb="2">
      <t>ケンナイ</t>
    </rPh>
    <rPh sb="2" eb="3">
      <t>ケイ</t>
    </rPh>
    <phoneticPr fontId="5"/>
  </si>
  <si>
    <t>河内地区</t>
    <rPh sb="0" eb="2">
      <t>カワチ</t>
    </rPh>
    <rPh sb="2" eb="4">
      <t>チク</t>
    </rPh>
    <phoneticPr fontId="5"/>
  </si>
  <si>
    <t>施設等の世帯人員総数（人）</t>
    <rPh sb="0" eb="2">
      <t>シセツ</t>
    </rPh>
    <rPh sb="2" eb="3">
      <t>トウ</t>
    </rPh>
    <rPh sb="4" eb="6">
      <t>セタイ</t>
    </rPh>
    <rPh sb="6" eb="8">
      <t>ジンイン</t>
    </rPh>
    <rPh sb="8" eb="10">
      <t>ソウスウ</t>
    </rPh>
    <rPh sb="11" eb="12">
      <t>ニン</t>
    </rPh>
    <phoneticPr fontId="5"/>
  </si>
  <si>
    <t>郡計</t>
    <rPh sb="0" eb="2">
      <t>グンケイ</t>
    </rPh>
    <phoneticPr fontId="5"/>
  </si>
  <si>
    <t>下大門町</t>
    <rPh sb="0" eb="1">
      <t>シタ</t>
    </rPh>
    <rPh sb="1" eb="3">
      <t>オオカドイ</t>
    </rPh>
    <rPh sb="3" eb="4">
      <t>マチ</t>
    </rPh>
    <phoneticPr fontId="5"/>
  </si>
  <si>
    <t>市計</t>
    <rPh sb="0" eb="2">
      <t>シケイ</t>
    </rPh>
    <phoneticPr fontId="5"/>
  </si>
  <si>
    <t>東茨城郡</t>
    <rPh sb="0" eb="4">
      <t>ヒガシイバラキグン</t>
    </rPh>
    <phoneticPr fontId="5"/>
  </si>
  <si>
    <t>西河内中町</t>
    <rPh sb="0" eb="1">
      <t>ニシ</t>
    </rPh>
    <rPh sb="1" eb="3">
      <t>カワチ</t>
    </rPh>
    <rPh sb="3" eb="4">
      <t>ナカ</t>
    </rPh>
    <rPh sb="4" eb="5">
      <t>マチ</t>
    </rPh>
    <phoneticPr fontId="5"/>
  </si>
  <si>
    <t>茨城町</t>
    <rPh sb="0" eb="3">
      <t>イバラキマチ</t>
    </rPh>
    <phoneticPr fontId="5"/>
  </si>
  <si>
    <t>区　　　分</t>
    <rPh sb="0" eb="5">
      <t>クブン</t>
    </rPh>
    <phoneticPr fontId="5"/>
  </si>
  <si>
    <t>日立市</t>
    <rPh sb="0" eb="3">
      <t>ヒタチシ</t>
    </rPh>
    <phoneticPr fontId="5"/>
  </si>
  <si>
    <t>大洗町</t>
    <rPh sb="0" eb="3">
      <t>オオアライマチ</t>
    </rPh>
    <phoneticPr fontId="5"/>
  </si>
  <si>
    <t>土浦市</t>
    <rPh sb="0" eb="3">
      <t>ツチウラシ</t>
    </rPh>
    <phoneticPr fontId="5"/>
  </si>
  <si>
    <t>休業者</t>
    <rPh sb="0" eb="3">
      <t>キュウギョウシャ</t>
    </rPh>
    <phoneticPr fontId="5"/>
  </si>
  <si>
    <t>城里町</t>
    <rPh sb="0" eb="1">
      <t>シロ</t>
    </rPh>
    <rPh sb="1" eb="2">
      <t>サト</t>
    </rPh>
    <rPh sb="2" eb="3">
      <t>マチ</t>
    </rPh>
    <phoneticPr fontId="5"/>
  </si>
  <si>
    <t>古河市</t>
    <rPh sb="0" eb="3">
      <t>コガシ</t>
    </rPh>
    <phoneticPr fontId="5"/>
  </si>
  <si>
    <t>那珂郡</t>
    <rPh sb="0" eb="2">
      <t>ナカ</t>
    </rPh>
    <rPh sb="2" eb="3">
      <t>グン</t>
    </rPh>
    <phoneticPr fontId="5"/>
  </si>
  <si>
    <t>坂東市</t>
    <rPh sb="0" eb="3">
      <t>バンドウシ</t>
    </rPh>
    <phoneticPr fontId="5"/>
  </si>
  <si>
    <t>龍ヶ崎市</t>
    <rPh sb="0" eb="4">
      <t>リュウガサキシ</t>
    </rPh>
    <phoneticPr fontId="5"/>
  </si>
  <si>
    <t>分類不能の産業</t>
  </si>
  <si>
    <t>下妻市</t>
    <rPh sb="0" eb="1">
      <t>シタ</t>
    </rPh>
    <rPh sb="1" eb="2">
      <t>ツマ</t>
    </rPh>
    <rPh sb="2" eb="3">
      <t>シ</t>
    </rPh>
    <phoneticPr fontId="5"/>
  </si>
  <si>
    <t>東染町</t>
    <rPh sb="0" eb="1">
      <t>ヒガシ</t>
    </rPh>
    <rPh sb="1" eb="2">
      <t>ソメ</t>
    </rPh>
    <rPh sb="2" eb="3">
      <t>マチ</t>
    </rPh>
    <phoneticPr fontId="5"/>
  </si>
  <si>
    <t>久慈郡</t>
    <rPh sb="0" eb="3">
      <t>クジグン</t>
    </rPh>
    <phoneticPr fontId="5"/>
  </si>
  <si>
    <t>中城町</t>
    <rPh sb="0" eb="3">
      <t>ナカジョウチョウマチ</t>
    </rPh>
    <phoneticPr fontId="5"/>
  </si>
  <si>
    <t>常総市</t>
    <rPh sb="0" eb="2">
      <t>ジョウソウ</t>
    </rPh>
    <rPh sb="2" eb="3">
      <t>シ</t>
    </rPh>
    <phoneticPr fontId="5"/>
  </si>
  <si>
    <t>西染町</t>
    <rPh sb="0" eb="1">
      <t>ニシ</t>
    </rPh>
    <rPh sb="1" eb="2">
      <t>ゾ</t>
    </rPh>
    <rPh sb="2" eb="3">
      <t>マチ</t>
    </rPh>
    <phoneticPr fontId="5"/>
  </si>
  <si>
    <t>大子町</t>
    <rPh sb="0" eb="3">
      <t>ダイゴマチ</t>
    </rPh>
    <phoneticPr fontId="5"/>
  </si>
  <si>
    <t>北茨城市</t>
    <rPh sb="0" eb="4">
      <t>キタイバラキシ</t>
    </rPh>
    <phoneticPr fontId="5"/>
  </si>
  <si>
    <t>稲敷郡</t>
    <rPh sb="0" eb="3">
      <t>イナシキグン</t>
    </rPh>
    <phoneticPr fontId="5"/>
  </si>
  <si>
    <t>非 親 族を含む 世 帯</t>
    <rPh sb="6" eb="7">
      <t>フク</t>
    </rPh>
    <phoneticPr fontId="5"/>
  </si>
  <si>
    <t>笠間市</t>
    <rPh sb="0" eb="3">
      <t>カサマシ</t>
    </rPh>
    <phoneticPr fontId="5"/>
  </si>
  <si>
    <t>美浦村</t>
    <rPh sb="0" eb="3">
      <t>ミホムラ</t>
    </rPh>
    <phoneticPr fontId="5"/>
  </si>
  <si>
    <t>第三次産業</t>
    <rPh sb="0" eb="5">
      <t>ダイサンジサンギョウ</t>
    </rPh>
    <phoneticPr fontId="5"/>
  </si>
  <si>
    <t>阿見町</t>
    <rPh sb="0" eb="3">
      <t>アミマチ</t>
    </rPh>
    <phoneticPr fontId="5"/>
  </si>
  <si>
    <t>河内町</t>
    <rPh sb="0" eb="3">
      <t>カワチマチ</t>
    </rPh>
    <phoneticPr fontId="5"/>
  </si>
  <si>
    <t>つくば市</t>
    <rPh sb="0" eb="4">
      <t>ツクバシ</t>
    </rPh>
    <phoneticPr fontId="5"/>
  </si>
  <si>
    <t>ひたちなか市</t>
    <rPh sb="5" eb="6">
      <t>シ</t>
    </rPh>
    <phoneticPr fontId="5"/>
  </si>
  <si>
    <t>女親と子供から成る世帯</t>
    <rPh sb="0" eb="1">
      <t>オンナ</t>
    </rPh>
    <rPh sb="1" eb="2">
      <t>オヤ</t>
    </rPh>
    <phoneticPr fontId="5"/>
  </si>
  <si>
    <t>他市町村へ
流出</t>
    <rPh sb="0" eb="1">
      <t>タ</t>
    </rPh>
    <rPh sb="1" eb="4">
      <t>シチョウソン</t>
    </rPh>
    <phoneticPr fontId="5"/>
  </si>
  <si>
    <t>結城郡</t>
    <rPh sb="0" eb="2">
      <t>ユウキ</t>
    </rPh>
    <rPh sb="2" eb="3">
      <t>グン</t>
    </rPh>
    <phoneticPr fontId="5"/>
  </si>
  <si>
    <t>鹿嶋市</t>
    <rPh sb="0" eb="3">
      <t>カシマシ</t>
    </rPh>
    <phoneticPr fontId="5"/>
  </si>
  <si>
    <t>金砂郷</t>
    <rPh sb="0" eb="3">
      <t>カナサゴウ</t>
    </rPh>
    <phoneticPr fontId="5"/>
  </si>
  <si>
    <t>八千代町</t>
    <rPh sb="0" eb="4">
      <t>ヤチヨマチ</t>
    </rPh>
    <phoneticPr fontId="5"/>
  </si>
  <si>
    <t>潮来市</t>
    <rPh sb="0" eb="2">
      <t>イタコ</t>
    </rPh>
    <rPh sb="2" eb="3">
      <t>シ</t>
    </rPh>
    <phoneticPr fontId="5"/>
  </si>
  <si>
    <t>鹿嶋市</t>
  </si>
  <si>
    <t>守谷市</t>
    <rPh sb="0" eb="2">
      <t>モリヤ</t>
    </rPh>
    <rPh sb="2" eb="3">
      <t>シ</t>
    </rPh>
    <phoneticPr fontId="5"/>
  </si>
  <si>
    <t>猿島郡</t>
    <rPh sb="0" eb="3">
      <t>サシマグン</t>
    </rPh>
    <phoneticPr fontId="5"/>
  </si>
  <si>
    <t>五霞町</t>
    <rPh sb="0" eb="2">
      <t>ゴカ</t>
    </rPh>
    <rPh sb="2" eb="3">
      <t>マチ</t>
    </rPh>
    <phoneticPr fontId="5"/>
  </si>
  <si>
    <t>2045年</t>
    <rPh sb="4" eb="5">
      <t>ネン</t>
    </rPh>
    <phoneticPr fontId="5"/>
  </si>
  <si>
    <t>家事の
ほか仕事</t>
    <rPh sb="0" eb="2">
      <t>カジ</t>
    </rPh>
    <rPh sb="6" eb="8">
      <t>シゴト</t>
    </rPh>
    <phoneticPr fontId="5"/>
  </si>
  <si>
    <t>那珂市</t>
    <rPh sb="0" eb="3">
      <t>ナカシ</t>
    </rPh>
    <phoneticPr fontId="5"/>
  </si>
  <si>
    <t>常陸太田市から他市町村へ</t>
    <rPh sb="0" eb="5">
      <t>ヒタチオオタシ</t>
    </rPh>
    <rPh sb="7" eb="11">
      <t>タシチョウソン</t>
    </rPh>
    <phoneticPr fontId="5"/>
  </si>
  <si>
    <t>平成22年</t>
    <rPh sb="0" eb="2">
      <t>ヘイセイ</t>
    </rPh>
    <rPh sb="4" eb="5">
      <t>ネン</t>
    </rPh>
    <phoneticPr fontId="5"/>
  </si>
  <si>
    <t>境町</t>
    <rPh sb="0" eb="2">
      <t>サカイマチ</t>
    </rPh>
    <phoneticPr fontId="5"/>
  </si>
  <si>
    <t>筑西市</t>
    <rPh sb="0" eb="1">
      <t>チク</t>
    </rPh>
    <rPh sb="1" eb="2">
      <t>ニシ</t>
    </rPh>
    <rPh sb="2" eb="3">
      <t>シ</t>
    </rPh>
    <phoneticPr fontId="5"/>
  </si>
  <si>
    <t>不動産業，物品賃貸業</t>
  </si>
  <si>
    <t>稲敷市</t>
    <rPh sb="0" eb="2">
      <t>イナシキ</t>
    </rPh>
    <rPh sb="2" eb="3">
      <t>シ</t>
    </rPh>
    <phoneticPr fontId="5"/>
  </si>
  <si>
    <t>久米地区</t>
    <rPh sb="0" eb="2">
      <t>クメ</t>
    </rPh>
    <rPh sb="2" eb="4">
      <t>チク</t>
    </rPh>
    <phoneticPr fontId="5"/>
  </si>
  <si>
    <t>利根町</t>
    <rPh sb="0" eb="3">
      <t>トネマチ</t>
    </rPh>
    <phoneticPr fontId="5"/>
  </si>
  <si>
    <t>上河合町</t>
    <rPh sb="0" eb="1">
      <t>ウエ</t>
    </rPh>
    <rPh sb="1" eb="4">
      <t>カワイチョウ</t>
    </rPh>
    <phoneticPr fontId="5"/>
  </si>
  <si>
    <t>かすみがうら市</t>
    <rPh sb="6" eb="7">
      <t>シ</t>
    </rPh>
    <phoneticPr fontId="5"/>
  </si>
  <si>
    <t>寿町</t>
    <rPh sb="0" eb="1">
      <t>コトブキ</t>
    </rPh>
    <rPh sb="1" eb="2">
      <t>マチ</t>
    </rPh>
    <phoneticPr fontId="5"/>
  </si>
  <si>
    <t>桜川市</t>
    <rPh sb="0" eb="2">
      <t>サクラガワ</t>
    </rPh>
    <rPh sb="2" eb="3">
      <t>シ</t>
    </rPh>
    <phoneticPr fontId="5"/>
  </si>
  <si>
    <t>神栖市</t>
    <rPh sb="0" eb="2">
      <t>カミス</t>
    </rPh>
    <rPh sb="2" eb="3">
      <t>シ</t>
    </rPh>
    <phoneticPr fontId="5"/>
  </si>
  <si>
    <t>行方市</t>
    <rPh sb="0" eb="2">
      <t>ナメカタ</t>
    </rPh>
    <rPh sb="2" eb="3">
      <t>シ</t>
    </rPh>
    <phoneticPr fontId="5"/>
  </si>
  <si>
    <t>宮本町</t>
    <rPh sb="0" eb="1">
      <t>ホン</t>
    </rPh>
    <rPh sb="1" eb="2">
      <t>マチ</t>
    </rPh>
    <phoneticPr fontId="5"/>
  </si>
  <si>
    <t>鉾田市</t>
    <rPh sb="0" eb="2">
      <t>ホコタ</t>
    </rPh>
    <rPh sb="2" eb="3">
      <t>シ</t>
    </rPh>
    <phoneticPr fontId="5"/>
  </si>
  <si>
    <t>つくばみらい市</t>
    <rPh sb="6" eb="7">
      <t>シ</t>
    </rPh>
    <phoneticPr fontId="5"/>
  </si>
  <si>
    <t>労働力人口</t>
    <rPh sb="0" eb="3">
      <t>ロウドウリョク</t>
    </rPh>
    <rPh sb="3" eb="5">
      <t>ジンコウ</t>
    </rPh>
    <phoneticPr fontId="5"/>
  </si>
  <si>
    <t>５　年齢階層別人口</t>
    <rPh sb="2" eb="6">
      <t>ネンレイカイソウ</t>
    </rPh>
    <rPh sb="6" eb="7">
      <t>ベツ</t>
    </rPh>
    <rPh sb="7" eb="9">
      <t>ジンコウ</t>
    </rPh>
    <phoneticPr fontId="5"/>
  </si>
  <si>
    <t>分類不能の産業</t>
    <rPh sb="0" eb="2">
      <t>ブンルイ</t>
    </rPh>
    <rPh sb="2" eb="4">
      <t>フノウ</t>
    </rPh>
    <rPh sb="5" eb="7">
      <t>サンギョウ</t>
    </rPh>
    <phoneticPr fontId="5"/>
  </si>
  <si>
    <t>常陸太田地区</t>
    <rPh sb="0" eb="2">
      <t>ヒタチ</t>
    </rPh>
    <rPh sb="2" eb="4">
      <t>オオタ</t>
    </rPh>
    <rPh sb="4" eb="6">
      <t>チク</t>
    </rPh>
    <phoneticPr fontId="5"/>
  </si>
  <si>
    <t>太田地区</t>
    <rPh sb="0" eb="2">
      <t>オオタ</t>
    </rPh>
    <rPh sb="2" eb="4">
      <t>チク</t>
    </rPh>
    <phoneticPr fontId="5"/>
  </si>
  <si>
    <t>木崎二町</t>
    <rPh sb="0" eb="4">
      <t>キザキニチョウ</t>
    </rPh>
    <phoneticPr fontId="5"/>
  </si>
  <si>
    <t>機初地区</t>
    <rPh sb="0" eb="1">
      <t>キ</t>
    </rPh>
    <rPh sb="1" eb="2">
      <t>ショ</t>
    </rPh>
    <rPh sb="2" eb="4">
      <t>チク</t>
    </rPh>
    <phoneticPr fontId="5"/>
  </si>
  <si>
    <t>西小沢地区</t>
    <rPh sb="0" eb="1">
      <t>ニシ</t>
    </rPh>
    <rPh sb="1" eb="3">
      <t>オザワ</t>
    </rPh>
    <rPh sb="3" eb="5">
      <t>チク</t>
    </rPh>
    <phoneticPr fontId="5"/>
  </si>
  <si>
    <t xml:space="preserve">  親 族 世 帯 総 数</t>
  </si>
  <si>
    <t>1世帯当り
平均人口</t>
    <rPh sb="1" eb="3">
      <t>セタイ</t>
    </rPh>
    <rPh sb="3" eb="4">
      <t>ア</t>
    </rPh>
    <rPh sb="6" eb="8">
      <t>ヘイキン</t>
    </rPh>
    <rPh sb="8" eb="10">
      <t>ジンコウ</t>
    </rPh>
    <phoneticPr fontId="5"/>
  </si>
  <si>
    <t>上土木内町</t>
    <rPh sb="0" eb="1">
      <t>ウエ</t>
    </rPh>
    <rPh sb="1" eb="2">
      <t>ト</t>
    </rPh>
    <rPh sb="2" eb="3">
      <t>キ</t>
    </rPh>
    <rPh sb="3" eb="4">
      <t>ウチ</t>
    </rPh>
    <rPh sb="4" eb="5">
      <t>マチ</t>
    </rPh>
    <phoneticPr fontId="5"/>
  </si>
  <si>
    <t>ベトナム</t>
  </si>
  <si>
    <t>東二町</t>
    <rPh sb="0" eb="1">
      <t>ヒガシ</t>
    </rPh>
    <rPh sb="1" eb="2">
      <t>ニ</t>
    </rPh>
    <rPh sb="2" eb="3">
      <t>チョウ</t>
    </rPh>
    <phoneticPr fontId="5"/>
  </si>
  <si>
    <t>アメリカ</t>
  </si>
  <si>
    <t>幸久地区</t>
    <rPh sb="0" eb="2">
      <t>ユキヒサ</t>
    </rPh>
    <rPh sb="2" eb="4">
      <t>チク</t>
    </rPh>
    <phoneticPr fontId="5"/>
  </si>
  <si>
    <t>下河合町</t>
    <rPh sb="0" eb="1">
      <t>シタ</t>
    </rPh>
    <rPh sb="1" eb="4">
      <t>カワイチョウ</t>
    </rPh>
    <phoneticPr fontId="5"/>
  </si>
  <si>
    <t>佐竹地区</t>
    <rPh sb="0" eb="2">
      <t>サタケ</t>
    </rPh>
    <rPh sb="2" eb="4">
      <t>チク</t>
    </rPh>
    <phoneticPr fontId="5"/>
  </si>
  <si>
    <t>H24</t>
  </si>
  <si>
    <t>谷河原町</t>
    <rPh sb="0" eb="1">
      <t>タニ</t>
    </rPh>
    <rPh sb="1" eb="3">
      <t>カワラ</t>
    </rPh>
    <rPh sb="3" eb="4">
      <t>マチ</t>
    </rPh>
    <phoneticPr fontId="5"/>
  </si>
  <si>
    <t>上宮河内町</t>
    <rPh sb="0" eb="1">
      <t>ウエ</t>
    </rPh>
    <rPh sb="1" eb="2">
      <t>ミヤ</t>
    </rPh>
    <rPh sb="2" eb="4">
      <t>カワチ</t>
    </rPh>
    <rPh sb="4" eb="5">
      <t>マチ</t>
    </rPh>
    <phoneticPr fontId="5"/>
  </si>
  <si>
    <t>天神林町</t>
    <rPh sb="0" eb="2">
      <t>テンジン</t>
    </rPh>
    <rPh sb="2" eb="3">
      <t>ハヤシ</t>
    </rPh>
    <rPh sb="3" eb="4">
      <t>マチ</t>
    </rPh>
    <phoneticPr fontId="5"/>
  </si>
  <si>
    <t>城里町</t>
  </si>
  <si>
    <t>誉田地区</t>
    <rPh sb="0" eb="2">
      <t>ホンダ</t>
    </rPh>
    <rPh sb="2" eb="4">
      <t>チク</t>
    </rPh>
    <phoneticPr fontId="5"/>
  </si>
  <si>
    <t>8人</t>
    <rPh sb="1" eb="2">
      <t>ニン</t>
    </rPh>
    <phoneticPr fontId="5"/>
  </si>
  <si>
    <t>下高倉町</t>
    <rPh sb="0" eb="1">
      <t>シタ</t>
    </rPh>
    <rPh sb="1" eb="3">
      <t>タカクラ</t>
    </rPh>
    <rPh sb="3" eb="4">
      <t>マチ</t>
    </rPh>
    <phoneticPr fontId="5"/>
  </si>
  <si>
    <t>不動産業・物品賃貸業</t>
    <rPh sb="0" eb="2">
      <t>フドウ</t>
    </rPh>
    <rPh sb="2" eb="3">
      <t>サン</t>
    </rPh>
    <rPh sb="3" eb="4">
      <t>ギョウ</t>
    </rPh>
    <rPh sb="5" eb="7">
      <t>ブッピン</t>
    </rPh>
    <rPh sb="7" eb="9">
      <t>チンタイ</t>
    </rPh>
    <rPh sb="9" eb="10">
      <t>ギョウ</t>
    </rPh>
    <phoneticPr fontId="5"/>
  </si>
  <si>
    <t>上大門町</t>
    <rPh sb="0" eb="1">
      <t>ウエ</t>
    </rPh>
    <rPh sb="1" eb="3">
      <t>オオカド</t>
    </rPh>
    <rPh sb="3" eb="4">
      <t>マチ</t>
    </rPh>
    <phoneticPr fontId="5"/>
  </si>
  <si>
    <t>佐都地区</t>
    <rPh sb="0" eb="1">
      <t>サ</t>
    </rPh>
    <rPh sb="1" eb="2">
      <t>ミヤコ</t>
    </rPh>
    <rPh sb="2" eb="4">
      <t>チク</t>
    </rPh>
    <phoneticPr fontId="5"/>
  </si>
  <si>
    <t>里野宮町</t>
    <rPh sb="0" eb="3">
      <t>サトノミヤ</t>
    </rPh>
    <rPh sb="3" eb="4">
      <t>マチ</t>
    </rPh>
    <phoneticPr fontId="5"/>
  </si>
  <si>
    <t>世矢地区</t>
    <rPh sb="0" eb="1">
      <t>ヨ</t>
    </rPh>
    <rPh sb="1" eb="2">
      <t>ヤ</t>
    </rPh>
    <rPh sb="2" eb="4">
      <t>チク</t>
    </rPh>
    <phoneticPr fontId="5"/>
  </si>
  <si>
    <t>１１　産業別就業者の推移</t>
    <rPh sb="3" eb="5">
      <t>サンギョウ</t>
    </rPh>
    <rPh sb="5" eb="6">
      <t>ベツ</t>
    </rPh>
    <rPh sb="6" eb="9">
      <t>シュウギョウシャ</t>
    </rPh>
    <rPh sb="10" eb="12">
      <t>スイイ</t>
    </rPh>
    <phoneticPr fontId="5"/>
  </si>
  <si>
    <t>大中町</t>
    <rPh sb="0" eb="2">
      <t>オオナカ</t>
    </rPh>
    <rPh sb="2" eb="3">
      <t>マチ</t>
    </rPh>
    <phoneticPr fontId="5"/>
  </si>
  <si>
    <t>西河内下町</t>
    <rPh sb="0" eb="1">
      <t>ニシ</t>
    </rPh>
    <rPh sb="1" eb="3">
      <t>カワチ</t>
    </rPh>
    <rPh sb="3" eb="4">
      <t>シタ</t>
    </rPh>
    <rPh sb="4" eb="5">
      <t>マチ</t>
    </rPh>
    <phoneticPr fontId="5"/>
  </si>
  <si>
    <t>H20</t>
  </si>
  <si>
    <t>西河内上町</t>
    <rPh sb="0" eb="1">
      <t>ニシ</t>
    </rPh>
    <rPh sb="1" eb="3">
      <t>カワチ</t>
    </rPh>
    <rPh sb="3" eb="4">
      <t>ウエ</t>
    </rPh>
    <rPh sb="4" eb="5">
      <t>マチ</t>
    </rPh>
    <phoneticPr fontId="5"/>
  </si>
  <si>
    <t>小中町</t>
    <rPh sb="0" eb="2">
      <t>コナカ</t>
    </rPh>
    <rPh sb="2" eb="3">
      <t>マチ</t>
    </rPh>
    <phoneticPr fontId="5"/>
  </si>
  <si>
    <t>〃</t>
  </si>
  <si>
    <t>久米町</t>
    <rPh sb="0" eb="2">
      <t>クメ</t>
    </rPh>
    <rPh sb="2" eb="3">
      <t>マチ</t>
    </rPh>
    <phoneticPr fontId="5"/>
  </si>
  <si>
    <t>大里町</t>
    <rPh sb="0" eb="2">
      <t>オオサト</t>
    </rPh>
    <rPh sb="2" eb="3">
      <t>マチ</t>
    </rPh>
    <phoneticPr fontId="5"/>
  </si>
  <si>
    <t>合計</t>
    <rPh sb="0" eb="2">
      <t>ゴウケイ</t>
    </rPh>
    <phoneticPr fontId="5"/>
  </si>
  <si>
    <t>大平町</t>
    <rPh sb="0" eb="2">
      <t>オオヒラ</t>
    </rPh>
    <rPh sb="2" eb="3">
      <t>マチ</t>
    </rPh>
    <phoneticPr fontId="5"/>
  </si>
  <si>
    <t>河内西町</t>
    <rPh sb="0" eb="2">
      <t>カワチ</t>
    </rPh>
    <rPh sb="2" eb="4">
      <t>ニシチョウ</t>
    </rPh>
    <phoneticPr fontId="5"/>
  </si>
  <si>
    <t>他に分類されない親族世帯</t>
  </si>
  <si>
    <t>玉造町</t>
    <rPh sb="0" eb="2">
      <t>タマツクリ</t>
    </rPh>
    <rPh sb="2" eb="3">
      <t>マチ</t>
    </rPh>
    <phoneticPr fontId="5"/>
  </si>
  <si>
    <t>芦間町</t>
    <rPh sb="0" eb="1">
      <t>アシ</t>
    </rPh>
    <rPh sb="1" eb="2">
      <t>マ</t>
    </rPh>
    <rPh sb="2" eb="3">
      <t>マチ</t>
    </rPh>
    <phoneticPr fontId="5"/>
  </si>
  <si>
    <t>９　県内各市の人口・世帯</t>
    <rPh sb="2" eb="4">
      <t>ケンナイ</t>
    </rPh>
    <rPh sb="4" eb="5">
      <t>カクシ</t>
    </rPh>
    <rPh sb="5" eb="6">
      <t>シ</t>
    </rPh>
    <rPh sb="7" eb="9">
      <t>ジンコウ</t>
    </rPh>
    <rPh sb="10" eb="12">
      <t>セタイ</t>
    </rPh>
    <phoneticPr fontId="5"/>
  </si>
  <si>
    <t>郡戸地区</t>
    <rPh sb="0" eb="1">
      <t>グン</t>
    </rPh>
    <rPh sb="1" eb="2">
      <t>ド</t>
    </rPh>
    <rPh sb="2" eb="4">
      <t>チク</t>
    </rPh>
    <phoneticPr fontId="5"/>
  </si>
  <si>
    <t>花房町</t>
    <rPh sb="0" eb="2">
      <t>ハナブサ</t>
    </rPh>
    <rPh sb="2" eb="3">
      <t>マチ</t>
    </rPh>
    <phoneticPr fontId="5"/>
  </si>
  <si>
    <t>新地町</t>
    <rPh sb="0" eb="2">
      <t>シンチ</t>
    </rPh>
    <rPh sb="2" eb="3">
      <t>マチ</t>
    </rPh>
    <phoneticPr fontId="5"/>
  </si>
  <si>
    <t>松栄町</t>
    <rPh sb="0" eb="1">
      <t>マツ</t>
    </rPh>
    <rPh sb="1" eb="2">
      <t>サカ</t>
    </rPh>
    <rPh sb="2" eb="3">
      <t>マチ</t>
    </rPh>
    <phoneticPr fontId="5"/>
  </si>
  <si>
    <t>折橋町</t>
    <rPh sb="0" eb="2">
      <t>オリハシ</t>
    </rPh>
    <rPh sb="2" eb="3">
      <t>マチ</t>
    </rPh>
    <phoneticPr fontId="5"/>
  </si>
  <si>
    <t>龍ヶ崎市</t>
  </si>
  <si>
    <t>10人</t>
    <rPh sb="2" eb="3">
      <t>ニン</t>
    </rPh>
    <phoneticPr fontId="5"/>
  </si>
  <si>
    <t>中野町</t>
    <rPh sb="0" eb="1">
      <t>ナカ</t>
    </rPh>
    <rPh sb="1" eb="2">
      <t>ノ</t>
    </rPh>
    <rPh sb="2" eb="3">
      <t>マチ</t>
    </rPh>
    <phoneticPr fontId="5"/>
  </si>
  <si>
    <t>金郷地区</t>
    <rPh sb="0" eb="1">
      <t>カナ</t>
    </rPh>
    <rPh sb="1" eb="2">
      <t>ゴウ</t>
    </rPh>
    <rPh sb="2" eb="4">
      <t>チク</t>
    </rPh>
    <phoneticPr fontId="5"/>
  </si>
  <si>
    <t>高柿町</t>
    <rPh sb="0" eb="1">
      <t>タカ</t>
    </rPh>
    <rPh sb="1" eb="2">
      <t>カキ</t>
    </rPh>
    <rPh sb="2" eb="3">
      <t>マチ</t>
    </rPh>
    <phoneticPr fontId="5"/>
  </si>
  <si>
    <t>大方町</t>
    <rPh sb="0" eb="2">
      <t>オオカタ</t>
    </rPh>
    <rPh sb="2" eb="3">
      <t>マチ</t>
    </rPh>
    <phoneticPr fontId="5"/>
  </si>
  <si>
    <t>箕町</t>
    <rPh sb="0" eb="1">
      <t>ミ</t>
    </rPh>
    <rPh sb="1" eb="2">
      <t>マチ</t>
    </rPh>
    <phoneticPr fontId="5"/>
  </si>
  <si>
    <t>宮の郷町</t>
    <rPh sb="0" eb="1">
      <t>ミヤ</t>
    </rPh>
    <rPh sb="2" eb="3">
      <t>ゴウ</t>
    </rPh>
    <rPh sb="3" eb="4">
      <t>マチ</t>
    </rPh>
    <phoneticPr fontId="5"/>
  </si>
  <si>
    <t>総人口に占める
人口集中地区
人口割合(%)</t>
    <rPh sb="0" eb="3">
      <t>ソウジンコウ</t>
    </rPh>
    <rPh sb="4" eb="5">
      <t>シ</t>
    </rPh>
    <rPh sb="8" eb="10">
      <t>ジンコウ</t>
    </rPh>
    <rPh sb="10" eb="12">
      <t>シュウチュウ</t>
    </rPh>
    <rPh sb="12" eb="14">
      <t>チク</t>
    </rPh>
    <rPh sb="15" eb="17">
      <t>ジンコウ</t>
    </rPh>
    <rPh sb="17" eb="19">
      <t>ワリアイ</t>
    </rPh>
    <phoneticPr fontId="5"/>
  </si>
  <si>
    <t>金砂地区</t>
    <rPh sb="0" eb="1">
      <t>カナ</t>
    </rPh>
    <rPh sb="1" eb="2">
      <t>スナ</t>
    </rPh>
    <rPh sb="2" eb="4">
      <t>チク</t>
    </rPh>
    <phoneticPr fontId="5"/>
  </si>
  <si>
    <t>上利員町</t>
    <rPh sb="0" eb="1">
      <t>ウエ</t>
    </rPh>
    <rPh sb="1" eb="2">
      <t>リ</t>
    </rPh>
    <rPh sb="2" eb="3">
      <t>イン</t>
    </rPh>
    <rPh sb="3" eb="4">
      <t>マチ</t>
    </rPh>
    <phoneticPr fontId="5"/>
  </si>
  <si>
    <t>下宮河内町</t>
    <rPh sb="0" eb="1">
      <t>シタ</t>
    </rPh>
    <rPh sb="1" eb="2">
      <t>ミヤ</t>
    </rPh>
    <rPh sb="2" eb="4">
      <t>カワチ</t>
    </rPh>
    <rPh sb="4" eb="5">
      <t>マチ</t>
    </rPh>
    <phoneticPr fontId="5"/>
  </si>
  <si>
    <t>水府地区</t>
    <rPh sb="0" eb="2">
      <t>スイフ</t>
    </rPh>
    <rPh sb="2" eb="4">
      <t>チク</t>
    </rPh>
    <phoneticPr fontId="5"/>
  </si>
  <si>
    <t>山田地区</t>
    <rPh sb="0" eb="2">
      <t>ヤマダ</t>
    </rPh>
    <rPh sb="2" eb="4">
      <t>チク</t>
    </rPh>
    <phoneticPr fontId="5"/>
  </si>
  <si>
    <t>松平町</t>
    <rPh sb="0" eb="2">
      <t>マツダイラ</t>
    </rPh>
    <rPh sb="2" eb="3">
      <t>マチ</t>
    </rPh>
    <phoneticPr fontId="5"/>
  </si>
  <si>
    <t>2050年</t>
    <rPh sb="4" eb="5">
      <t>ネン</t>
    </rPh>
    <phoneticPr fontId="5"/>
  </si>
  <si>
    <t>東連地町</t>
    <rPh sb="0" eb="1">
      <t>ヒガシ</t>
    </rPh>
    <rPh sb="1" eb="2">
      <t>レン</t>
    </rPh>
    <rPh sb="2" eb="3">
      <t>チ</t>
    </rPh>
    <rPh sb="3" eb="4">
      <t>マチ</t>
    </rPh>
    <phoneticPr fontId="5"/>
  </si>
  <si>
    <t>棚谷町</t>
    <rPh sb="0" eb="1">
      <t>タナ</t>
    </rPh>
    <rPh sb="1" eb="2">
      <t>タニ</t>
    </rPh>
    <rPh sb="2" eb="3">
      <t>マチ</t>
    </rPh>
    <phoneticPr fontId="5"/>
  </si>
  <si>
    <t>17　県内市町村の2050年の推計人口</t>
    <rPh sb="3" eb="5">
      <t>ケンナイ</t>
    </rPh>
    <rPh sb="5" eb="8">
      <t>シチョウソン</t>
    </rPh>
    <rPh sb="13" eb="14">
      <t>ネン</t>
    </rPh>
    <rPh sb="15" eb="17">
      <t>スイケイ</t>
    </rPh>
    <rPh sb="17" eb="19">
      <t>ジンコウ</t>
    </rPh>
    <phoneticPr fontId="5"/>
  </si>
  <si>
    <t>国安町</t>
    <rPh sb="0" eb="1">
      <t>クニ</t>
    </rPh>
    <rPh sb="1" eb="3">
      <t>ヤスマチ</t>
    </rPh>
    <phoneticPr fontId="5"/>
  </si>
  <si>
    <t>１１　産業別就業者の推移（つづき）</t>
    <rPh sb="3" eb="5">
      <t>サンギョウ</t>
    </rPh>
    <rPh sb="5" eb="6">
      <t>ベツ</t>
    </rPh>
    <rPh sb="6" eb="9">
      <t>シュウギョウシャ</t>
    </rPh>
    <rPh sb="10" eb="12">
      <t>スイイ</t>
    </rPh>
    <phoneticPr fontId="5"/>
  </si>
  <si>
    <t>林業</t>
    <rPh sb="0" eb="2">
      <t>リンギョウ</t>
    </rPh>
    <phoneticPr fontId="5"/>
  </si>
  <si>
    <t>北茨城市</t>
  </si>
  <si>
    <t>和久町</t>
    <rPh sb="0" eb="2">
      <t>ワク</t>
    </rPh>
    <rPh sb="2" eb="3">
      <t>マチ</t>
    </rPh>
    <phoneticPr fontId="5"/>
  </si>
  <si>
    <t>情報通信業</t>
    <rPh sb="0" eb="2">
      <t>ジョウホウ</t>
    </rPh>
    <rPh sb="2" eb="5">
      <t>ツウシンギョウ</t>
    </rPh>
    <phoneticPr fontId="5"/>
  </si>
  <si>
    <t>中染町</t>
    <rPh sb="0" eb="1">
      <t>ナカ</t>
    </rPh>
    <rPh sb="1" eb="2">
      <t>ゾ</t>
    </rPh>
    <rPh sb="2" eb="3">
      <t>マチ</t>
    </rPh>
    <phoneticPr fontId="5"/>
  </si>
  <si>
    <t>天下野地区</t>
    <rPh sb="0" eb="3">
      <t>ケガノ</t>
    </rPh>
    <rPh sb="3" eb="5">
      <t>チク</t>
    </rPh>
    <phoneticPr fontId="5"/>
  </si>
  <si>
    <t>H27</t>
  </si>
  <si>
    <t>不詳</t>
    <rPh sb="0" eb="2">
      <t>フショウ</t>
    </rPh>
    <phoneticPr fontId="5"/>
  </si>
  <si>
    <t>天下野町</t>
    <rPh sb="0" eb="1">
      <t>テン</t>
    </rPh>
    <rPh sb="1" eb="2">
      <t>シタ</t>
    </rPh>
    <rPh sb="2" eb="3">
      <t>ノ</t>
    </rPh>
    <rPh sb="3" eb="4">
      <t>マチ</t>
    </rPh>
    <phoneticPr fontId="5"/>
  </si>
  <si>
    <t>高倉地区</t>
    <rPh sb="0" eb="2">
      <t>タカクラ</t>
    </rPh>
    <rPh sb="2" eb="4">
      <t>チク</t>
    </rPh>
    <phoneticPr fontId="5"/>
  </si>
  <si>
    <t>上高倉町</t>
    <rPh sb="0" eb="1">
      <t>ウエ</t>
    </rPh>
    <rPh sb="1" eb="3">
      <t>タカクラ</t>
    </rPh>
    <rPh sb="3" eb="4">
      <t>マチ</t>
    </rPh>
    <phoneticPr fontId="5"/>
  </si>
  <si>
    <t>15～64歳</t>
    <rPh sb="5" eb="6">
      <t>サイ</t>
    </rPh>
    <phoneticPr fontId="5"/>
  </si>
  <si>
    <t>金井町</t>
    <rPh sb="0" eb="2">
      <t>カナイ</t>
    </rPh>
    <rPh sb="2" eb="3">
      <t>チョウ</t>
    </rPh>
    <phoneticPr fontId="5"/>
  </si>
  <si>
    <t>令和2年10月1日現在（単位：人・％）</t>
    <rPh sb="0" eb="2">
      <t>レイワ</t>
    </rPh>
    <rPh sb="3" eb="4">
      <t>ネン</t>
    </rPh>
    <rPh sb="4" eb="7">
      <t>１０ガツ</t>
    </rPh>
    <rPh sb="8" eb="9">
      <t>ヒ</t>
    </rPh>
    <rPh sb="9" eb="11">
      <t>ゲンザイ</t>
    </rPh>
    <rPh sb="12" eb="14">
      <t>タンイ</t>
    </rPh>
    <rPh sb="15" eb="16">
      <t>ニン</t>
    </rPh>
    <phoneticPr fontId="5"/>
  </si>
  <si>
    <t>徳田町</t>
    <rPh sb="0" eb="1">
      <t>トク</t>
    </rPh>
    <rPh sb="1" eb="2">
      <t>タ</t>
    </rPh>
    <rPh sb="2" eb="3">
      <t>マチ</t>
    </rPh>
    <phoneticPr fontId="5"/>
  </si>
  <si>
    <t>賀美地区</t>
    <rPh sb="0" eb="2">
      <t>カミ</t>
    </rPh>
    <rPh sb="2" eb="4">
      <t>チク</t>
    </rPh>
    <phoneticPr fontId="5"/>
  </si>
  <si>
    <t>H28</t>
  </si>
  <si>
    <t>大菅町</t>
    <rPh sb="0" eb="1">
      <t>ダイ</t>
    </rPh>
    <rPh sb="1" eb="2">
      <t>スゲ</t>
    </rPh>
    <rPh sb="2" eb="3">
      <t>マチ</t>
    </rPh>
    <phoneticPr fontId="5"/>
  </si>
  <si>
    <t>上深荻町</t>
    <rPh sb="0" eb="1">
      <t>ウエ</t>
    </rPh>
    <rPh sb="1" eb="2">
      <t>ブカ</t>
    </rPh>
    <rPh sb="2" eb="4">
      <t>オギチョウ</t>
    </rPh>
    <phoneticPr fontId="5"/>
  </si>
  <si>
    <t>他市町村から常陸太田市へ</t>
    <rPh sb="0" eb="1">
      <t>タ</t>
    </rPh>
    <rPh sb="1" eb="4">
      <t>シチョウソン</t>
    </rPh>
    <rPh sb="6" eb="11">
      <t>ヒタチオオタシ</t>
    </rPh>
    <phoneticPr fontId="5"/>
  </si>
  <si>
    <t>各年10月1日現在</t>
    <rPh sb="0" eb="2">
      <t>カクネン</t>
    </rPh>
    <rPh sb="4" eb="5">
      <t>ガツ</t>
    </rPh>
    <rPh sb="6" eb="9">
      <t>ニチゲンザイ</t>
    </rPh>
    <phoneticPr fontId="5"/>
  </si>
  <si>
    <t>計</t>
    <rPh sb="0" eb="1">
      <t>ケイ</t>
    </rPh>
    <phoneticPr fontId="5"/>
  </si>
  <si>
    <t>運輸業・郵便業</t>
    <rPh sb="0" eb="2">
      <t>ウンユ</t>
    </rPh>
    <rPh sb="2" eb="3">
      <t>ギョウ</t>
    </rPh>
    <rPh sb="4" eb="6">
      <t>ユウビン</t>
    </rPh>
    <rPh sb="6" eb="7">
      <t>ギョウ</t>
    </rPh>
    <phoneticPr fontId="5"/>
  </si>
  <si>
    <t>平成17年</t>
    <rPh sb="0" eb="2">
      <t>ヘイセイ</t>
    </rPh>
    <rPh sb="4" eb="5">
      <t>ネン</t>
    </rPh>
    <phoneticPr fontId="5"/>
  </si>
  <si>
    <t>資料：国勢調査</t>
    <rPh sb="0" eb="2">
      <t>シリョウ</t>
    </rPh>
    <rPh sb="3" eb="5">
      <t>コクセイ</t>
    </rPh>
    <rPh sb="5" eb="7">
      <t>チョウサ</t>
    </rPh>
    <phoneticPr fontId="5"/>
  </si>
  <si>
    <t>5人</t>
    <rPh sb="1" eb="2">
      <t>ニン</t>
    </rPh>
    <phoneticPr fontId="5"/>
  </si>
  <si>
    <t>８　家族類型別一般世帯数及び世帯人員</t>
    <rPh sb="2" eb="4">
      <t>カゾク</t>
    </rPh>
    <rPh sb="4" eb="6">
      <t>ルイケイ</t>
    </rPh>
    <rPh sb="6" eb="7">
      <t>ベツ</t>
    </rPh>
    <rPh sb="7" eb="9">
      <t>イッパン</t>
    </rPh>
    <rPh sb="9" eb="12">
      <t>セタイスウ</t>
    </rPh>
    <rPh sb="12" eb="13">
      <t>オヨ</t>
    </rPh>
    <rPh sb="14" eb="16">
      <t>セタイ</t>
    </rPh>
    <rPh sb="16" eb="18">
      <t>ジンイン</t>
    </rPh>
    <phoneticPr fontId="5"/>
  </si>
  <si>
    <t>里美</t>
    <rPh sb="0" eb="2">
      <t>サトミ</t>
    </rPh>
    <phoneticPr fontId="5"/>
  </si>
  <si>
    <t>世帯</t>
    <rPh sb="0" eb="2">
      <t>セタイ</t>
    </rPh>
    <phoneticPr fontId="5"/>
  </si>
  <si>
    <t>人員</t>
    <rPh sb="0" eb="2">
      <t>ジンイン</t>
    </rPh>
    <phoneticPr fontId="5"/>
  </si>
  <si>
    <t>夫婦のみの世帯</t>
  </si>
  <si>
    <t>夫婦と両親から成る世帯</t>
  </si>
  <si>
    <t>夫婦と子供と両親から成る世帯</t>
  </si>
  <si>
    <t>夫婦と他の親族（親、子供を含まない）から成る世帯</t>
    <rPh sb="8" eb="9">
      <t>オヤ</t>
    </rPh>
    <rPh sb="10" eb="12">
      <t>コドモ</t>
    </rPh>
    <rPh sb="13" eb="14">
      <t>フク</t>
    </rPh>
    <phoneticPr fontId="5"/>
  </si>
  <si>
    <t>人                       口</t>
    <rPh sb="0" eb="25">
      <t>ジンコウ</t>
    </rPh>
    <phoneticPr fontId="5"/>
  </si>
  <si>
    <t>兄弟姉妹のみから成る世帯</t>
  </si>
  <si>
    <t>資料：国勢調査</t>
    <rPh sb="0" eb="2">
      <t>シリョウ</t>
    </rPh>
    <rPh sb="3" eb="7">
      <t>コクセイチョウサ</t>
    </rPh>
    <phoneticPr fontId="5"/>
  </si>
  <si>
    <t>総　　数</t>
    <rPh sb="0" eb="4">
      <t>ソウスウ</t>
    </rPh>
    <phoneticPr fontId="5"/>
  </si>
  <si>
    <t>県計</t>
    <rPh sb="0" eb="1">
      <t>ケン</t>
    </rPh>
    <rPh sb="1" eb="2">
      <t>ケイ</t>
    </rPh>
    <phoneticPr fontId="5"/>
  </si>
  <si>
    <t>　　　 　区分
年次</t>
    <rPh sb="5" eb="7">
      <t>クブン</t>
    </rPh>
    <rPh sb="9" eb="11">
      <t>ネンジ</t>
    </rPh>
    <phoneticPr fontId="5"/>
  </si>
  <si>
    <r>
      <t xml:space="preserve">総数
</t>
    </r>
    <r>
      <rPr>
        <sz val="9"/>
        <rFont val="UD デジタル 教科書体 NP-R"/>
        <family val="1"/>
        <charset val="128"/>
      </rPr>
      <t>（15歳以上）</t>
    </r>
    <rPh sb="0" eb="2">
      <t>ソウスウ</t>
    </rPh>
    <rPh sb="6" eb="7">
      <t>サイ</t>
    </rPh>
    <rPh sb="7" eb="8">
      <t>イ</t>
    </rPh>
    <rPh sb="8" eb="9">
      <t>ウエ</t>
    </rPh>
    <phoneticPr fontId="5"/>
  </si>
  <si>
    <t>市計</t>
  </si>
  <si>
    <t>常住人口調査</t>
    <rPh sb="0" eb="4">
      <t>ジョウジュウジンコウ</t>
    </rPh>
    <rPh sb="4" eb="6">
      <t>チョウサ</t>
    </rPh>
    <phoneticPr fontId="5"/>
  </si>
  <si>
    <t>非労働力
人口</t>
    <rPh sb="0" eb="1">
      <t>ヒ</t>
    </rPh>
    <rPh sb="1" eb="4">
      <t>ロウドウリョク</t>
    </rPh>
    <rPh sb="5" eb="7">
      <t>ジンコウ</t>
    </rPh>
    <phoneticPr fontId="5"/>
  </si>
  <si>
    <t>堅磐町</t>
    <rPh sb="0" eb="1">
      <t>ケン</t>
    </rPh>
    <rPh sb="1" eb="2">
      <t>バン</t>
    </rPh>
    <rPh sb="2" eb="3">
      <t>マチ</t>
    </rPh>
    <phoneticPr fontId="5"/>
  </si>
  <si>
    <t>就業者</t>
    <rPh sb="0" eb="3">
      <t>シュウギョウシャ</t>
    </rPh>
    <phoneticPr fontId="5"/>
  </si>
  <si>
    <t>構成比</t>
    <rPh sb="0" eb="3">
      <t>コウセイヒ</t>
    </rPh>
    <phoneticPr fontId="5"/>
  </si>
  <si>
    <t>完全
失業者</t>
    <rPh sb="0" eb="2">
      <t>カンゼン</t>
    </rPh>
    <rPh sb="3" eb="5">
      <t>シツギョウ</t>
    </rPh>
    <rPh sb="5" eb="6">
      <t>シャ</t>
    </rPh>
    <phoneticPr fontId="5"/>
  </si>
  <si>
    <t>主に仕事</t>
    <rPh sb="0" eb="1">
      <t>オモ</t>
    </rPh>
    <rPh sb="2" eb="4">
      <t>シゴト</t>
    </rPh>
    <phoneticPr fontId="5"/>
  </si>
  <si>
    <t>常陸太田</t>
    <rPh sb="0" eb="4">
      <t>ヒタチオオタ</t>
    </rPh>
    <phoneticPr fontId="5"/>
  </si>
  <si>
    <t>４　住所地別・年齢別転入転出者数（つづき）</t>
    <rPh sb="2" eb="4">
      <t>ジュウショ</t>
    </rPh>
    <rPh sb="4" eb="5">
      <t>チ</t>
    </rPh>
    <rPh sb="5" eb="6">
      <t>ベツ</t>
    </rPh>
    <rPh sb="7" eb="9">
      <t>ネンレイ</t>
    </rPh>
    <rPh sb="9" eb="10">
      <t>ベツ</t>
    </rPh>
    <rPh sb="10" eb="12">
      <t>テンニュウ</t>
    </rPh>
    <rPh sb="12" eb="15">
      <t>テンシュツシャ</t>
    </rPh>
    <rPh sb="15" eb="16">
      <t>カズ</t>
    </rPh>
    <phoneticPr fontId="5"/>
  </si>
  <si>
    <t>…</t>
  </si>
  <si>
    <t>水府</t>
    <rPh sb="0" eb="2">
      <t>スイフ</t>
    </rPh>
    <phoneticPr fontId="5"/>
  </si>
  <si>
    <t>第二次産業</t>
    <rPh sb="0" eb="5">
      <t>ダイイチジサンギョウ</t>
    </rPh>
    <phoneticPr fontId="5"/>
  </si>
  <si>
    <t>各年10月1日現在（単位：人・％）</t>
  </si>
  <si>
    <t>65歳以上の単独世帯</t>
  </si>
  <si>
    <t>馬場町</t>
    <rPh sb="0" eb="3">
      <t>バンバチョウ</t>
    </rPh>
    <phoneticPr fontId="5"/>
  </si>
  <si>
    <t>第一次産業</t>
    <rPh sb="0" eb="5">
      <t>ダイイチジサンギョウ</t>
    </rPh>
    <phoneticPr fontId="5"/>
  </si>
  <si>
    <t>漁業</t>
    <rPh sb="0" eb="2">
      <t>ギョギョウ</t>
    </rPh>
    <phoneticPr fontId="5"/>
  </si>
  <si>
    <t>電気・ガス・熱供給・水道業</t>
    <rPh sb="0" eb="2">
      <t>デンキ</t>
    </rPh>
    <rPh sb="6" eb="7">
      <t>ネツ</t>
    </rPh>
    <rPh sb="7" eb="9">
      <t>キョウキュウ</t>
    </rPh>
    <rPh sb="10" eb="12">
      <t>スイドウ</t>
    </rPh>
    <rPh sb="12" eb="13">
      <t>ギョウ</t>
    </rPh>
    <phoneticPr fontId="5"/>
  </si>
  <si>
    <t>卸売業・小売業</t>
    <rPh sb="0" eb="1">
      <t>オロシ</t>
    </rPh>
    <rPh sb="1" eb="2">
      <t>ウ</t>
    </rPh>
    <rPh sb="2" eb="3">
      <t>ギョウ</t>
    </rPh>
    <rPh sb="4" eb="7">
      <t>コウリギョウ</t>
    </rPh>
    <phoneticPr fontId="5"/>
  </si>
  <si>
    <t>人口（人）</t>
    <rPh sb="0" eb="2">
      <t>ジンコウ</t>
    </rPh>
    <rPh sb="3" eb="4">
      <t>ニン</t>
    </rPh>
    <phoneticPr fontId="5"/>
  </si>
  <si>
    <t>金融業・保険業</t>
    <rPh sb="0" eb="2">
      <t>キンユウ</t>
    </rPh>
    <rPh sb="2" eb="3">
      <t>ギョウ</t>
    </rPh>
    <rPh sb="4" eb="7">
      <t>ホケンギョウ</t>
    </rPh>
    <phoneticPr fontId="5"/>
  </si>
  <si>
    <t>学術研究・専門・技術サービス業</t>
    <rPh sb="0" eb="2">
      <t>ガクジュツ</t>
    </rPh>
    <rPh sb="2" eb="4">
      <t>ケンキュウ</t>
    </rPh>
    <rPh sb="5" eb="7">
      <t>センモン</t>
    </rPh>
    <rPh sb="8" eb="10">
      <t>ギジュツ</t>
    </rPh>
    <rPh sb="14" eb="15">
      <t>ギョウ</t>
    </rPh>
    <phoneticPr fontId="5"/>
  </si>
  <si>
    <t>令和</t>
    <rPh sb="0" eb="1">
      <t>レイ</t>
    </rPh>
    <rPh sb="1" eb="2">
      <t>ワ</t>
    </rPh>
    <phoneticPr fontId="5"/>
  </si>
  <si>
    <t>宿泊業・飲食サービス業</t>
    <rPh sb="0" eb="2">
      <t>シュクハク</t>
    </rPh>
    <rPh sb="2" eb="3">
      <t>ギョウ</t>
    </rPh>
    <rPh sb="4" eb="6">
      <t>インショク</t>
    </rPh>
    <rPh sb="10" eb="11">
      <t>ギョウ</t>
    </rPh>
    <phoneticPr fontId="5"/>
  </si>
  <si>
    <t>教育，学習支援業</t>
    <rPh sb="0" eb="2">
      <t>キョウイク</t>
    </rPh>
    <rPh sb="3" eb="5">
      <t>ガクシュウ</t>
    </rPh>
    <rPh sb="5" eb="7">
      <t>シエン</t>
    </rPh>
    <rPh sb="7" eb="8">
      <t>ギョウ</t>
    </rPh>
    <phoneticPr fontId="40"/>
  </si>
  <si>
    <t>１３　通勤・通学者の流動状況（15歳以上）</t>
    <rPh sb="3" eb="5">
      <t>ツウキン</t>
    </rPh>
    <rPh sb="6" eb="8">
      <t>ツウガク</t>
    </rPh>
    <rPh sb="8" eb="9">
      <t>シャ</t>
    </rPh>
    <rPh sb="10" eb="12">
      <t>リュウドウ</t>
    </rPh>
    <rPh sb="12" eb="14">
      <t>ジョウキョウ</t>
    </rPh>
    <rPh sb="15" eb="18">
      <t>１５サイ</t>
    </rPh>
    <rPh sb="18" eb="20">
      <t>イジョウ</t>
    </rPh>
    <phoneticPr fontId="5"/>
  </si>
  <si>
    <t>複合サービス事業</t>
    <rPh sb="0" eb="2">
      <t>フクゴウ</t>
    </rPh>
    <rPh sb="6" eb="8">
      <t>ジギョウ</t>
    </rPh>
    <phoneticPr fontId="40"/>
  </si>
  <si>
    <t>夜間人口</t>
    <rPh sb="0" eb="4">
      <t>ヤカンジンコウ</t>
    </rPh>
    <phoneticPr fontId="5"/>
  </si>
  <si>
    <t>昼間人口</t>
    <rPh sb="0" eb="2">
      <t>ヒルマ</t>
    </rPh>
    <rPh sb="2" eb="4">
      <t>ジンコウ</t>
    </rPh>
    <phoneticPr fontId="5"/>
  </si>
  <si>
    <t>通学者</t>
    <rPh sb="0" eb="3">
      <t>ツウガクシャ</t>
    </rPh>
    <phoneticPr fontId="5"/>
  </si>
  <si>
    <t>自宅外</t>
    <rPh sb="0" eb="3">
      <t>ジタクガイ</t>
    </rPh>
    <phoneticPr fontId="5"/>
  </si>
  <si>
    <t>夫婦と子供と他の親族（親を含まない）から成る世帯</t>
    <rPh sb="11" eb="12">
      <t>オヤ</t>
    </rPh>
    <rPh sb="13" eb="14">
      <t>フク</t>
    </rPh>
    <phoneticPr fontId="5"/>
  </si>
  <si>
    <t>県内</t>
    <rPh sb="0" eb="2">
      <t>ケンナイ</t>
    </rPh>
    <phoneticPr fontId="5"/>
  </si>
  <si>
    <t>１４　国籍別・男女別外国人数</t>
    <rPh sb="3" eb="5">
      <t>コクセキ</t>
    </rPh>
    <rPh sb="5" eb="6">
      <t>ベツ</t>
    </rPh>
    <rPh sb="7" eb="9">
      <t>ダンジョ</t>
    </rPh>
    <rPh sb="9" eb="10">
      <t>ベツ</t>
    </rPh>
    <rPh sb="10" eb="12">
      <t>ガイコク</t>
    </rPh>
    <rPh sb="12" eb="14">
      <t>ニンズウ</t>
    </rPh>
    <phoneticPr fontId="5"/>
  </si>
  <si>
    <t>-</t>
  </si>
  <si>
    <t>１５　人口集中地区人口及び面積</t>
    <rPh sb="3" eb="5">
      <t>ジンコウ</t>
    </rPh>
    <rPh sb="5" eb="7">
      <t>シュウチュウ</t>
    </rPh>
    <rPh sb="7" eb="9">
      <t>チク</t>
    </rPh>
    <rPh sb="9" eb="11">
      <t>ジンコウ</t>
    </rPh>
    <rPh sb="11" eb="12">
      <t>オヨ</t>
    </rPh>
    <rPh sb="13" eb="15">
      <t>メンセキ</t>
    </rPh>
    <phoneticPr fontId="42"/>
  </si>
  <si>
    <t>製造業</t>
    <rPh sb="0" eb="3">
      <t>セイゾウギョウ</t>
    </rPh>
    <phoneticPr fontId="5"/>
  </si>
  <si>
    <t>人　　　　　　口</t>
    <rPh sb="0" eb="1">
      <t>ヒト</t>
    </rPh>
    <rPh sb="7" eb="8">
      <t>クチ</t>
    </rPh>
    <phoneticPr fontId="5"/>
  </si>
  <si>
    <t>年　　次</t>
    <rPh sb="0" eb="1">
      <t>トシ</t>
    </rPh>
    <rPh sb="3" eb="4">
      <t>ツギ</t>
    </rPh>
    <phoneticPr fontId="5"/>
  </si>
  <si>
    <t>令和2年10月1日現在（単位：人）</t>
    <rPh sb="0" eb="2">
      <t>レイワ</t>
    </rPh>
    <rPh sb="3" eb="4">
      <t>ネン</t>
    </rPh>
    <rPh sb="6" eb="7">
      <t>ガツ</t>
    </rPh>
    <rPh sb="8" eb="9">
      <t>ヒ</t>
    </rPh>
    <rPh sb="9" eb="11">
      <t>ゲンザイ</t>
    </rPh>
    <rPh sb="12" eb="14">
      <t>タンイ</t>
    </rPh>
    <rPh sb="15" eb="16">
      <t>ニン</t>
    </rPh>
    <phoneticPr fontId="5"/>
  </si>
  <si>
    <t>人口集中地区</t>
    <rPh sb="0" eb="2">
      <t>ジンコウ</t>
    </rPh>
    <rPh sb="2" eb="4">
      <t>シュウチュウ</t>
    </rPh>
    <rPh sb="4" eb="6">
      <t>チク</t>
    </rPh>
    <phoneticPr fontId="5"/>
  </si>
  <si>
    <t>面積(k㎡)</t>
    <rPh sb="0" eb="2">
      <t>メンセキ</t>
    </rPh>
    <phoneticPr fontId="5"/>
  </si>
  <si>
    <t>人口密度
（人/k㎡）</t>
    <rPh sb="0" eb="2">
      <t>ジンコウ</t>
    </rPh>
    <rPh sb="2" eb="4">
      <t>ミツド</t>
    </rPh>
    <rPh sb="6" eb="7">
      <t>ヒト</t>
    </rPh>
    <phoneticPr fontId="5"/>
  </si>
  <si>
    <t>資料：国勢調査</t>
    <rPh sb="3" eb="7">
      <t>コクセイチョウサ</t>
    </rPh>
    <phoneticPr fontId="5"/>
  </si>
  <si>
    <t>夫65歳以上，妻60歳以上の夫婦のみの世帯</t>
  </si>
  <si>
    <t xml:space="preserve">            -</t>
  </si>
  <si>
    <t>運輸業，郵便業</t>
  </si>
  <si>
    <t>卸売業，小売業</t>
  </si>
  <si>
    <t>金融業，保険業</t>
  </si>
  <si>
    <t>教育，学習支援業</t>
  </si>
  <si>
    <t>医療，福祉</t>
  </si>
  <si>
    <t>常陸太田市に常住し、市内に就業・通学している</t>
    <rPh sb="0" eb="5">
      <t>ヒタチオオタシ</t>
    </rPh>
    <rPh sb="6" eb="8">
      <t>ジョウジュウ</t>
    </rPh>
    <phoneticPr fontId="5"/>
  </si>
  <si>
    <t>複合サービス事業</t>
  </si>
  <si>
    <t>土浦市</t>
  </si>
  <si>
    <t>県外</t>
    <rPh sb="0" eb="2">
      <t>ケンガイ</t>
    </rPh>
    <phoneticPr fontId="5"/>
  </si>
  <si>
    <t>16.12.1</t>
  </si>
  <si>
    <t>常住人口調査</t>
  </si>
  <si>
    <t>～</t>
  </si>
  <si>
    <t>元</t>
    <rPh sb="0" eb="1">
      <t>モト</t>
    </rPh>
    <phoneticPr fontId="5"/>
  </si>
  <si>
    <t>令和</t>
    <rPh sb="0" eb="2">
      <t>レイワ</t>
    </rPh>
    <phoneticPr fontId="5"/>
  </si>
  <si>
    <t>元</t>
    <rPh sb="0" eb="1">
      <t>ガン</t>
    </rPh>
    <phoneticPr fontId="5"/>
  </si>
  <si>
    <t>1年間の
人口増減数</t>
    <rPh sb="1" eb="3">
      <t>ネンカン</t>
    </rPh>
    <rPh sb="5" eb="7">
      <t>ジンコウ</t>
    </rPh>
    <rPh sb="7" eb="9">
      <t>ゾウゲン</t>
    </rPh>
    <rPh sb="9" eb="10">
      <t>スウ</t>
    </rPh>
    <phoneticPr fontId="5"/>
  </si>
  <si>
    <t>つくば市</t>
    <rPh sb="3" eb="4">
      <t>シ</t>
    </rPh>
    <phoneticPr fontId="5"/>
  </si>
  <si>
    <t>都道府県名</t>
    <rPh sb="0" eb="4">
      <t>トドウフケン</t>
    </rPh>
    <rPh sb="4" eb="5">
      <t>メイ</t>
    </rPh>
    <phoneticPr fontId="5"/>
  </si>
  <si>
    <t>６　町名別人口（つづき）</t>
    <rPh sb="2" eb="3">
      <t>チョウ</t>
    </rPh>
    <rPh sb="3" eb="4">
      <t>メイ</t>
    </rPh>
    <rPh sb="4" eb="5">
      <t>ベツ</t>
    </rPh>
    <rPh sb="5" eb="7">
      <t>ジンコウ</t>
    </rPh>
    <phoneticPr fontId="5"/>
  </si>
  <si>
    <t>茅根町</t>
    <rPh sb="0" eb="1">
      <t>チノ</t>
    </rPh>
    <rPh sb="1" eb="2">
      <t>ネ</t>
    </rPh>
    <rPh sb="2" eb="3">
      <t>チョウ</t>
    </rPh>
    <phoneticPr fontId="5"/>
  </si>
  <si>
    <t>１　人口の推移</t>
  </si>
  <si>
    <r>
      <t>指数(%)　</t>
    </r>
    <r>
      <rPr>
        <sz val="8"/>
        <rFont val="UD デジタル 教科書体 NP-R"/>
        <family val="1"/>
        <charset val="128"/>
      </rPr>
      <t xml:space="preserve">
平成17年＝100％</t>
    </r>
    <rPh sb="0" eb="2">
      <t>シスウ</t>
    </rPh>
    <rPh sb="7" eb="9">
      <t>ヘイセイ</t>
    </rPh>
    <rPh sb="11" eb="12">
      <t>ネン</t>
    </rPh>
    <phoneticPr fontId="5"/>
  </si>
  <si>
    <t>総数</t>
    <rPh sb="0" eb="1">
      <t>フサ</t>
    </rPh>
    <rPh sb="1" eb="2">
      <t>カズ</t>
    </rPh>
    <phoneticPr fontId="5"/>
  </si>
  <si>
    <t>1世帯当り
平均人口</t>
    <rPh sb="1" eb="3">
      <t>セタイ</t>
    </rPh>
    <rPh sb="3" eb="4">
      <t>ア</t>
    </rPh>
    <phoneticPr fontId="5"/>
  </si>
  <si>
    <t>うち
75歳以上</t>
    <rPh sb="5" eb="6">
      <t>サイ</t>
    </rPh>
    <rPh sb="6" eb="8">
      <t>イジョウ</t>
    </rPh>
    <phoneticPr fontId="5"/>
  </si>
  <si>
    <t>男女比
女100
に対して</t>
    <rPh sb="0" eb="3">
      <t>ダンジョヒ</t>
    </rPh>
    <rPh sb="4" eb="5">
      <t>オンナ</t>
    </rPh>
    <rPh sb="10" eb="11">
      <t>タイ</t>
    </rPh>
    <phoneticPr fontId="5"/>
  </si>
  <si>
    <t xml:space="preserve">  総    数</t>
    <rPh sb="2" eb="3">
      <t>ソウ</t>
    </rPh>
    <rPh sb="7" eb="8">
      <t>カズ</t>
    </rPh>
    <phoneticPr fontId="5"/>
  </si>
  <si>
    <t>H29</t>
  </si>
  <si>
    <t>R1</t>
  </si>
  <si>
    <t>R2</t>
  </si>
  <si>
    <t>H19</t>
  </si>
  <si>
    <t>農業</t>
    <rPh sb="0" eb="2">
      <t>ノウギョウ</t>
    </rPh>
    <phoneticPr fontId="5"/>
  </si>
  <si>
    <t>16　将来の推計人口</t>
    <rPh sb="3" eb="5">
      <t>ショウライ</t>
    </rPh>
    <rPh sb="6" eb="8">
      <t>スイケイ</t>
    </rPh>
    <rPh sb="8" eb="10">
      <t>ジンコウ</t>
    </rPh>
    <phoneticPr fontId="5"/>
  </si>
  <si>
    <t>H21</t>
  </si>
  <si>
    <t>（単位：人・％）</t>
    <rPh sb="1" eb="3">
      <t>タンイ</t>
    </rPh>
    <rPh sb="4" eb="5">
      <t>ニン</t>
    </rPh>
    <phoneticPr fontId="5"/>
  </si>
  <si>
    <t>不　　　　詳</t>
    <rPh sb="0" eb="1">
      <t>フ</t>
    </rPh>
    <rPh sb="5" eb="6">
      <t>ショウ</t>
    </rPh>
    <phoneticPr fontId="5"/>
  </si>
  <si>
    <t>総人口
（人）</t>
    <rPh sb="0" eb="3">
      <t>ソウジンコウ</t>
    </rPh>
    <rPh sb="5" eb="6">
      <t>ニン</t>
    </rPh>
    <phoneticPr fontId="5"/>
  </si>
  <si>
    <t>東一町</t>
    <rPh sb="0" eb="1">
      <t>ヒガシ</t>
    </rPh>
    <rPh sb="1" eb="3">
      <t>カズチョウ</t>
    </rPh>
    <phoneticPr fontId="5"/>
  </si>
  <si>
    <t>阿見町</t>
  </si>
  <si>
    <t>塙町</t>
    <rPh sb="0" eb="1">
      <t>ハナワ</t>
    </rPh>
    <rPh sb="1" eb="2">
      <t>マチ</t>
    </rPh>
    <phoneticPr fontId="5"/>
  </si>
  <si>
    <t>東三町</t>
    <rPh sb="0" eb="1">
      <t>ヒガシ</t>
    </rPh>
    <rPh sb="1" eb="3">
      <t>サンチョウ</t>
    </rPh>
    <phoneticPr fontId="5"/>
  </si>
  <si>
    <t>資料：国勢調査・常住人口調査</t>
    <rPh sb="0" eb="2">
      <t>シリョウ</t>
    </rPh>
    <rPh sb="3" eb="5">
      <t>コクセイ</t>
    </rPh>
    <rPh sb="5" eb="7">
      <t>チョウサ</t>
    </rPh>
    <rPh sb="8" eb="10">
      <t>ジョウジュウ</t>
    </rPh>
    <rPh sb="10" eb="12">
      <t>ジンコウ</t>
    </rPh>
    <rPh sb="12" eb="14">
      <t>チョウサ</t>
    </rPh>
    <phoneticPr fontId="5"/>
  </si>
  <si>
    <t>山下町</t>
    <rPh sb="0" eb="3">
      <t>ヤマシタチョウマチ</t>
    </rPh>
    <phoneticPr fontId="5"/>
  </si>
  <si>
    <t>西三町</t>
    <rPh sb="0" eb="1">
      <t>ニシ</t>
    </rPh>
    <rPh sb="1" eb="3">
      <t>サンチョウ</t>
    </rPh>
    <phoneticPr fontId="5"/>
  </si>
  <si>
    <t>西二町</t>
    <rPh sb="0" eb="1">
      <t>ニシ</t>
    </rPh>
    <rPh sb="1" eb="2">
      <t>フタ</t>
    </rPh>
    <rPh sb="2" eb="3">
      <t>チョウ</t>
    </rPh>
    <phoneticPr fontId="5"/>
  </si>
  <si>
    <t>西一町</t>
    <rPh sb="0" eb="1">
      <t>ニシ</t>
    </rPh>
    <rPh sb="1" eb="3">
      <t>カズチョウ</t>
    </rPh>
    <phoneticPr fontId="5"/>
  </si>
  <si>
    <t>不　　 詳</t>
    <rPh sb="0" eb="1">
      <t>フ</t>
    </rPh>
    <rPh sb="4" eb="5">
      <t>ショウ</t>
    </rPh>
    <phoneticPr fontId="5"/>
  </si>
  <si>
    <t>三才町</t>
    <rPh sb="0" eb="3">
      <t>サンザイチョウマチ</t>
    </rPh>
    <phoneticPr fontId="5"/>
  </si>
  <si>
    <t>西宮町</t>
    <rPh sb="0" eb="2">
      <t>ニシノミヤ</t>
    </rPh>
    <rPh sb="2" eb="3">
      <t>チョウ</t>
    </rPh>
    <phoneticPr fontId="5"/>
  </si>
  <si>
    <t>高貫町</t>
    <rPh sb="0" eb="1">
      <t>タカ</t>
    </rPh>
    <rPh sb="1" eb="2">
      <t>ヌキ</t>
    </rPh>
    <rPh sb="2" eb="3">
      <t>マチ</t>
    </rPh>
    <phoneticPr fontId="5"/>
  </si>
  <si>
    <t>岡田町</t>
    <rPh sb="0" eb="3">
      <t>オカダマチ</t>
    </rPh>
    <phoneticPr fontId="5"/>
  </si>
  <si>
    <t>小沢町</t>
    <rPh sb="0" eb="2">
      <t>オザワ</t>
    </rPh>
    <rPh sb="2" eb="3">
      <t>チョウ</t>
    </rPh>
    <phoneticPr fontId="5"/>
  </si>
  <si>
    <t>内田町</t>
    <rPh sb="0" eb="2">
      <t>ウチダ</t>
    </rPh>
    <rPh sb="2" eb="3">
      <t>チョウ</t>
    </rPh>
    <phoneticPr fontId="5"/>
  </si>
  <si>
    <t>落合町</t>
    <rPh sb="0" eb="2">
      <t>オチアイ</t>
    </rPh>
    <rPh sb="2" eb="3">
      <t>チョウ</t>
    </rPh>
    <phoneticPr fontId="5"/>
  </si>
  <si>
    <t>建設業</t>
    <rPh sb="0" eb="3">
      <t>ケンセツギョウ</t>
    </rPh>
    <phoneticPr fontId="5"/>
  </si>
  <si>
    <t>藤田町</t>
    <rPh sb="0" eb="3">
      <t>トウダチョウマチ</t>
    </rPh>
    <phoneticPr fontId="5"/>
  </si>
  <si>
    <t>島町</t>
    <rPh sb="0" eb="1">
      <t>シマ</t>
    </rPh>
    <rPh sb="1" eb="2">
      <t>マチ</t>
    </rPh>
    <phoneticPr fontId="5"/>
  </si>
  <si>
    <t>磯部町</t>
    <rPh sb="0" eb="2">
      <t>イソベ</t>
    </rPh>
    <rPh sb="2" eb="3">
      <t>マチ</t>
    </rPh>
    <phoneticPr fontId="5"/>
  </si>
  <si>
    <t>大森町</t>
    <rPh sb="0" eb="2">
      <t>オオモリ</t>
    </rPh>
    <rPh sb="2" eb="3">
      <t>マチ</t>
    </rPh>
    <phoneticPr fontId="5"/>
  </si>
  <si>
    <t>稲木町</t>
    <rPh sb="0" eb="3">
      <t>イナギチョウマチ</t>
    </rPh>
    <phoneticPr fontId="5"/>
  </si>
  <si>
    <t>7人</t>
    <rPh sb="1" eb="2">
      <t>ニン</t>
    </rPh>
    <phoneticPr fontId="5"/>
  </si>
  <si>
    <t>新宿町</t>
    <rPh sb="0" eb="2">
      <t>シンジュク</t>
    </rPh>
    <rPh sb="2" eb="3">
      <t>マチ</t>
    </rPh>
    <phoneticPr fontId="5"/>
  </si>
  <si>
    <t>瑞龍町</t>
    <rPh sb="0" eb="1">
      <t>ズイ</t>
    </rPh>
    <rPh sb="1" eb="2">
      <t>リュウ</t>
    </rPh>
    <rPh sb="2" eb="3">
      <t>マチ</t>
    </rPh>
    <phoneticPr fontId="5"/>
  </si>
  <si>
    <t>白羽町</t>
    <rPh sb="0" eb="3">
      <t>シロワチョウマチ</t>
    </rPh>
    <phoneticPr fontId="5"/>
  </si>
  <si>
    <t>春友町</t>
    <rPh sb="0" eb="1">
      <t>ハル</t>
    </rPh>
    <rPh sb="1" eb="2">
      <t>トモ</t>
    </rPh>
    <rPh sb="2" eb="3">
      <t>マチ</t>
    </rPh>
    <phoneticPr fontId="5"/>
  </si>
  <si>
    <t>亀作町</t>
    <rPh sb="0" eb="3">
      <t>カメザクチョウツクルマチ</t>
    </rPh>
    <phoneticPr fontId="5"/>
  </si>
  <si>
    <t>町屋町</t>
    <rPh sb="0" eb="2">
      <t>マチヤ</t>
    </rPh>
    <rPh sb="2" eb="3">
      <t>チョウ</t>
    </rPh>
    <phoneticPr fontId="5"/>
  </si>
  <si>
    <t>増減数</t>
    <rPh sb="0" eb="2">
      <t>ゾウゲン</t>
    </rPh>
    <rPh sb="2" eb="3">
      <t>スウ</t>
    </rPh>
    <phoneticPr fontId="5"/>
  </si>
  <si>
    <t>会 社 な ど の
独身寮の単身者数</t>
    <rPh sb="17" eb="18">
      <t>スウ</t>
    </rPh>
    <phoneticPr fontId="5"/>
  </si>
  <si>
    <t>中国</t>
    <rPh sb="0" eb="2">
      <t>チュウゴク</t>
    </rPh>
    <phoneticPr fontId="5"/>
  </si>
  <si>
    <t>その他</t>
    <rPh sb="2" eb="3">
      <t>ホカ</t>
    </rPh>
    <phoneticPr fontId="5"/>
  </si>
  <si>
    <t>世帯人員が1人</t>
    <rPh sb="0" eb="2">
      <t>セタイ</t>
    </rPh>
    <rPh sb="2" eb="4">
      <t>ジンイン</t>
    </rPh>
    <rPh sb="6" eb="7">
      <t>ニン</t>
    </rPh>
    <phoneticPr fontId="5"/>
  </si>
  <si>
    <t>3人</t>
    <rPh sb="1" eb="2">
      <t>ニン</t>
    </rPh>
    <phoneticPr fontId="5"/>
  </si>
  <si>
    <t>4人</t>
    <rPh sb="1" eb="2">
      <t>ニン</t>
    </rPh>
    <phoneticPr fontId="5"/>
  </si>
  <si>
    <t>6人</t>
    <rPh sb="1" eb="2">
      <t>ニン</t>
    </rPh>
    <phoneticPr fontId="5"/>
  </si>
  <si>
    <t>9人</t>
    <rPh sb="1" eb="2">
      <t>ニン</t>
    </rPh>
    <phoneticPr fontId="5"/>
  </si>
  <si>
    <t>病院・療養所の
入院者数</t>
    <rPh sb="0" eb="2">
      <t>ビョウイン</t>
    </rPh>
    <rPh sb="3" eb="5">
      <t>リョウヨウ</t>
    </rPh>
    <rPh sb="5" eb="6">
      <t>ジョ</t>
    </rPh>
    <rPh sb="8" eb="10">
      <t>ニュウイン</t>
    </rPh>
    <rPh sb="10" eb="11">
      <t>シャ</t>
    </rPh>
    <rPh sb="11" eb="12">
      <t>スウ</t>
    </rPh>
    <phoneticPr fontId="5"/>
  </si>
  <si>
    <t>６　町名別人口</t>
    <rPh sb="2" eb="3">
      <t>マチ</t>
    </rPh>
    <rPh sb="3" eb="4">
      <t>メイ</t>
    </rPh>
    <rPh sb="4" eb="5">
      <t>ベツ</t>
    </rPh>
    <rPh sb="5" eb="7">
      <t>ジンコウ</t>
    </rPh>
    <phoneticPr fontId="5"/>
  </si>
  <si>
    <t>　　　　　　　　　年次
区分</t>
    <rPh sb="9" eb="10">
      <t>ネン</t>
    </rPh>
    <rPh sb="10" eb="11">
      <t>ジ</t>
    </rPh>
    <rPh sb="11" eb="13">
      <t>クブン</t>
    </rPh>
    <phoneticPr fontId="5"/>
  </si>
  <si>
    <t>一般世帯総数（世帯）</t>
    <rPh sb="0" eb="2">
      <t>イッパン</t>
    </rPh>
    <rPh sb="2" eb="4">
      <t>セタイ</t>
    </rPh>
    <rPh sb="4" eb="6">
      <t>ソウスウ</t>
    </rPh>
    <rPh sb="7" eb="9">
      <t>セタイ</t>
    </rPh>
    <phoneticPr fontId="5"/>
  </si>
  <si>
    <t>一般世帯人員総数（人）</t>
    <rPh sb="6" eb="8">
      <t>ソウスウ</t>
    </rPh>
    <rPh sb="9" eb="10">
      <t>ニン</t>
    </rPh>
    <phoneticPr fontId="5"/>
  </si>
  <si>
    <t>3世代世帯</t>
  </si>
  <si>
    <t>順位</t>
    <rPh sb="0" eb="2">
      <t>ジュンイ</t>
    </rPh>
    <phoneticPr fontId="5"/>
  </si>
  <si>
    <t>核家族世帯総数</t>
  </si>
  <si>
    <t>単独世帯</t>
  </si>
  <si>
    <t>その他の親族世帯総数</t>
    <rPh sb="2" eb="3">
      <t>ホカ</t>
    </rPh>
    <rPh sb="4" eb="6">
      <t>シンゾク</t>
    </rPh>
    <rPh sb="6" eb="8">
      <t>セタイ</t>
    </rPh>
    <rPh sb="8" eb="10">
      <t>ソウスウ</t>
    </rPh>
    <phoneticPr fontId="5"/>
  </si>
  <si>
    <t>夫婦と子供とひとり親から成る世帯</t>
  </si>
  <si>
    <t>平成27年　国勢調査</t>
    <rPh sb="0" eb="2">
      <t>ヘイセイ</t>
    </rPh>
    <rPh sb="4" eb="5">
      <t>ネン</t>
    </rPh>
    <rPh sb="6" eb="8">
      <t>コクセイ</t>
    </rPh>
    <rPh sb="8" eb="10">
      <t>チョウサ</t>
    </rPh>
    <phoneticPr fontId="5"/>
  </si>
  <si>
    <t>常陸
太田</t>
  </si>
  <si>
    <t>守谷市</t>
  </si>
  <si>
    <t xml:space="preserve">公務
（他に分類されないもの）    </t>
  </si>
  <si>
    <t>サービス業
（他に分類されないもの）</t>
  </si>
  <si>
    <t>公務
（他に分類されるものを除く）</t>
  </si>
  <si>
    <t>他市町村から
流入</t>
    <rPh sb="0" eb="1">
      <t>タ</t>
    </rPh>
    <rPh sb="1" eb="4">
      <t>シチョウソン</t>
    </rPh>
    <rPh sb="7" eb="9">
      <t>リュウニュウ</t>
    </rPh>
    <phoneticPr fontId="5"/>
  </si>
  <si>
    <t>流入超過
（△は流出）</t>
    <rPh sb="0" eb="2">
      <t>リュウニュウ</t>
    </rPh>
    <rPh sb="2" eb="4">
      <t>チョウカ</t>
    </rPh>
    <phoneticPr fontId="5"/>
  </si>
  <si>
    <t>（注）昭和29年7月1日　　1町6村が合併し市制施行
　　　昭和30年3月　　　  世矢村・河内村編入
　　　平成16年12月1日　 金砂郷町・水府村・里美村編入</t>
    <rPh sb="3" eb="5">
      <t>ショウワ</t>
    </rPh>
    <rPh sb="7" eb="8">
      <t>ネン</t>
    </rPh>
    <rPh sb="9" eb="10">
      <t>ガツ</t>
    </rPh>
    <rPh sb="11" eb="12">
      <t>ニチ</t>
    </rPh>
    <rPh sb="15" eb="16">
      <t>マチ</t>
    </rPh>
    <rPh sb="17" eb="18">
      <t>ムラ</t>
    </rPh>
    <rPh sb="19" eb="21">
      <t>ガッペイ</t>
    </rPh>
    <rPh sb="22" eb="24">
      <t>シセイ</t>
    </rPh>
    <rPh sb="24" eb="26">
      <t>シコウ</t>
    </rPh>
    <phoneticPr fontId="5"/>
  </si>
  <si>
    <t>（単位：人）</t>
    <rPh sb="1" eb="3">
      <t>タンイ</t>
    </rPh>
    <rPh sb="4" eb="5">
      <t>ニン</t>
    </rPh>
    <phoneticPr fontId="5"/>
  </si>
  <si>
    <t>　　　　　　年次
年齢</t>
    <rPh sb="6" eb="7">
      <t>トシ</t>
    </rPh>
    <rPh sb="7" eb="9">
      <t>ネンレイ</t>
    </rPh>
    <phoneticPr fontId="5"/>
  </si>
  <si>
    <t>夫婦と親と他の親族（子を含まない）
から成る世帯</t>
    <rPh sb="10" eb="11">
      <t>コ</t>
    </rPh>
    <rPh sb="12" eb="13">
      <t>フク</t>
    </rPh>
    <phoneticPr fontId="5"/>
  </si>
  <si>
    <t>資料：常住人口調査・国勢調査</t>
    <rPh sb="0" eb="2">
      <t>シリョウ</t>
    </rPh>
    <rPh sb="10" eb="12">
      <t>コクセイ</t>
    </rPh>
    <rPh sb="12" eb="14">
      <t>チョウサ</t>
    </rPh>
    <phoneticPr fontId="5"/>
  </si>
  <si>
    <t>1世帯当たり人員</t>
    <rPh sb="1" eb="3">
      <t>セタイ</t>
    </rPh>
    <rPh sb="3" eb="4">
      <t>ア</t>
    </rPh>
    <rPh sb="6" eb="8">
      <t>ジンイン</t>
    </rPh>
    <phoneticPr fontId="5"/>
  </si>
  <si>
    <t>夫婦、子供、親と他の親族から成る世帯</t>
  </si>
  <si>
    <t>令和２年</t>
    <rPh sb="0" eb="2">
      <t>レイワ</t>
    </rPh>
    <rPh sb="3" eb="4">
      <t>ネン</t>
    </rPh>
    <phoneticPr fontId="5"/>
  </si>
  <si>
    <t>１世帯当り
人員</t>
    <rPh sb="1" eb="3">
      <t>セタイ</t>
    </rPh>
    <rPh sb="3" eb="4">
      <t>アタ</t>
    </rPh>
    <rPh sb="6" eb="8">
      <t>ジンイン</t>
    </rPh>
    <phoneticPr fontId="5"/>
  </si>
  <si>
    <t>総　　　　　数</t>
    <rPh sb="0" eb="1">
      <t>ソウ</t>
    </rPh>
    <rPh sb="6" eb="7">
      <t>スウ</t>
    </rPh>
    <phoneticPr fontId="5"/>
  </si>
  <si>
    <t>　　　　　区分
年次</t>
    <rPh sb="5" eb="7">
      <t>クブン</t>
    </rPh>
    <rPh sb="9" eb="11">
      <t>ネンジ</t>
    </rPh>
    <phoneticPr fontId="5"/>
  </si>
  <si>
    <t>市区町村
不詳・外国</t>
    <rPh sb="0" eb="2">
      <t>シク</t>
    </rPh>
    <rPh sb="2" eb="3">
      <t>チョウ</t>
    </rPh>
    <rPh sb="5" eb="7">
      <t>フショウ</t>
    </rPh>
    <rPh sb="8" eb="10">
      <t>ガイコク</t>
    </rPh>
    <phoneticPr fontId="5"/>
  </si>
  <si>
    <t>韓国・朝鮮</t>
    <rPh sb="0" eb="2">
      <t>カンコク</t>
    </rPh>
    <rPh sb="3" eb="5">
      <t>チョウセン</t>
    </rPh>
    <phoneticPr fontId="5"/>
  </si>
  <si>
    <t>フィリピン</t>
  </si>
  <si>
    <t>常陸大宮市</t>
    <rPh sb="0" eb="5">
      <t>ヒタチオオミヤシ</t>
    </rPh>
    <phoneticPr fontId="5"/>
  </si>
  <si>
    <t>タイ</t>
  </si>
  <si>
    <t>インドネシア</t>
  </si>
  <si>
    <t>ネパール</t>
  </si>
  <si>
    <t>インド</t>
  </si>
  <si>
    <t>イギリス</t>
  </si>
  <si>
    <t>ブラジル</t>
  </si>
  <si>
    <t>ペルー</t>
  </si>
  <si>
    <t>総面積に占める
人口集中地区面積割合(%)</t>
    <rPh sb="0" eb="3">
      <t>ソウメンセキ</t>
    </rPh>
    <rPh sb="4" eb="5">
      <t>シ</t>
    </rPh>
    <rPh sb="8" eb="10">
      <t>ジンコウ</t>
    </rPh>
    <rPh sb="10" eb="12">
      <t>シュウチュウ</t>
    </rPh>
    <rPh sb="12" eb="14">
      <t>チク</t>
    </rPh>
    <rPh sb="14" eb="16">
      <t>メンセキ</t>
    </rPh>
    <rPh sb="16" eb="18">
      <t>ワリアイ</t>
    </rPh>
    <phoneticPr fontId="5"/>
  </si>
  <si>
    <t>通学の
かたわら仕事</t>
    <rPh sb="0" eb="2">
      <t>ツウガク</t>
    </rPh>
    <rPh sb="8" eb="10">
      <t>シゴト</t>
    </rPh>
    <phoneticPr fontId="5"/>
  </si>
  <si>
    <t>　　　　　　　 区分
年次</t>
    <rPh sb="8" eb="9">
      <t>ク</t>
    </rPh>
    <rPh sb="9" eb="10">
      <t>ブン</t>
    </rPh>
    <rPh sb="14" eb="16">
      <t>ネンジ</t>
    </rPh>
    <phoneticPr fontId="5"/>
  </si>
  <si>
    <t>　　　　　　　　　　　　　　　　　　地区
産業別</t>
    <rPh sb="0" eb="1">
      <t>トシ</t>
    </rPh>
    <rPh sb="1" eb="2">
      <t>ツギ</t>
    </rPh>
    <rPh sb="18" eb="20">
      <t>チク</t>
    </rPh>
    <phoneticPr fontId="5"/>
  </si>
  <si>
    <t>R3</t>
  </si>
  <si>
    <t>令和</t>
    <rPh sb="0" eb="1">
      <t>レイワ</t>
    </rPh>
    <phoneticPr fontId="5"/>
  </si>
  <si>
    <t>６　町名別人口(つづき）</t>
    <rPh sb="2" eb="3">
      <t>マチ</t>
    </rPh>
    <rPh sb="3" eb="4">
      <t>メイ</t>
    </rPh>
    <rPh sb="4" eb="5">
      <t>ベツ</t>
    </rPh>
    <rPh sb="5" eb="7">
      <t>ジンコウ</t>
    </rPh>
    <phoneticPr fontId="5"/>
  </si>
  <si>
    <t>鉱業・採石業・砂利採取業</t>
    <rPh sb="0" eb="2">
      <t>コウギョウ</t>
    </rPh>
    <rPh sb="3" eb="5">
      <t>サイセキ</t>
    </rPh>
    <rPh sb="5" eb="6">
      <t>ギョウ</t>
    </rPh>
    <rPh sb="7" eb="9">
      <t>ジャリ</t>
    </rPh>
    <rPh sb="9" eb="11">
      <t>サイシュ</t>
    </rPh>
    <phoneticPr fontId="5"/>
  </si>
  <si>
    <t>(注）　年齢は12月末日における満年齢である。</t>
    <rPh sb="1" eb="2">
      <t>チュウ</t>
    </rPh>
    <rPh sb="4" eb="6">
      <t>ネンレイ</t>
    </rPh>
    <rPh sb="9" eb="10">
      <t>ガツ</t>
    </rPh>
    <rPh sb="10" eb="11">
      <t>マツ</t>
    </rPh>
    <rPh sb="11" eb="12">
      <t>ニチ</t>
    </rPh>
    <rPh sb="16" eb="19">
      <t>マンネンレイ</t>
    </rPh>
    <phoneticPr fontId="5"/>
  </si>
  <si>
    <t>各年10月1日現在（単位：世帯・人）</t>
    <rPh sb="0" eb="1">
      <t>カクトシ</t>
    </rPh>
    <rPh sb="1" eb="2">
      <t>ネン</t>
    </rPh>
    <rPh sb="2" eb="5">
      <t>１０ガツ</t>
    </rPh>
    <rPh sb="6" eb="7">
      <t>ヒ</t>
    </rPh>
    <rPh sb="7" eb="9">
      <t>ゲンザイ</t>
    </rPh>
    <rPh sb="10" eb="12">
      <t>タンイ</t>
    </rPh>
    <rPh sb="13" eb="15">
      <t>セタイ</t>
    </rPh>
    <rPh sb="16" eb="17">
      <t>ヒト</t>
    </rPh>
    <phoneticPr fontId="5"/>
  </si>
  <si>
    <t>各年10月1日現在（単位：人）</t>
    <rPh sb="10" eb="12">
      <t>タンイ</t>
    </rPh>
    <rPh sb="13" eb="14">
      <t>ヒト</t>
    </rPh>
    <phoneticPr fontId="5"/>
  </si>
  <si>
    <t>各年10月1日現在（単位：世帯・人）</t>
    <rPh sb="0" eb="2">
      <t>カクネン</t>
    </rPh>
    <rPh sb="4" eb="5">
      <t>ガツ</t>
    </rPh>
    <rPh sb="6" eb="7">
      <t>ニチ</t>
    </rPh>
    <rPh sb="7" eb="9">
      <t>ゲンザイ</t>
    </rPh>
    <rPh sb="10" eb="12">
      <t>タンイ</t>
    </rPh>
    <rPh sb="13" eb="15">
      <t>セタイ</t>
    </rPh>
    <rPh sb="16" eb="17">
      <t>ヒト</t>
    </rPh>
    <phoneticPr fontId="5"/>
  </si>
  <si>
    <t>各年10月1日現在（単位：世帯・人）</t>
    <rPh sb="0" eb="2">
      <t>カクネン</t>
    </rPh>
    <rPh sb="4" eb="5">
      <t>ガツ</t>
    </rPh>
    <rPh sb="6" eb="9">
      <t>ニチゲンザイ</t>
    </rPh>
    <rPh sb="10" eb="12">
      <t>タンイ</t>
    </rPh>
    <rPh sb="13" eb="15">
      <t>セタイ</t>
    </rPh>
    <rPh sb="16" eb="17">
      <t>ヒト</t>
    </rPh>
    <phoneticPr fontId="5"/>
  </si>
  <si>
    <t>各年10月1日現在（単位：人）</t>
    <rPh sb="0" eb="2">
      <t>カクネン</t>
    </rPh>
    <rPh sb="4" eb="5">
      <t>ガツ</t>
    </rPh>
    <rPh sb="6" eb="9">
      <t>ニチゲンザイ</t>
    </rPh>
    <rPh sb="10" eb="12">
      <t>タンイ</t>
    </rPh>
    <rPh sb="13" eb="14">
      <t>ニン</t>
    </rPh>
    <phoneticPr fontId="5"/>
  </si>
  <si>
    <t>各年10月1日現在（単位：人）</t>
    <rPh sb="0" eb="1">
      <t>カク</t>
    </rPh>
    <rPh sb="1" eb="2">
      <t>ネン</t>
    </rPh>
    <rPh sb="2" eb="5">
      <t>１０ガツ</t>
    </rPh>
    <rPh sb="6" eb="7">
      <t>ヒ</t>
    </rPh>
    <rPh sb="7" eb="9">
      <t>ゲンザイ</t>
    </rPh>
    <rPh sb="10" eb="12">
      <t>タンイ</t>
    </rPh>
    <rPh sb="13" eb="14">
      <t>ヒト</t>
    </rPh>
    <phoneticPr fontId="5"/>
  </si>
  <si>
    <t>大洗町</t>
    <rPh sb="0" eb="2">
      <t>オオアライ</t>
    </rPh>
    <rPh sb="2" eb="3">
      <t>マチ</t>
    </rPh>
    <phoneticPr fontId="5"/>
  </si>
  <si>
    <t>城里町</t>
    <rPh sb="0" eb="3">
      <t>シロサトマチ</t>
    </rPh>
    <phoneticPr fontId="5"/>
  </si>
  <si>
    <t>各年10月1日現在（単位：人）</t>
    <rPh sb="0" eb="2">
      <t>カクネン</t>
    </rPh>
    <rPh sb="4" eb="5">
      <t>ガツ</t>
    </rPh>
    <rPh sb="6" eb="7">
      <t>ニチ</t>
    </rPh>
    <rPh sb="7" eb="9">
      <t>ゲンザイ</t>
    </rPh>
    <rPh sb="10" eb="12">
      <t>タンイ</t>
    </rPh>
    <rPh sb="13" eb="14">
      <t>ニン</t>
    </rPh>
    <phoneticPr fontId="5"/>
  </si>
  <si>
    <t>（注）その他（転入：従前の住所地が不明・帰化・職権による記載等，転出：転出先の住所地が不明・国籍離脱・職権による消除等）は県外計に含まない</t>
    <rPh sb="5" eb="6">
      <t>タ</t>
    </rPh>
    <rPh sb="7" eb="9">
      <t>テンニュウ</t>
    </rPh>
    <rPh sb="10" eb="12">
      <t>ジュウゼン</t>
    </rPh>
    <rPh sb="13" eb="16">
      <t>ジュウショチ</t>
    </rPh>
    <rPh sb="17" eb="19">
      <t>フメイ</t>
    </rPh>
    <rPh sb="20" eb="22">
      <t>キカ</t>
    </rPh>
    <rPh sb="23" eb="25">
      <t>ショッケン</t>
    </rPh>
    <rPh sb="28" eb="31">
      <t>キサイトウ</t>
    </rPh>
    <rPh sb="32" eb="34">
      <t>テンシュツ</t>
    </rPh>
    <rPh sb="35" eb="38">
      <t>テンシュツサキ</t>
    </rPh>
    <rPh sb="39" eb="41">
      <t>ジュウショ</t>
    </rPh>
    <rPh sb="41" eb="42">
      <t>チ</t>
    </rPh>
    <rPh sb="43" eb="45">
      <t>フメイ</t>
    </rPh>
    <rPh sb="46" eb="48">
      <t>コクセキ</t>
    </rPh>
    <rPh sb="48" eb="50">
      <t>リダツ</t>
    </rPh>
    <rPh sb="51" eb="53">
      <t>ショッケン</t>
    </rPh>
    <rPh sb="56" eb="58">
      <t>ショウジョ</t>
    </rPh>
    <rPh sb="58" eb="59">
      <t>トウ</t>
    </rPh>
    <rPh sb="61" eb="63">
      <t>ケンガイ</t>
    </rPh>
    <rPh sb="63" eb="64">
      <t>ケイ</t>
    </rPh>
    <rPh sb="65" eb="66">
      <t>フク</t>
    </rPh>
    <phoneticPr fontId="5"/>
  </si>
  <si>
    <t>資料：常住人口調査</t>
    <rPh sb="0" eb="2">
      <t>シリョウ</t>
    </rPh>
    <rPh sb="3" eb="7">
      <t>ジョウジュウジンコウ</t>
    </rPh>
    <rPh sb="7" eb="9">
      <t>チョウサ</t>
    </rPh>
    <phoneticPr fontId="5"/>
  </si>
  <si>
    <t>資料：国勢調査（令和２年）</t>
    <rPh sb="0" eb="2">
      <t>シリョウ</t>
    </rPh>
    <rPh sb="3" eb="5">
      <t>コクセイ</t>
    </rPh>
    <rPh sb="5" eb="7">
      <t>チョウサ</t>
    </rPh>
    <rPh sb="8" eb="10">
      <t>レイワ</t>
    </rPh>
    <rPh sb="11" eb="12">
      <t>ネン</t>
    </rPh>
    <phoneticPr fontId="5"/>
  </si>
  <si>
    <t>人口
構成比
（％）</t>
    <rPh sb="0" eb="2">
      <t>ジンコウ</t>
    </rPh>
    <rPh sb="3" eb="4">
      <t>コウ</t>
    </rPh>
    <rPh sb="4" eb="5">
      <t>シゲル</t>
    </rPh>
    <rPh sb="5" eb="6">
      <t>ヒ</t>
    </rPh>
    <phoneticPr fontId="5"/>
  </si>
  <si>
    <t>人口
構成比
（％）</t>
    <rPh sb="0" eb="2">
      <t>ジンコウ</t>
    </rPh>
    <rPh sb="3" eb="6">
      <t>コウセイヒ</t>
    </rPh>
    <phoneticPr fontId="5"/>
  </si>
  <si>
    <t>不　　　詳</t>
    <rPh sb="0" eb="1">
      <t>フ</t>
    </rPh>
    <rPh sb="4" eb="5">
      <t>ショウ</t>
    </rPh>
    <phoneticPr fontId="5"/>
  </si>
  <si>
    <t>令和5年10月1日現在（単位：世帯・人）</t>
    <rPh sb="0" eb="2">
      <t>レイワ</t>
    </rPh>
    <rPh sb="3" eb="4">
      <t>ネン</t>
    </rPh>
    <rPh sb="4" eb="5">
      <t>ガンネン</t>
    </rPh>
    <rPh sb="6" eb="7">
      <t>ガツ</t>
    </rPh>
    <rPh sb="8" eb="9">
      <t>ヒ</t>
    </rPh>
    <rPh sb="9" eb="11">
      <t>ゲンザイ</t>
    </rPh>
    <rPh sb="12" eb="14">
      <t>タンイ</t>
    </rPh>
    <rPh sb="15" eb="17">
      <t>セタイ</t>
    </rPh>
    <rPh sb="18" eb="19">
      <t>ニン</t>
    </rPh>
    <phoneticPr fontId="5"/>
  </si>
  <si>
    <t/>
  </si>
  <si>
    <t>増　　減　　数</t>
    <rPh sb="0" eb="1">
      <t>ゾウ</t>
    </rPh>
    <rPh sb="3" eb="4">
      <t>ゲン</t>
    </rPh>
    <rPh sb="6" eb="7">
      <t>スウ</t>
    </rPh>
    <phoneticPr fontId="5"/>
  </si>
  <si>
    <t>R4</t>
  </si>
  <si>
    <t>年齢別割合</t>
    <rPh sb="0" eb="3">
      <t>ネンレイベツ</t>
    </rPh>
    <rPh sb="3" eb="5">
      <t>ワリアイ</t>
    </rPh>
    <phoneticPr fontId="5"/>
  </si>
  <si>
    <t>2020年
（令和2年）</t>
    <rPh sb="4" eb="5">
      <t>ネン</t>
    </rPh>
    <rPh sb="7" eb="9">
      <t>レイワ</t>
    </rPh>
    <rPh sb="10" eb="11">
      <t>ネン</t>
    </rPh>
    <phoneticPr fontId="5"/>
  </si>
  <si>
    <t>2025年</t>
    <rPh sb="4" eb="5">
      <t>ネン</t>
    </rPh>
    <phoneticPr fontId="5"/>
  </si>
  <si>
    <t>2030年</t>
    <rPh sb="4" eb="5">
      <t>ネン</t>
    </rPh>
    <phoneticPr fontId="5"/>
  </si>
  <si>
    <t>2035年</t>
    <rPh sb="4" eb="5">
      <t>ネン</t>
    </rPh>
    <phoneticPr fontId="5"/>
  </si>
  <si>
    <t>2040年</t>
    <rPh sb="4" eb="5">
      <t>ネン</t>
    </rPh>
    <phoneticPr fontId="5"/>
  </si>
  <si>
    <t>（注）令和2年（2020年）10月1日現在の国勢調査に基づく推計値</t>
    <rPh sb="1" eb="2">
      <t>チュウ</t>
    </rPh>
    <rPh sb="12" eb="13">
      <t>ネン</t>
    </rPh>
    <rPh sb="16" eb="17">
      <t>ガツ</t>
    </rPh>
    <rPh sb="18" eb="19">
      <t>ニチ</t>
    </rPh>
    <rPh sb="19" eb="21">
      <t>ゲンザイ</t>
    </rPh>
    <rPh sb="30" eb="33">
      <t>スイケイチ</t>
    </rPh>
    <phoneticPr fontId="5"/>
  </si>
  <si>
    <t>0～14歳</t>
    <rPh sb="4" eb="5">
      <t>サイ</t>
    </rPh>
    <phoneticPr fontId="5"/>
  </si>
  <si>
    <t>65歳以上</t>
    <rPh sb="2" eb="3">
      <t>サイ</t>
    </rPh>
    <rPh sb="3" eb="5">
      <t>イジョウ</t>
    </rPh>
    <phoneticPr fontId="5"/>
  </si>
  <si>
    <t>うち
65～74歳</t>
    <rPh sb="8" eb="9">
      <t>サイ</t>
    </rPh>
    <phoneticPr fontId="5"/>
  </si>
  <si>
    <t>2020年</t>
    <rPh sb="4" eb="5">
      <t>ネン</t>
    </rPh>
    <phoneticPr fontId="5"/>
  </si>
  <si>
    <t>資料：日本の地域別将来推計人口（令和５年推計）</t>
    <rPh sb="0" eb="2">
      <t>シリョウ</t>
    </rPh>
    <phoneticPr fontId="5"/>
  </si>
  <si>
    <t>古河市</t>
  </si>
  <si>
    <t>石岡市</t>
  </si>
  <si>
    <t>結城市</t>
  </si>
  <si>
    <t>下妻市</t>
  </si>
  <si>
    <t>常総市</t>
    <rPh sb="0" eb="2">
      <t>ジョウソウ</t>
    </rPh>
    <rPh sb="2" eb="3">
      <t>シ</t>
    </rPh>
    <phoneticPr fontId="41"/>
  </si>
  <si>
    <t>常陸太田市</t>
  </si>
  <si>
    <t>高萩市</t>
  </si>
  <si>
    <t>取手市</t>
  </si>
  <si>
    <t>牛久市</t>
  </si>
  <si>
    <t>つくば市</t>
  </si>
  <si>
    <t>常陸大宮市</t>
    <rPh sb="0" eb="2">
      <t>ヒタチ</t>
    </rPh>
    <rPh sb="2" eb="5">
      <t>オオミヤシ</t>
    </rPh>
    <phoneticPr fontId="5"/>
  </si>
  <si>
    <t>那珂市</t>
    <rPh sb="0" eb="2">
      <t>ナカ</t>
    </rPh>
    <rPh sb="2" eb="3">
      <t>シ</t>
    </rPh>
    <phoneticPr fontId="5"/>
  </si>
  <si>
    <t>坂東市</t>
    <rPh sb="0" eb="2">
      <t>バンドウ</t>
    </rPh>
    <rPh sb="2" eb="3">
      <t>シ</t>
    </rPh>
    <phoneticPr fontId="5"/>
  </si>
  <si>
    <t>桜川市</t>
    <rPh sb="0" eb="1">
      <t>サクラ</t>
    </rPh>
    <rPh sb="1" eb="2">
      <t>カワ</t>
    </rPh>
    <rPh sb="2" eb="3">
      <t>シ</t>
    </rPh>
    <phoneticPr fontId="5"/>
  </si>
  <si>
    <t>行方市</t>
    <rPh sb="0" eb="2">
      <t>ユクエ</t>
    </rPh>
    <rPh sb="2" eb="3">
      <t>シ</t>
    </rPh>
    <phoneticPr fontId="5"/>
  </si>
  <si>
    <t>利根町</t>
  </si>
  <si>
    <t>境町</t>
  </si>
  <si>
    <t>五霞町</t>
  </si>
  <si>
    <t>八千代町</t>
  </si>
  <si>
    <t>河内町</t>
  </si>
  <si>
    <t>大子町</t>
  </si>
  <si>
    <t>東海村</t>
  </si>
  <si>
    <t>大洗町</t>
  </si>
  <si>
    <t>市町村名</t>
    <rPh sb="0" eb="4">
      <t>シチョウソンメイ</t>
    </rPh>
    <phoneticPr fontId="5"/>
  </si>
  <si>
    <t>30年間の
増減数</t>
    <rPh sb="2" eb="3">
      <t>ネン</t>
    </rPh>
    <rPh sb="3" eb="4">
      <t>カン</t>
    </rPh>
    <rPh sb="6" eb="8">
      <t>ゾウゲン</t>
    </rPh>
    <rPh sb="8" eb="9">
      <t>スウ</t>
    </rPh>
    <phoneticPr fontId="5"/>
  </si>
  <si>
    <t>△</t>
  </si>
  <si>
    <t>（単位：件）</t>
    <rPh sb="1" eb="3">
      <t>タンイ</t>
    </rPh>
    <rPh sb="4" eb="5">
      <t>ケン</t>
    </rPh>
    <phoneticPr fontId="5"/>
  </si>
  <si>
    <t>R5</t>
  </si>
  <si>
    <t>-</t>
    <phoneticPr fontId="5"/>
  </si>
  <si>
    <t>　-</t>
    <phoneticPr fontId="5"/>
  </si>
  <si>
    <t>（注）その他については、無国籍及び国名「不詳」を含む</t>
    <rPh sb="1" eb="2">
      <t>チュウ</t>
    </rPh>
    <rPh sb="5" eb="6">
      <t>ホカ</t>
    </rPh>
    <rPh sb="12" eb="15">
      <t>ムコクセキ</t>
    </rPh>
    <rPh sb="15" eb="16">
      <t>オヨ</t>
    </rPh>
    <rPh sb="17" eb="19">
      <t>コクメイ</t>
    </rPh>
    <rPh sb="20" eb="22">
      <t>フショウ</t>
    </rPh>
    <rPh sb="24" eb="25">
      <t>フク</t>
    </rPh>
    <phoneticPr fontId="5"/>
  </si>
  <si>
    <t>令和6年10月1日現在（単位：世帯・人）</t>
    <rPh sb="0" eb="1">
      <t>レイ</t>
    </rPh>
    <rPh sb="1" eb="2">
      <t>ワ</t>
    </rPh>
    <rPh sb="12" eb="14">
      <t>タンイ</t>
    </rPh>
    <rPh sb="15" eb="17">
      <t>セタイ</t>
    </rPh>
    <rPh sb="18" eb="19">
      <t>ヒト</t>
    </rPh>
    <phoneticPr fontId="5"/>
  </si>
  <si>
    <t>令和5年（単位：人）</t>
    <rPh sb="0" eb="2">
      <t>レイワ</t>
    </rPh>
    <rPh sb="3" eb="4">
      <t>ネン</t>
    </rPh>
    <rPh sb="5" eb="7">
      <t>タンイ</t>
    </rPh>
    <rPh sb="8" eb="9">
      <t>ニン</t>
    </rPh>
    <phoneticPr fontId="5"/>
  </si>
  <si>
    <t>令和6年　常住人口</t>
    <rPh sb="0" eb="2">
      <t>レイワ</t>
    </rPh>
    <rPh sb="3" eb="4">
      <t>ネン</t>
    </rPh>
    <rPh sb="5" eb="7">
      <t>ジョウジュウ</t>
    </rPh>
    <rPh sb="7" eb="9">
      <t>ジンコウ</t>
    </rPh>
    <phoneticPr fontId="5"/>
  </si>
  <si>
    <t>令和6年　常住人口</t>
    <rPh sb="0" eb="1">
      <t>レイ</t>
    </rPh>
    <rPh sb="1" eb="2">
      <t>ワ</t>
    </rPh>
    <rPh sb="3" eb="4">
      <t>ネン</t>
    </rPh>
    <rPh sb="5" eb="7">
      <t>ジョウジュウ</t>
    </rPh>
    <rPh sb="7" eb="9">
      <t>ジンコウ</t>
    </rPh>
    <phoneticPr fontId="5"/>
  </si>
  <si>
    <t>S
22</t>
  </si>
  <si>
    <t>S
25</t>
  </si>
  <si>
    <t>S
30</t>
  </si>
  <si>
    <t>S
35</t>
  </si>
  <si>
    <t>S
40</t>
  </si>
  <si>
    <t>S
45</t>
  </si>
  <si>
    <t>S
50</t>
  </si>
  <si>
    <t>S
55</t>
  </si>
  <si>
    <t>S
60</t>
  </si>
  <si>
    <t>H
2</t>
  </si>
  <si>
    <t>H
7</t>
  </si>
  <si>
    <t>H
12</t>
  </si>
  <si>
    <t>H
16</t>
  </si>
  <si>
    <t>H
17</t>
  </si>
  <si>
    <t>H
18</t>
  </si>
  <si>
    <t>H
19</t>
  </si>
  <si>
    <t>H
20</t>
  </si>
  <si>
    <t>H
21</t>
  </si>
  <si>
    <t>H
22</t>
  </si>
  <si>
    <t>H
23</t>
  </si>
  <si>
    <t>H
24</t>
  </si>
  <si>
    <t>H
25</t>
  </si>
  <si>
    <t>H
26</t>
  </si>
  <si>
    <t>H
27</t>
  </si>
  <si>
    <t>H
28</t>
  </si>
  <si>
    <t>H
29</t>
  </si>
  <si>
    <t>H
30</t>
  </si>
  <si>
    <t>R
1</t>
  </si>
  <si>
    <t>R
2</t>
  </si>
  <si>
    <t>R
3</t>
  </si>
  <si>
    <t>R  4</t>
  </si>
  <si>
    <t>R  5</t>
    <phoneticPr fontId="5"/>
  </si>
  <si>
    <t>R  6</t>
    <phoneticPr fontId="5"/>
  </si>
  <si>
    <t>　　　年次
年齢</t>
    <rPh sb="3" eb="4">
      <t>トシ</t>
    </rPh>
    <phoneticPr fontId="5"/>
  </si>
  <si>
    <t>（注）総面積は、平成26年10月1日より371.99k㎡に変更となったが、地区ごとの面積の詳細が不明なため
　　旧面積を掲載</t>
    <rPh sb="3" eb="4">
      <t>ソウ</t>
    </rPh>
    <rPh sb="4" eb="6">
      <t>メンセキ</t>
    </rPh>
    <rPh sb="60" eb="62">
      <t>ケイサイキサイ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</si>
</sst>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_ "/>
    <numFmt numFmtId="177" formatCode="#,##0.0_ "/>
    <numFmt numFmtId="178" formatCode="0.0_ "/>
    <numFmt numFmtId="179" formatCode="#,##0.00_ ;[Red]\-#,##0.00\ "/>
    <numFmt numFmtId="180" formatCode="#,##0;&quot;△ &quot;#,##0"/>
    <numFmt numFmtId="181" formatCode="0;&quot;△ &quot;0"/>
    <numFmt numFmtId="182" formatCode="#,##0_);[Red]\(#,##0\)"/>
    <numFmt numFmtId="183" formatCode="0.0_);[Red]\(0.0\)"/>
    <numFmt numFmtId="184" formatCode="0_ "/>
    <numFmt numFmtId="185" formatCode="0_);[Red]\(0\)"/>
    <numFmt numFmtId="186" formatCode="###,###,##0;&quot;-&quot;##,###,##0"/>
    <numFmt numFmtId="187" formatCode="#,##0.00_ "/>
    <numFmt numFmtId="188" formatCode="\ ###,###,##0;&quot;-&quot;###,###,##0"/>
    <numFmt numFmtId="189" formatCode="###,###,###,##0;&quot;-&quot;##,###,###,##0"/>
    <numFmt numFmtId="190" formatCode="0.00_);[Red]\(0.00\)"/>
    <numFmt numFmtId="191" formatCode="\ ###,##0;&quot;-&quot;###,##0"/>
    <numFmt numFmtId="192" formatCode="#,###,###,##0;&quot; -&quot;###,###,##0"/>
  </numFmts>
  <fonts count="60">
    <font>
      <sz val="11"/>
      <color theme="1"/>
      <name val="ＭＳ Ｐゴシック"/>
      <family val="3"/>
      <scheme val="minor"/>
    </font>
    <font>
      <sz val="11"/>
      <name val="ＭＳ Ｐゴシック"/>
      <family val="3"/>
    </font>
    <font>
      <sz val="11"/>
      <color theme="1"/>
      <name val="ＭＳ Ｐゴシック"/>
      <family val="3"/>
      <scheme val="minor"/>
    </font>
    <font>
      <sz val="10"/>
      <name val="ＭＳ 明朝"/>
      <family val="1"/>
    </font>
    <font>
      <sz val="8"/>
      <name val="ＭＳ ゴシック"/>
      <family val="3"/>
    </font>
    <font>
      <sz val="6"/>
      <name val="ＭＳ Ｐゴシック"/>
      <family val="3"/>
    </font>
    <font>
      <b/>
      <i/>
      <sz val="16"/>
      <name val="ＭＳ Ｐゴシック"/>
      <family val="3"/>
    </font>
    <font>
      <sz val="11"/>
      <name val="ＭＳ Ｐ明朝"/>
      <family val="1"/>
    </font>
    <font>
      <sz val="12"/>
      <name val="ＭＳ Ｐ明朝"/>
      <family val="1"/>
    </font>
    <font>
      <sz val="28"/>
      <name val="ＭＳ Ｐ明朝"/>
      <family val="1"/>
    </font>
    <font>
      <b/>
      <i/>
      <sz val="16"/>
      <name val="HG丸ｺﾞｼｯｸM-PRO"/>
      <family val="3"/>
    </font>
    <font>
      <sz val="24"/>
      <name val="ＭＳ Ｐ明朝"/>
      <family val="1"/>
    </font>
    <font>
      <b/>
      <i/>
      <sz val="12"/>
      <name val="ＭＳ Ｐ明朝"/>
      <family val="1"/>
    </font>
    <font>
      <sz val="36"/>
      <name val="HG丸ｺﾞｼｯｸM-PRO"/>
      <family val="3"/>
    </font>
    <font>
      <sz val="11"/>
      <name val="UD デジタル 教科書体 NP-R"/>
      <family val="1"/>
    </font>
    <font>
      <sz val="11"/>
      <name val="UD デジタル 教科書体 NP-B"/>
      <family val="1"/>
    </font>
    <font>
      <sz val="10"/>
      <name val="UD デジタル 教科書体 NP-R"/>
      <family val="1"/>
    </font>
    <font>
      <sz val="12"/>
      <name val="UD デジタル 教科書体 NP-B"/>
      <family val="1"/>
    </font>
    <font>
      <sz val="12"/>
      <name val="UD デジタル 教科書体 NP-R"/>
      <family val="1"/>
    </font>
    <font>
      <sz val="9"/>
      <name val="UD デジタル 教科書体 NP-R"/>
      <family val="1"/>
    </font>
    <font>
      <sz val="8"/>
      <name val="UD デジタル 教科書体 NP-R"/>
      <family val="1"/>
    </font>
    <font>
      <sz val="11"/>
      <color rgb="FFFF0000"/>
      <name val="UD デジタル 教科書体 NP-R"/>
      <family val="1"/>
    </font>
    <font>
      <sz val="9"/>
      <color rgb="FFFF0000"/>
      <name val="UD デジタル 教科書体 NP-R"/>
      <family val="1"/>
    </font>
    <font>
      <sz val="10"/>
      <color rgb="FFFF0000"/>
      <name val="UD デジタル 教科書体 NP-R"/>
      <family val="1"/>
    </font>
    <font>
      <sz val="10"/>
      <color theme="1"/>
      <name val="UD デジタル 教科書体 NP-R"/>
      <family val="1"/>
    </font>
    <font>
      <sz val="11"/>
      <color theme="1"/>
      <name val="UD デジタル 教科書体 NP-R"/>
      <family val="1"/>
    </font>
    <font>
      <sz val="11"/>
      <color theme="0"/>
      <name val="UD デジタル 教科書体 NP-R"/>
      <family val="1"/>
    </font>
    <font>
      <sz val="11"/>
      <color theme="1"/>
      <name val="UD デジタル 教科書体 NP-B"/>
      <family val="1"/>
    </font>
    <font>
      <sz val="9"/>
      <color theme="1"/>
      <name val="UD デジタル 教科書体 NP-R"/>
      <family val="1"/>
    </font>
    <font>
      <sz val="12"/>
      <color theme="1"/>
      <name val="UD デジタル 教科書体 NP-B"/>
      <family val="1"/>
    </font>
    <font>
      <sz val="11"/>
      <color theme="0"/>
      <name val="UD デジタル 教科書体 NP-B"/>
      <family val="1"/>
    </font>
    <font>
      <sz val="11"/>
      <name val="UD デジタル 教科書体 NK-R"/>
      <family val="1"/>
    </font>
    <font>
      <sz val="10"/>
      <name val="UD デジタル 教科書体 NP-B"/>
      <family val="1"/>
    </font>
    <font>
      <b/>
      <sz val="10"/>
      <name val="UD デジタル 教科書体 NP-B"/>
      <family val="1"/>
    </font>
    <font>
      <sz val="10"/>
      <color indexed="8"/>
      <name val="UD デジタル 教科書体 NP-R"/>
      <family val="1"/>
    </font>
    <font>
      <sz val="11"/>
      <color rgb="FFFF0000"/>
      <name val="UD デジタル 教科書体 NP-B"/>
      <family val="1"/>
    </font>
    <font>
      <sz val="10"/>
      <color theme="1"/>
      <name val="ＭＳゴシック"/>
      <family val="3"/>
    </font>
    <font>
      <b/>
      <sz val="11"/>
      <name val="UD デジタル 教科書体 NP-R"/>
      <family val="1"/>
    </font>
    <font>
      <b/>
      <sz val="10"/>
      <name val="UD デジタル 教科書体 NP-R"/>
      <family val="1"/>
    </font>
    <font>
      <b/>
      <sz val="11"/>
      <color theme="0"/>
      <name val="UD デジタル 教科書体 NP-R"/>
      <family val="1"/>
    </font>
    <font>
      <sz val="11"/>
      <color indexed="8"/>
      <name val="ＭＳ Ｐゴシック"/>
      <family val="3"/>
    </font>
    <font>
      <sz val="6"/>
      <name val="ＭＳ 明朝"/>
      <family val="1"/>
    </font>
    <font>
      <sz val="6"/>
      <name val="ＭＳ Ｐ明朝"/>
      <family val="1"/>
    </font>
    <font>
      <sz val="9"/>
      <name val="UD デジタル 教科書体 NP-R"/>
      <family val="1"/>
      <charset val="128"/>
    </font>
    <font>
      <sz val="8"/>
      <name val="UD デジタル 教科書体 NP-R"/>
      <family val="1"/>
      <charset val="128"/>
    </font>
    <font>
      <sz val="11"/>
      <name val="UD デジタル 教科書体 NP-R"/>
      <family val="1"/>
      <charset val="128"/>
    </font>
    <font>
      <sz val="10"/>
      <name val="UD デジタル 教科書体 NP-R"/>
      <family val="1"/>
      <charset val="128"/>
    </font>
    <font>
      <sz val="11"/>
      <color theme="1"/>
      <name val="ＭＳ Ｐゴシック"/>
      <family val="3"/>
    </font>
    <font>
      <sz val="12"/>
      <color theme="1"/>
      <name val="UD デジタル 教科書体 NP-R"/>
      <family val="1"/>
      <charset val="128"/>
    </font>
    <font>
      <sz val="11"/>
      <color theme="1"/>
      <name val="UD デジタル 教科書体 NP-R"/>
      <family val="1"/>
      <charset val="128"/>
    </font>
    <font>
      <sz val="10"/>
      <color theme="1"/>
      <name val="UD デジタル 教科書体 NP-R"/>
      <family val="1"/>
      <charset val="128"/>
    </font>
    <font>
      <sz val="9"/>
      <color theme="1"/>
      <name val="UD デジタル 教科書体 NP-R"/>
      <family val="1"/>
      <charset val="128"/>
    </font>
    <font>
      <b/>
      <sz val="10"/>
      <color theme="1"/>
      <name val="UD デジタル 教科書体 NP-R"/>
      <family val="1"/>
      <charset val="128"/>
    </font>
    <font>
      <b/>
      <sz val="9"/>
      <name val="UD デジタル 教科書体 NP-R"/>
      <family val="1"/>
      <charset val="128"/>
    </font>
    <font>
      <sz val="12"/>
      <name val="UD デジタル 教科書体 NP-R"/>
      <family val="1"/>
      <charset val="128"/>
    </font>
    <font>
      <sz val="10"/>
      <color rgb="FFFF0000"/>
      <name val="UD デジタル 教科書体 NP-R"/>
      <family val="1"/>
      <charset val="128"/>
    </font>
    <font>
      <sz val="12"/>
      <name val="UD デジタル 教科書体 NP-B"/>
      <family val="1"/>
      <charset val="128"/>
    </font>
    <font>
      <b/>
      <sz val="12"/>
      <name val="UD デジタル 教科書体 NP-B"/>
      <family val="1"/>
      <charset val="128"/>
    </font>
    <font>
      <sz val="11"/>
      <name val="UD デジタル 教科書体 NP-B"/>
      <family val="1"/>
      <charset val="128"/>
    </font>
    <font>
      <sz val="12"/>
      <color theme="1"/>
      <name val="UD デジタル 教科書体 NP-B"/>
      <family val="1"/>
      <charset val="128"/>
    </font>
  </fonts>
  <fills count="2">
    <fill>
      <patternFill patternType="none"/>
    </fill>
    <fill>
      <patternFill patternType="gray125"/>
    </fill>
  </fills>
  <borders count="81">
    <border>
      <left/>
      <right/>
      <top/>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hair">
        <color auto="1"/>
      </bottom>
      <diagonal/>
    </border>
    <border>
      <left/>
      <right/>
      <top style="thin">
        <color indexed="64"/>
      </top>
      <bottom style="thin">
        <color indexed="64"/>
      </bottom>
      <diagonal/>
    </border>
    <border>
      <left/>
      <right/>
      <top/>
      <bottom style="hair">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thin">
        <color indexed="64"/>
      </bottom>
      <diagonal style="thin">
        <color indexed="64"/>
      </diagonal>
    </border>
    <border>
      <left style="thin">
        <color indexed="64"/>
      </left>
      <right style="hair">
        <color indexed="64"/>
      </right>
      <top/>
      <bottom/>
      <diagonal/>
    </border>
    <border>
      <left/>
      <right/>
      <top/>
      <bottom style="hair">
        <color auto="1"/>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s>
  <cellStyleXfs count="9">
    <xf numFmtId="0" fontId="0" fillId="0" borderId="0">
      <alignment vertical="center"/>
    </xf>
    <xf numFmtId="38" fontId="1" fillId="0" borderId="0" applyFont="0" applyFill="0" applyBorder="0" applyAlignment="0" applyProtection="0">
      <alignment vertical="center"/>
    </xf>
    <xf numFmtId="0" fontId="1" fillId="0" borderId="0"/>
    <xf numFmtId="0" fontId="2" fillId="0" borderId="0">
      <alignment vertical="center"/>
    </xf>
    <xf numFmtId="37" fontId="3" fillId="0" borderId="0"/>
    <xf numFmtId="0" fontId="1" fillId="0" borderId="0">
      <alignment vertical="center"/>
    </xf>
    <xf numFmtId="0" fontId="1" fillId="0" borderId="0"/>
    <xf numFmtId="0" fontId="4" fillId="0" borderId="0"/>
    <xf numFmtId="38" fontId="2" fillId="0" borderId="0" applyFont="0" applyFill="0" applyBorder="0" applyAlignment="0" applyProtection="0">
      <alignment vertical="center"/>
    </xf>
  </cellStyleXfs>
  <cellXfs count="1006">
    <xf numFmtId="0" fontId="0" fillId="0" borderId="0" xfId="0">
      <alignment vertical="center"/>
    </xf>
    <xf numFmtId="0" fontId="1" fillId="0" borderId="0" xfId="5">
      <alignment vertical="center"/>
    </xf>
    <xf numFmtId="0" fontId="6" fillId="0" borderId="0" xfId="5" applyFont="1">
      <alignment vertical="center"/>
    </xf>
    <xf numFmtId="0" fontId="7" fillId="0" borderId="0" xfId="5" applyFont="1">
      <alignment vertical="center"/>
    </xf>
    <xf numFmtId="0" fontId="8" fillId="0" borderId="0" xfId="5" applyFont="1" applyFill="1" applyAlignment="1">
      <alignment vertical="distributed"/>
    </xf>
    <xf numFmtId="0" fontId="9" fillId="0" borderId="0" xfId="5" applyFont="1" applyFill="1" applyBorder="1" applyAlignment="1">
      <alignment vertical="center"/>
    </xf>
    <xf numFmtId="0" fontId="1" fillId="0" borderId="0" xfId="5" applyFill="1" applyBorder="1">
      <alignment vertical="center"/>
    </xf>
    <xf numFmtId="0" fontId="10" fillId="0" borderId="0" xfId="5" applyFont="1" applyFill="1" applyBorder="1" applyAlignment="1">
      <alignment horizontal="distributed" vertical="center"/>
    </xf>
    <xf numFmtId="0" fontId="6" fillId="0" borderId="0" xfId="5" applyFont="1" applyFill="1" applyBorder="1">
      <alignment vertical="center"/>
    </xf>
    <xf numFmtId="0" fontId="11" fillId="0" borderId="0" xfId="5" applyFont="1" applyFill="1" applyBorder="1">
      <alignment vertical="center"/>
    </xf>
    <xf numFmtId="0" fontId="7" fillId="0" borderId="0" xfId="5" applyFont="1" applyFill="1" applyBorder="1">
      <alignment vertical="center"/>
    </xf>
    <xf numFmtId="0" fontId="12" fillId="0" borderId="0" xfId="5" applyFont="1" applyFill="1" applyBorder="1" applyAlignment="1">
      <alignment horizontal="distributed" vertical="distributed"/>
    </xf>
    <xf numFmtId="0" fontId="13" fillId="0" borderId="0" xfId="5" applyFont="1" applyFill="1" applyBorder="1" applyAlignment="1">
      <alignment vertical="center"/>
    </xf>
    <xf numFmtId="0" fontId="1" fillId="0" borderId="1" xfId="5" applyBorder="1">
      <alignment vertical="center"/>
    </xf>
    <xf numFmtId="0" fontId="13" fillId="0" borderId="0" xfId="5" applyFont="1" applyFill="1" applyAlignment="1">
      <alignment vertical="center"/>
    </xf>
    <xf numFmtId="0" fontId="14" fillId="0" borderId="0" xfId="2" applyFont="1"/>
    <xf numFmtId="0" fontId="14" fillId="0" borderId="0" xfId="2" applyFont="1" applyAlignment="1">
      <alignment horizontal="center"/>
    </xf>
    <xf numFmtId="38" fontId="14" fillId="0" borderId="0" xfId="1" applyFont="1">
      <alignment vertical="center"/>
    </xf>
    <xf numFmtId="0" fontId="15" fillId="0" borderId="0" xfId="2" applyFont="1"/>
    <xf numFmtId="0" fontId="14" fillId="0" borderId="0" xfId="2" applyFont="1" applyBorder="1"/>
    <xf numFmtId="0" fontId="14" fillId="0" borderId="0" xfId="2" applyFont="1" applyFill="1" applyAlignment="1">
      <alignment vertical="center"/>
    </xf>
    <xf numFmtId="0" fontId="16" fillId="0" borderId="0" xfId="2" applyFont="1"/>
    <xf numFmtId="0" fontId="17" fillId="0" borderId="0" xfId="2" applyFont="1" applyFill="1" applyBorder="1" applyAlignment="1">
      <alignment horizontal="left"/>
    </xf>
    <xf numFmtId="0" fontId="18" fillId="0" borderId="0" xfId="2" applyFont="1" applyFill="1" applyBorder="1" applyAlignment="1">
      <alignment horizontal="left" vertical="center"/>
    </xf>
    <xf numFmtId="0" fontId="16" fillId="0" borderId="2" xfId="2" applyFont="1" applyFill="1" applyBorder="1" applyAlignment="1">
      <alignment horizontal="center" vertical="center"/>
    </xf>
    <xf numFmtId="0" fontId="16" fillId="0" borderId="3" xfId="2" applyFont="1" applyFill="1" applyBorder="1" applyAlignment="1">
      <alignment horizontal="center" vertical="center"/>
    </xf>
    <xf numFmtId="0" fontId="16" fillId="0" borderId="0" xfId="2" applyFont="1" applyFill="1" applyBorder="1" applyAlignment="1">
      <alignment horizontal="right" vertical="center"/>
    </xf>
    <xf numFmtId="0" fontId="16" fillId="0" borderId="0" xfId="2" applyFont="1" applyFill="1" applyBorder="1" applyAlignment="1">
      <alignment vertical="center"/>
    </xf>
    <xf numFmtId="0" fontId="16" fillId="0" borderId="3" xfId="2" applyFont="1" applyFill="1" applyBorder="1" applyAlignment="1">
      <alignment vertical="center"/>
    </xf>
    <xf numFmtId="0" fontId="16" fillId="0" borderId="0" xfId="2" applyFont="1" applyFill="1" applyBorder="1" applyAlignment="1">
      <alignment horizontal="center" vertical="center"/>
    </xf>
    <xf numFmtId="0" fontId="16" fillId="0" borderId="5" xfId="2" applyFont="1" applyFill="1" applyBorder="1" applyAlignment="1">
      <alignment horizontal="center" vertical="center"/>
    </xf>
    <xf numFmtId="0" fontId="16" fillId="0" borderId="6" xfId="2" applyFont="1" applyFill="1" applyBorder="1" applyAlignment="1">
      <alignment vertical="center"/>
    </xf>
    <xf numFmtId="176" fontId="16" fillId="0" borderId="0" xfId="2" applyNumberFormat="1" applyFont="1" applyFill="1" applyBorder="1" applyAlignment="1">
      <alignment vertical="center"/>
    </xf>
    <xf numFmtId="0" fontId="15" fillId="0" borderId="0" xfId="2" applyFont="1" applyFill="1" applyAlignment="1">
      <alignment horizontal="center"/>
    </xf>
    <xf numFmtId="0" fontId="19" fillId="0" borderId="0" xfId="2" applyFont="1" applyFill="1" applyBorder="1" applyAlignment="1">
      <alignment horizontal="center" vertical="center"/>
    </xf>
    <xf numFmtId="0" fontId="14" fillId="0" borderId="0" xfId="2" applyFont="1" applyFill="1" applyAlignment="1">
      <alignment horizontal="center" vertical="center"/>
    </xf>
    <xf numFmtId="0" fontId="16" fillId="0" borderId="0" xfId="2" applyFont="1" applyFill="1" applyBorder="1" applyAlignment="1">
      <alignment horizontal="right"/>
    </xf>
    <xf numFmtId="177" fontId="16" fillId="0" borderId="0" xfId="2" applyNumberFormat="1" applyFont="1" applyFill="1" applyBorder="1" applyAlignment="1">
      <alignment horizontal="right" vertical="center"/>
    </xf>
    <xf numFmtId="38" fontId="15" fillId="0" borderId="0" xfId="1" applyFont="1">
      <alignment vertical="center"/>
    </xf>
    <xf numFmtId="38" fontId="14" fillId="0" borderId="0" xfId="1" applyFont="1" applyBorder="1">
      <alignment vertical="center"/>
    </xf>
    <xf numFmtId="38" fontId="14" fillId="0" borderId="0" xfId="1" applyFont="1" applyFill="1" applyAlignment="1">
      <alignment vertical="center"/>
    </xf>
    <xf numFmtId="38" fontId="16" fillId="0" borderId="0" xfId="1" applyFont="1">
      <alignment vertical="center"/>
    </xf>
    <xf numFmtId="0" fontId="0" fillId="0" borderId="0" xfId="0" applyFont="1">
      <alignment vertical="center"/>
    </xf>
    <xf numFmtId="0" fontId="17" fillId="0" borderId="0" xfId="2" applyFont="1" applyFill="1" applyBorder="1" applyAlignment="1"/>
    <xf numFmtId="0" fontId="16" fillId="0" borderId="6" xfId="2" applyFont="1" applyFill="1" applyBorder="1" applyAlignment="1">
      <alignment horizontal="distributed" vertical="center" indent="2"/>
    </xf>
    <xf numFmtId="0" fontId="16" fillId="0" borderId="5" xfId="2" applyFont="1" applyFill="1" applyBorder="1" applyAlignment="1">
      <alignment horizontal="distributed" vertical="center" indent="2"/>
    </xf>
    <xf numFmtId="0" fontId="16" fillId="0" borderId="21" xfId="2" applyFont="1" applyFill="1" applyBorder="1" applyAlignment="1">
      <alignment horizontal="center" vertical="center"/>
    </xf>
    <xf numFmtId="38" fontId="16" fillId="0" borderId="1" xfId="2" applyNumberFormat="1" applyFont="1" applyFill="1" applyBorder="1" applyAlignment="1">
      <alignment horizontal="right" vertical="center"/>
    </xf>
    <xf numFmtId="38" fontId="16" fillId="0" borderId="8" xfId="2" applyNumberFormat="1" applyFont="1" applyFill="1" applyBorder="1" applyAlignment="1">
      <alignment horizontal="right" vertical="center"/>
    </xf>
    <xf numFmtId="38" fontId="16" fillId="0" borderId="0" xfId="2" applyNumberFormat="1" applyFont="1" applyFill="1" applyBorder="1" applyAlignment="1">
      <alignment horizontal="right" vertical="center"/>
    </xf>
    <xf numFmtId="0" fontId="16" fillId="0" borderId="12" xfId="2" applyFont="1" applyFill="1" applyBorder="1" applyAlignment="1">
      <alignment horizontal="center" vertical="center"/>
    </xf>
    <xf numFmtId="0" fontId="16" fillId="0" borderId="26" xfId="2" applyFont="1" applyFill="1" applyBorder="1" applyAlignment="1">
      <alignment horizontal="center" vertical="center"/>
    </xf>
    <xf numFmtId="38" fontId="16" fillId="0" borderId="6" xfId="2" applyNumberFormat="1" applyFont="1" applyFill="1" applyBorder="1" applyAlignment="1">
      <alignment horizontal="right" vertical="center"/>
    </xf>
    <xf numFmtId="0" fontId="16" fillId="0" borderId="0" xfId="2" applyFont="1" applyFill="1" applyAlignment="1">
      <alignment horizontal="right"/>
    </xf>
    <xf numFmtId="0" fontId="25" fillId="0" borderId="0" xfId="0" applyFont="1" applyAlignment="1"/>
    <xf numFmtId="0" fontId="27" fillId="0" borderId="0" xfId="0" applyFont="1" applyAlignment="1"/>
    <xf numFmtId="0" fontId="28" fillId="0" borderId="0" xfId="0" applyFont="1" applyAlignment="1"/>
    <xf numFmtId="0" fontId="28" fillId="0" borderId="0" xfId="0" applyFont="1" applyBorder="1" applyAlignment="1"/>
    <xf numFmtId="0" fontId="29" fillId="0" borderId="0" xfId="2" applyFont="1" applyFill="1" applyBorder="1" applyAlignment="1">
      <alignment horizontal="left"/>
    </xf>
    <xf numFmtId="0" fontId="25" fillId="0" borderId="0" xfId="0" applyFont="1" applyBorder="1" applyAlignment="1">
      <alignment horizontal="left" vertical="center"/>
    </xf>
    <xf numFmtId="0" fontId="24" fillId="0" borderId="0" xfId="2" applyFont="1" applyFill="1" applyBorder="1" applyAlignment="1">
      <alignment horizontal="right" vertical="center"/>
    </xf>
    <xf numFmtId="0" fontId="24" fillId="0" borderId="0" xfId="0" applyFont="1" applyAlignment="1"/>
    <xf numFmtId="0" fontId="27" fillId="0" borderId="0" xfId="0" applyFont="1" applyBorder="1" applyAlignment="1">
      <alignment horizontal="left" vertical="center"/>
    </xf>
    <xf numFmtId="0" fontId="24" fillId="0" borderId="0" xfId="2" applyFont="1" applyFill="1" applyBorder="1" applyAlignment="1">
      <alignment horizontal="center" vertical="center"/>
    </xf>
    <xf numFmtId="0" fontId="24" fillId="0" borderId="36" xfId="0" applyFont="1" applyBorder="1" applyAlignment="1">
      <alignment horizontal="center" vertical="center"/>
    </xf>
    <xf numFmtId="176" fontId="24" fillId="0" borderId="0" xfId="0" applyNumberFormat="1" applyFont="1" applyFill="1" applyBorder="1" applyAlignment="1">
      <alignment horizontal="center" vertical="center"/>
    </xf>
    <xf numFmtId="180" fontId="24" fillId="0" borderId="6" xfId="0" applyNumberFormat="1" applyFont="1" applyFill="1" applyBorder="1" applyAlignment="1">
      <alignment horizontal="center" vertical="center"/>
    </xf>
    <xf numFmtId="0" fontId="24" fillId="0" borderId="28" xfId="0" applyFont="1" applyBorder="1" applyAlignment="1">
      <alignment horizontal="center" vertical="center"/>
    </xf>
    <xf numFmtId="0" fontId="24" fillId="0" borderId="2" xfId="2" applyFont="1" applyFill="1" applyBorder="1" applyAlignment="1">
      <alignment horizontal="center" vertical="center"/>
    </xf>
    <xf numFmtId="0" fontId="24" fillId="0" borderId="3" xfId="2" applyFont="1" applyFill="1" applyBorder="1" applyAlignment="1">
      <alignment horizontal="center" vertical="center"/>
    </xf>
    <xf numFmtId="0" fontId="24" fillId="0" borderId="0" xfId="2" applyFont="1" applyFill="1" applyAlignment="1">
      <alignment horizontal="right"/>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Fill="1" applyAlignment="1">
      <alignment vertical="center"/>
    </xf>
    <xf numFmtId="0" fontId="16" fillId="0" borderId="6" xfId="0" applyFont="1" applyFill="1" applyBorder="1" applyAlignment="1">
      <alignment horizontal="distributed" vertical="center" wrapText="1" indent="1"/>
    </xf>
    <xf numFmtId="0" fontId="16" fillId="0" borderId="6" xfId="0" applyFont="1" applyFill="1" applyBorder="1" applyAlignment="1">
      <alignment horizontal="distributed" vertical="center" wrapText="1" indent="2"/>
    </xf>
    <xf numFmtId="0" fontId="16" fillId="0" borderId="1" xfId="0" applyNumberFormat="1" applyFont="1" applyFill="1" applyBorder="1" applyAlignment="1">
      <alignment horizontal="right" vertical="center" indent="1"/>
    </xf>
    <xf numFmtId="0" fontId="16" fillId="0" borderId="8" xfId="0" applyNumberFormat="1" applyFont="1" applyFill="1" applyBorder="1" applyAlignment="1">
      <alignment horizontal="right" vertical="center" indent="1"/>
    </xf>
    <xf numFmtId="0" fontId="16" fillId="0" borderId="0" xfId="0" applyFont="1" applyFill="1" applyAlignment="1">
      <alignment horizontal="right" vertical="center"/>
    </xf>
    <xf numFmtId="0" fontId="14" fillId="0" borderId="0" xfId="0" applyFont="1" applyFill="1" applyAlignment="1">
      <alignment horizontal="right" vertical="center"/>
    </xf>
    <xf numFmtId="0" fontId="16" fillId="0" borderId="6" xfId="0" applyNumberFormat="1" applyFont="1" applyFill="1" applyBorder="1" applyAlignment="1">
      <alignment horizontal="right" vertical="center" indent="1"/>
    </xf>
    <xf numFmtId="0" fontId="16" fillId="0" borderId="5" xfId="0" applyNumberFormat="1" applyFont="1" applyFill="1" applyBorder="1" applyAlignment="1">
      <alignment horizontal="right" vertical="center" indent="1"/>
    </xf>
    <xf numFmtId="0" fontId="16" fillId="0" borderId="6" xfId="2" applyFont="1" applyFill="1" applyBorder="1" applyAlignment="1">
      <alignment horizontal="distributed" vertical="center" indent="1"/>
    </xf>
    <xf numFmtId="0" fontId="16" fillId="0" borderId="24" xfId="0" applyFont="1" applyFill="1" applyBorder="1" applyAlignment="1">
      <alignment horizontal="center" vertical="center"/>
    </xf>
    <xf numFmtId="0" fontId="16" fillId="0" borderId="0" xfId="0" applyNumberFormat="1" applyFont="1" applyFill="1" applyBorder="1" applyAlignment="1">
      <alignment horizontal="right" vertical="center" indent="1"/>
    </xf>
    <xf numFmtId="0" fontId="16" fillId="0" borderId="3" xfId="0" applyNumberFormat="1" applyFont="1" applyFill="1" applyBorder="1" applyAlignment="1">
      <alignment horizontal="right" vertical="center" indent="1"/>
    </xf>
    <xf numFmtId="0" fontId="16" fillId="0" borderId="42" xfId="0" applyFont="1" applyFill="1" applyBorder="1" applyAlignment="1">
      <alignment horizontal="center" vertical="center"/>
    </xf>
    <xf numFmtId="0" fontId="14" fillId="0" borderId="0" xfId="0" applyFont="1" applyBorder="1">
      <alignment vertical="center"/>
    </xf>
    <xf numFmtId="0" fontId="14" fillId="0" borderId="0" xfId="0" applyFont="1" applyFill="1" applyBorder="1" applyAlignment="1">
      <alignment vertical="center"/>
    </xf>
    <xf numFmtId="0" fontId="15" fillId="0" borderId="0" xfId="0" applyFont="1" applyFill="1" applyAlignment="1">
      <alignment vertical="center"/>
    </xf>
    <xf numFmtId="0" fontId="16" fillId="0" borderId="0" xfId="0" applyFont="1" applyFill="1" applyBorder="1" applyAlignment="1"/>
    <xf numFmtId="0" fontId="14" fillId="0" borderId="0" xfId="0" applyFont="1" applyBorder="1" applyAlignment="1">
      <alignment horizontal="left" vertical="center"/>
    </xf>
    <xf numFmtId="0" fontId="14" fillId="0" borderId="6" xfId="0" applyFont="1" applyFill="1" applyBorder="1" applyAlignment="1">
      <alignment horizontal="distributed" vertical="center" indent="2"/>
    </xf>
    <xf numFmtId="0" fontId="18" fillId="0" borderId="0" xfId="0" applyFont="1" applyFill="1" applyBorder="1" applyAlignment="1"/>
    <xf numFmtId="0" fontId="16" fillId="0" borderId="3" xfId="0" applyFont="1" applyBorder="1" applyAlignment="1"/>
    <xf numFmtId="0" fontId="18" fillId="0" borderId="0" xfId="0" applyFont="1" applyFill="1" applyBorder="1" applyAlignment="1">
      <alignment vertical="center"/>
    </xf>
    <xf numFmtId="0" fontId="16" fillId="0" borderId="6" xfId="0" applyFont="1" applyBorder="1" applyAlignment="1">
      <alignment horizontal="center" vertical="center"/>
    </xf>
    <xf numFmtId="0" fontId="16" fillId="0" borderId="33" xfId="2" applyFont="1" applyFill="1" applyBorder="1" applyAlignment="1">
      <alignment horizontal="center" vertical="center"/>
    </xf>
    <xf numFmtId="176" fontId="14" fillId="0" borderId="0" xfId="0" applyNumberFormat="1" applyFont="1">
      <alignment vertical="center"/>
    </xf>
    <xf numFmtId="0" fontId="14" fillId="0" borderId="0" xfId="0" applyFont="1" applyAlignment="1">
      <alignment horizontal="right" vertical="center" indent="1"/>
    </xf>
    <xf numFmtId="0" fontId="15" fillId="0" borderId="0" xfId="0" applyFont="1" applyAlignment="1"/>
    <xf numFmtId="0" fontId="14" fillId="0" borderId="0" xfId="0" applyFont="1" applyAlignment="1"/>
    <xf numFmtId="0" fontId="18" fillId="0" borderId="0" xfId="0" applyFont="1" applyFill="1" applyBorder="1" applyAlignment="1">
      <alignment horizontal="right" vertical="center"/>
    </xf>
    <xf numFmtId="0" fontId="17" fillId="0" borderId="0" xfId="0" applyFont="1" applyFill="1" applyBorder="1" applyAlignment="1">
      <alignment vertical="center"/>
    </xf>
    <xf numFmtId="0" fontId="16" fillId="0" borderId="0" xfId="0" applyFont="1" applyAlignment="1"/>
    <xf numFmtId="0" fontId="17" fillId="0" borderId="0" xfId="0" applyFont="1" applyFill="1" applyBorder="1" applyAlignment="1">
      <alignment horizontal="right" vertical="center" indent="1"/>
    </xf>
    <xf numFmtId="0" fontId="18" fillId="0" borderId="0" xfId="0" applyFont="1" applyFill="1" applyBorder="1" applyAlignment="1">
      <alignment horizontal="right" vertical="center" indent="1"/>
    </xf>
    <xf numFmtId="0" fontId="16" fillId="0" borderId="6" xfId="0" applyFont="1" applyFill="1" applyBorder="1" applyAlignment="1">
      <alignment horizontal="left" vertical="center"/>
    </xf>
    <xf numFmtId="0" fontId="16" fillId="0" borderId="0" xfId="0" applyFont="1" applyFill="1" applyAlignment="1">
      <alignment horizontal="right" indent="1"/>
    </xf>
    <xf numFmtId="182" fontId="16" fillId="0" borderId="7" xfId="0" applyNumberFormat="1" applyFont="1" applyFill="1" applyBorder="1" applyAlignment="1">
      <alignment horizontal="right" vertical="center"/>
    </xf>
    <xf numFmtId="182" fontId="16" fillId="0" borderId="1" xfId="0" applyNumberFormat="1" applyFont="1" applyFill="1" applyBorder="1" applyAlignment="1">
      <alignment horizontal="right" vertical="center"/>
    </xf>
    <xf numFmtId="182" fontId="16" fillId="0" borderId="8" xfId="0" applyNumberFormat="1" applyFont="1" applyFill="1" applyBorder="1" applyAlignment="1">
      <alignment horizontal="right" vertical="center"/>
    </xf>
    <xf numFmtId="0" fontId="16" fillId="0" borderId="28" xfId="0" applyFont="1" applyBorder="1" applyAlignment="1">
      <alignment horizontal="center" vertical="center"/>
    </xf>
    <xf numFmtId="182" fontId="16" fillId="0" borderId="10" xfId="0" applyNumberFormat="1" applyFont="1" applyFill="1" applyBorder="1" applyAlignment="1">
      <alignment horizontal="right" vertical="center"/>
    </xf>
    <xf numFmtId="182" fontId="16" fillId="0" borderId="0" xfId="0" applyNumberFormat="1" applyFont="1" applyFill="1" applyBorder="1" applyAlignment="1">
      <alignment horizontal="right" vertical="center"/>
    </xf>
    <xf numFmtId="182" fontId="16" fillId="0" borderId="3" xfId="0" applyNumberFormat="1" applyFont="1" applyFill="1" applyBorder="1" applyAlignment="1">
      <alignment horizontal="right" vertical="center"/>
    </xf>
    <xf numFmtId="0" fontId="14" fillId="0" borderId="0" xfId="0" applyFont="1" applyFill="1" applyBorder="1" applyAlignment="1"/>
    <xf numFmtId="182" fontId="16" fillId="0" borderId="51" xfId="0" applyNumberFormat="1" applyFont="1" applyFill="1" applyBorder="1" applyAlignment="1">
      <alignment horizontal="right" vertical="center"/>
    </xf>
    <xf numFmtId="182" fontId="16" fillId="0" borderId="52" xfId="0" applyNumberFormat="1" applyFont="1" applyFill="1" applyBorder="1" applyAlignment="1">
      <alignment horizontal="right" vertical="center"/>
    </xf>
    <xf numFmtId="182" fontId="16" fillId="0" borderId="28" xfId="0" applyNumberFormat="1" applyFont="1" applyFill="1" applyBorder="1" applyAlignment="1">
      <alignment horizontal="right" vertical="center"/>
    </xf>
    <xf numFmtId="0" fontId="16" fillId="0" borderId="33" xfId="0" applyFont="1" applyFill="1" applyBorder="1" applyAlignment="1">
      <alignment horizontal="center" vertical="center" wrapText="1"/>
    </xf>
    <xf numFmtId="0" fontId="14" fillId="0" borderId="0" xfId="0" applyFont="1" applyBorder="1" applyAlignment="1">
      <alignment horizontal="right"/>
    </xf>
    <xf numFmtId="3" fontId="1" fillId="0" borderId="0" xfId="0" applyNumberFormat="1" applyFont="1" applyAlignment="1">
      <alignment horizontal="right" vertical="center"/>
    </xf>
    <xf numFmtId="0" fontId="1" fillId="0" borderId="0" xfId="0" applyFont="1" applyAlignment="1">
      <alignment horizontal="right" vertical="center"/>
    </xf>
    <xf numFmtId="184" fontId="16" fillId="0" borderId="0" xfId="0" applyNumberFormat="1" applyFont="1" applyFill="1">
      <alignment vertical="center"/>
    </xf>
    <xf numFmtId="0" fontId="17" fillId="0" borderId="0" xfId="0" applyFont="1" applyFill="1" applyAlignment="1">
      <alignment vertical="center"/>
    </xf>
    <xf numFmtId="0" fontId="16" fillId="0" borderId="0" xfId="0" applyFont="1" applyFill="1" applyBorder="1" applyAlignment="1">
      <alignment horizontal="left" vertical="center"/>
    </xf>
    <xf numFmtId="0" fontId="16" fillId="0" borderId="6" xfId="0" quotePrefix="1" applyFont="1" applyFill="1" applyBorder="1" applyAlignment="1">
      <alignment horizontal="distributed" vertical="center" wrapText="1" indent="2"/>
    </xf>
    <xf numFmtId="0" fontId="16" fillId="0" borderId="5" xfId="0" applyFont="1" applyFill="1" applyBorder="1" applyAlignment="1">
      <alignment horizontal="distributed" vertical="center" wrapText="1" indent="2"/>
    </xf>
    <xf numFmtId="0" fontId="16" fillId="0" borderId="0" xfId="0" applyFont="1" applyFill="1" applyAlignment="1">
      <alignment horizontal="left"/>
    </xf>
    <xf numFmtId="0" fontId="16" fillId="0" borderId="0" xfId="0" applyFont="1" applyFill="1" applyBorder="1" applyAlignment="1">
      <alignment wrapText="1"/>
    </xf>
    <xf numFmtId="0" fontId="16" fillId="0" borderId="5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3" xfId="0" applyFont="1" applyFill="1" applyBorder="1" applyAlignment="1">
      <alignment horizontal="center" vertical="center"/>
    </xf>
    <xf numFmtId="0" fontId="17" fillId="0" borderId="0" xfId="0" applyFont="1" applyFill="1" applyAlignment="1">
      <alignment horizontal="right" vertical="center"/>
    </xf>
    <xf numFmtId="184" fontId="17" fillId="0" borderId="0" xfId="0" applyNumberFormat="1" applyFont="1" applyFill="1" applyAlignment="1">
      <alignment vertical="center"/>
    </xf>
    <xf numFmtId="184" fontId="16" fillId="0" borderId="0" xfId="0" applyNumberFormat="1" applyFont="1" applyFill="1" applyAlignment="1">
      <alignment vertical="center"/>
    </xf>
    <xf numFmtId="180" fontId="16" fillId="0" borderId="0" xfId="0" applyNumberFormat="1" applyFont="1" applyFill="1" applyBorder="1" applyAlignment="1">
      <alignment horizontal="right" vertical="center"/>
    </xf>
    <xf numFmtId="180" fontId="16" fillId="0" borderId="3" xfId="0" applyNumberFormat="1" applyFont="1" applyFill="1" applyBorder="1" applyAlignment="1">
      <alignment horizontal="right" vertical="center"/>
    </xf>
    <xf numFmtId="0" fontId="14" fillId="0" borderId="0" xfId="0" applyFont="1" applyFill="1" applyBorder="1" applyAlignment="1">
      <alignment wrapText="1"/>
    </xf>
    <xf numFmtId="0" fontId="14" fillId="0" borderId="0" xfId="0" applyFont="1" applyFill="1" applyBorder="1" applyAlignment="1">
      <alignment horizontal="left"/>
    </xf>
    <xf numFmtId="0" fontId="25" fillId="0" borderId="0" xfId="0" applyFont="1">
      <alignment vertical="center"/>
    </xf>
    <xf numFmtId="0" fontId="27" fillId="0" borderId="0" xfId="0" applyFont="1">
      <alignment vertical="center"/>
    </xf>
    <xf numFmtId="0" fontId="25" fillId="0" borderId="0" xfId="0" applyFont="1" applyBorder="1">
      <alignment vertical="center"/>
    </xf>
    <xf numFmtId="0" fontId="14" fillId="0" borderId="3" xfId="0" applyFont="1" applyFill="1" applyBorder="1" applyAlignment="1">
      <alignment vertical="center"/>
    </xf>
    <xf numFmtId="0" fontId="16" fillId="0" borderId="0" xfId="0" applyFont="1" applyFill="1" applyBorder="1" applyAlignment="1">
      <alignment horizontal="left" vertical="center" indent="1"/>
    </xf>
    <xf numFmtId="0" fontId="16" fillId="0" borderId="52" xfId="0" applyFont="1" applyFill="1" applyBorder="1" applyAlignment="1">
      <alignment vertical="center" textRotation="255"/>
    </xf>
    <xf numFmtId="0" fontId="24" fillId="0" borderId="0" xfId="0" applyFont="1" applyBorder="1" applyAlignment="1">
      <alignment horizontal="distributed" vertical="center" indent="1"/>
    </xf>
    <xf numFmtId="0" fontId="24" fillId="0" borderId="50" xfId="0" applyFont="1" applyBorder="1" applyAlignment="1">
      <alignment horizontal="distributed" vertical="center" indent="1"/>
    </xf>
    <xf numFmtId="0" fontId="24" fillId="0" borderId="28" xfId="0" applyFont="1" applyBorder="1" applyAlignment="1">
      <alignment horizontal="distributed" vertical="center" indent="1"/>
    </xf>
    <xf numFmtId="0" fontId="16" fillId="0" borderId="6" xfId="0" applyFont="1" applyFill="1" applyBorder="1" applyAlignment="1">
      <alignment horizontal="left" vertical="center" indent="1"/>
    </xf>
    <xf numFmtId="0" fontId="16" fillId="0" borderId="56" xfId="0" applyFont="1" applyFill="1" applyBorder="1" applyAlignment="1">
      <alignment horizontal="right" vertical="center" indent="1"/>
    </xf>
    <xf numFmtId="0" fontId="16" fillId="0" borderId="57" xfId="0" applyFont="1" applyFill="1" applyBorder="1" applyAlignment="1">
      <alignment horizontal="right" vertical="center" indent="1"/>
    </xf>
    <xf numFmtId="0" fontId="16" fillId="0" borderId="4" xfId="0" applyFont="1" applyFill="1" applyBorder="1" applyAlignment="1">
      <alignment horizontal="left" vertical="center" indent="1"/>
    </xf>
    <xf numFmtId="0" fontId="16" fillId="0" borderId="57" xfId="0" applyFont="1" applyFill="1" applyBorder="1" applyAlignment="1">
      <alignment horizontal="distributed" vertical="center" wrapText="1" indent="1"/>
    </xf>
    <xf numFmtId="0" fontId="16" fillId="0" borderId="56" xfId="0" applyFont="1" applyFill="1" applyBorder="1" applyAlignment="1">
      <alignment horizontal="distributed" vertical="center" wrapText="1" indent="1"/>
    </xf>
    <xf numFmtId="0" fontId="16" fillId="0" borderId="6" xfId="0" applyFont="1" applyFill="1" applyBorder="1" applyAlignment="1">
      <alignment horizontal="left" vertical="center" wrapText="1" indent="1"/>
    </xf>
    <xf numFmtId="0" fontId="16" fillId="0" borderId="13" xfId="0" applyFont="1" applyFill="1" applyBorder="1" applyAlignment="1">
      <alignment horizontal="distributed" vertical="center" wrapText="1" indent="1"/>
    </xf>
    <xf numFmtId="0" fontId="14" fillId="0" borderId="3" xfId="0" applyFont="1" applyFill="1" applyBorder="1">
      <alignment vertical="center"/>
    </xf>
    <xf numFmtId="0" fontId="27" fillId="0" borderId="0" xfId="0" applyFont="1" applyAlignment="1">
      <alignment vertical="center"/>
    </xf>
    <xf numFmtId="0" fontId="16" fillId="0" borderId="3" xfId="0" applyFont="1" applyFill="1" applyBorder="1" applyAlignment="1">
      <alignment horizontal="right"/>
    </xf>
    <xf numFmtId="0" fontId="25" fillId="0" borderId="0" xfId="0" applyFont="1" applyAlignment="1">
      <alignment vertical="center"/>
    </xf>
    <xf numFmtId="187" fontId="25" fillId="0" borderId="0" xfId="0" applyNumberFormat="1" applyFont="1">
      <alignment vertical="center"/>
    </xf>
    <xf numFmtId="186" fontId="25" fillId="0" borderId="0" xfId="0" applyNumberFormat="1" applyFont="1">
      <alignment vertical="center"/>
    </xf>
    <xf numFmtId="0" fontId="32" fillId="0" borderId="0" xfId="0" applyFont="1" applyAlignment="1">
      <alignment vertical="center"/>
    </xf>
    <xf numFmtId="3" fontId="20" fillId="0" borderId="0" xfId="0" applyNumberFormat="1" applyFont="1" applyFill="1" applyAlignment="1">
      <alignment vertical="center"/>
    </xf>
    <xf numFmtId="0" fontId="16" fillId="0" borderId="40" xfId="0" applyFont="1" applyFill="1" applyBorder="1" applyAlignment="1">
      <alignment horizontal="left" vertical="center" indent="1"/>
    </xf>
    <xf numFmtId="0" fontId="16" fillId="0" borderId="40" xfId="0" applyFont="1" applyFill="1" applyBorder="1" applyAlignment="1">
      <alignment vertical="center"/>
    </xf>
    <xf numFmtId="0" fontId="16" fillId="0" borderId="62" xfId="0" applyFont="1" applyFill="1" applyBorder="1" applyAlignment="1">
      <alignment vertical="center"/>
    </xf>
    <xf numFmtId="0" fontId="33" fillId="0" borderId="0" xfId="0" applyFont="1" applyFill="1" applyBorder="1" applyAlignment="1">
      <alignment vertical="center"/>
    </xf>
    <xf numFmtId="0" fontId="16" fillId="0" borderId="40" xfId="0" applyFont="1" applyFill="1" applyBorder="1" applyAlignment="1">
      <alignment horizontal="justify" vertical="center"/>
    </xf>
    <xf numFmtId="0" fontId="16" fillId="0" borderId="62" xfId="0" applyFont="1" applyFill="1" applyBorder="1" applyAlignment="1">
      <alignment horizontal="justify" vertical="center"/>
    </xf>
    <xf numFmtId="0" fontId="32" fillId="0" borderId="0" xfId="0" applyFont="1" applyFill="1" applyBorder="1" applyAlignment="1">
      <alignment vertical="center"/>
    </xf>
    <xf numFmtId="0" fontId="16" fillId="0" borderId="3" xfId="0" applyFont="1" applyFill="1" applyBorder="1" applyAlignment="1">
      <alignment vertical="center" wrapText="1"/>
    </xf>
    <xf numFmtId="0" fontId="16" fillId="0" borderId="56" xfId="0" applyFont="1" applyFill="1" applyBorder="1" applyAlignment="1">
      <alignment horizontal="justify" vertical="center"/>
    </xf>
    <xf numFmtId="0" fontId="16" fillId="0" borderId="56" xfId="0" applyFont="1" applyFill="1" applyBorder="1" applyAlignment="1">
      <alignment horizontal="justify" vertical="center" wrapText="1"/>
    </xf>
    <xf numFmtId="0" fontId="32" fillId="0" borderId="0" xfId="0" applyFont="1" applyFill="1" applyAlignment="1">
      <alignment horizontal="center" vertical="center"/>
    </xf>
    <xf numFmtId="0" fontId="16" fillId="0" borderId="0" xfId="0" applyFont="1" applyAlignment="1">
      <alignment horizontal="center" vertical="center"/>
    </xf>
    <xf numFmtId="0" fontId="16" fillId="0" borderId="36" xfId="0" applyFont="1" applyBorder="1" applyAlignment="1">
      <alignment horizontal="center" vertical="center"/>
    </xf>
    <xf numFmtId="38" fontId="16" fillId="0" borderId="0" xfId="8" applyFont="1" applyFill="1" applyBorder="1" applyAlignment="1">
      <alignment vertical="center"/>
    </xf>
    <xf numFmtId="0" fontId="16" fillId="0" borderId="8" xfId="2" applyFont="1" applyFill="1" applyBorder="1" applyAlignment="1">
      <alignment horizontal="center" vertical="center"/>
    </xf>
    <xf numFmtId="176" fontId="16" fillId="0" borderId="0" xfId="0" applyNumberFormat="1" applyFont="1" applyAlignment="1">
      <alignment vertical="center"/>
    </xf>
    <xf numFmtId="0" fontId="25" fillId="0" borderId="0" xfId="0" applyFont="1" applyFill="1" applyBorder="1" applyAlignment="1"/>
    <xf numFmtId="0" fontId="29" fillId="0" borderId="0" xfId="0" applyFont="1" applyFill="1" applyBorder="1" applyAlignment="1"/>
    <xf numFmtId="0" fontId="24" fillId="0" borderId="6" xfId="0" applyFont="1" applyFill="1" applyBorder="1" applyAlignment="1">
      <alignment horizontal="distributed" vertical="center" indent="2"/>
    </xf>
    <xf numFmtId="0" fontId="24" fillId="0" borderId="6" xfId="0" applyFont="1" applyFill="1" applyBorder="1" applyAlignment="1">
      <alignment horizontal="distributed" vertical="center" indent="1"/>
    </xf>
    <xf numFmtId="0" fontId="24" fillId="0" borderId="5" xfId="0" applyFont="1" applyFill="1" applyBorder="1" applyAlignment="1">
      <alignment horizontal="distributed" vertical="center" indent="2"/>
    </xf>
    <xf numFmtId="0" fontId="24" fillId="0" borderId="8" xfId="0" applyFont="1" applyFill="1" applyBorder="1" applyAlignment="1">
      <alignment horizontal="center" vertical="center"/>
    </xf>
    <xf numFmtId="176" fontId="16" fillId="0" borderId="17" xfId="0" applyNumberFormat="1" applyFont="1" applyFill="1" applyBorder="1" applyAlignment="1">
      <alignment horizontal="center" vertical="center"/>
    </xf>
    <xf numFmtId="176" fontId="16" fillId="0" borderId="66" xfId="0" applyNumberFormat="1" applyFont="1" applyFill="1" applyBorder="1" applyAlignment="1">
      <alignment horizontal="center" vertical="center"/>
    </xf>
    <xf numFmtId="188" fontId="34" fillId="0" borderId="5" xfId="6" applyNumberFormat="1" applyFont="1" applyFill="1" applyBorder="1" applyAlignment="1">
      <alignment horizontal="center" vertical="center"/>
    </xf>
    <xf numFmtId="188" fontId="34" fillId="0" borderId="6" xfId="6" applyNumberFormat="1" applyFont="1" applyFill="1" applyBorder="1" applyAlignment="1">
      <alignment horizontal="center" vertical="center"/>
    </xf>
    <xf numFmtId="188" fontId="34" fillId="0" borderId="66" xfId="6" applyNumberFormat="1" applyFont="1" applyFill="1" applyBorder="1" applyAlignment="1">
      <alignment horizontal="center" vertical="center"/>
    </xf>
    <xf numFmtId="188" fontId="34" fillId="0" borderId="17" xfId="6" applyNumberFormat="1" applyFont="1" applyFill="1" applyBorder="1" applyAlignment="1">
      <alignment horizontal="center" vertical="center"/>
    </xf>
    <xf numFmtId="0" fontId="15" fillId="0" borderId="39" xfId="0" applyFont="1" applyFill="1" applyBorder="1" applyAlignment="1">
      <alignment vertical="center"/>
    </xf>
    <xf numFmtId="0" fontId="19" fillId="0" borderId="33" xfId="0" applyFont="1" applyFill="1" applyBorder="1" applyAlignment="1">
      <alignment horizontal="center" vertical="center" wrapText="1"/>
    </xf>
    <xf numFmtId="0" fontId="25" fillId="0" borderId="3" xfId="0" applyFont="1" applyBorder="1" applyAlignment="1">
      <alignment vertical="center"/>
    </xf>
    <xf numFmtId="0" fontId="14" fillId="0" borderId="2" xfId="0" applyFont="1" applyFill="1" applyBorder="1" applyAlignment="1"/>
    <xf numFmtId="0" fontId="14" fillId="0" borderId="5" xfId="0" applyFont="1" applyFill="1" applyBorder="1" applyAlignment="1"/>
    <xf numFmtId="0" fontId="16" fillId="0" borderId="4" xfId="0" applyFont="1" applyFill="1" applyBorder="1" applyAlignment="1">
      <alignment horizontal="left" vertical="center" wrapText="1" indent="1"/>
    </xf>
    <xf numFmtId="49" fontId="16" fillId="0" borderId="6" xfId="6" applyNumberFormat="1" applyFont="1" applyFill="1" applyBorder="1" applyAlignment="1">
      <alignment horizontal="left" vertical="center" wrapText="1" indent="1"/>
    </xf>
    <xf numFmtId="49" fontId="16" fillId="0" borderId="6" xfId="6" applyNumberFormat="1" applyFont="1" applyFill="1" applyBorder="1" applyAlignment="1">
      <alignment horizontal="left" vertical="center" indent="1"/>
    </xf>
    <xf numFmtId="0" fontId="16" fillId="0" borderId="57" xfId="0" applyFont="1" applyFill="1" applyBorder="1" applyAlignment="1">
      <alignment horizontal="center" vertical="center"/>
    </xf>
    <xf numFmtId="183" fontId="14" fillId="0" borderId="0" xfId="0" applyNumberFormat="1" applyFont="1" applyFill="1" applyAlignment="1"/>
    <xf numFmtId="0" fontId="14" fillId="0" borderId="0" xfId="0" applyFont="1" applyFill="1" applyAlignment="1">
      <alignment horizontal="right"/>
    </xf>
    <xf numFmtId="0" fontId="21" fillId="0" borderId="0" xfId="0" applyFont="1" applyFill="1" applyAlignment="1"/>
    <xf numFmtId="183" fontId="21" fillId="0" borderId="0" xfId="0" applyNumberFormat="1" applyFont="1" applyAlignment="1"/>
    <xf numFmtId="0" fontId="35" fillId="0" borderId="0" xfId="0" applyFont="1" applyAlignment="1"/>
    <xf numFmtId="0" fontId="21" fillId="0" borderId="0" xfId="0" applyFont="1" applyFill="1" applyAlignment="1">
      <alignment vertical="center"/>
    </xf>
    <xf numFmtId="0" fontId="25" fillId="0" borderId="6" xfId="0" applyFont="1" applyFill="1" applyBorder="1" applyAlignment="1"/>
    <xf numFmtId="0" fontId="25" fillId="0" borderId="5" xfId="0" applyFont="1" applyFill="1" applyBorder="1" applyAlignment="1"/>
    <xf numFmtId="0" fontId="25" fillId="0" borderId="2" xfId="0" applyFont="1" applyFill="1" applyBorder="1" applyAlignment="1">
      <alignment vertical="center"/>
    </xf>
    <xf numFmtId="0" fontId="21" fillId="0" borderId="0" xfId="0" applyFont="1" applyFill="1" applyBorder="1" applyAlignment="1"/>
    <xf numFmtId="0" fontId="24" fillId="0" borderId="24" xfId="0" applyFont="1" applyFill="1" applyBorder="1" applyAlignment="1">
      <alignment horizontal="center" vertical="center"/>
    </xf>
    <xf numFmtId="0" fontId="24" fillId="0" borderId="0" xfId="0" applyFont="1" applyFill="1" applyBorder="1" applyAlignment="1">
      <alignment horizontal="left" vertical="center" indent="1"/>
    </xf>
    <xf numFmtId="0" fontId="24" fillId="0" borderId="64" xfId="0" applyFont="1" applyFill="1" applyBorder="1" applyAlignment="1">
      <alignment horizontal="center" vertical="center"/>
    </xf>
    <xf numFmtId="0" fontId="24" fillId="0" borderId="68" xfId="0" applyFont="1" applyFill="1" applyBorder="1" applyAlignment="1">
      <alignment horizontal="left" vertical="center" indent="1"/>
    </xf>
    <xf numFmtId="0" fontId="24" fillId="0" borderId="29" xfId="0" applyFont="1" applyFill="1" applyBorder="1" applyAlignment="1">
      <alignment horizontal="center" vertical="center" wrapText="1"/>
    </xf>
    <xf numFmtId="0" fontId="24" fillId="0" borderId="40" xfId="0" applyFont="1" applyFill="1" applyBorder="1" applyAlignment="1">
      <alignment horizontal="left" vertical="center" indent="1"/>
    </xf>
    <xf numFmtId="0" fontId="24" fillId="0" borderId="69" xfId="0" applyFont="1" applyFill="1" applyBorder="1" applyAlignment="1">
      <alignment horizontal="left" vertical="center" indent="1"/>
    </xf>
    <xf numFmtId="0" fontId="24" fillId="0" borderId="40" xfId="0" applyFont="1" applyFill="1" applyBorder="1" applyAlignment="1">
      <alignment horizontal="left" vertical="center" wrapText="1" indent="1"/>
    </xf>
    <xf numFmtId="0" fontId="24" fillId="0" borderId="62" xfId="0" applyFont="1" applyFill="1" applyBorder="1" applyAlignment="1">
      <alignment horizontal="left" vertical="center" wrapText="1" indent="1"/>
    </xf>
    <xf numFmtId="0" fontId="24" fillId="0" borderId="16" xfId="0" applyFont="1" applyFill="1" applyBorder="1" applyAlignment="1">
      <alignment horizontal="center" vertical="center"/>
    </xf>
    <xf numFmtId="0" fontId="25" fillId="0" borderId="3" xfId="0" applyFont="1" applyFill="1" applyBorder="1" applyAlignment="1"/>
    <xf numFmtId="183" fontId="27" fillId="0" borderId="0" xfId="0" applyNumberFormat="1" applyFont="1" applyFill="1" applyAlignment="1"/>
    <xf numFmtId="0" fontId="24" fillId="0" borderId="41" xfId="0" applyFont="1" applyFill="1" applyBorder="1" applyAlignment="1">
      <alignment horizontal="center" vertical="center"/>
    </xf>
    <xf numFmtId="183" fontId="24" fillId="0" borderId="26" xfId="0" applyNumberFormat="1" applyFont="1" applyFill="1" applyBorder="1" applyAlignment="1">
      <alignment horizontal="center" vertical="center"/>
    </xf>
    <xf numFmtId="183" fontId="25" fillId="0" borderId="0" xfId="0" applyNumberFormat="1" applyFont="1" applyFill="1" applyAlignment="1">
      <alignment vertical="center"/>
    </xf>
    <xf numFmtId="176" fontId="24" fillId="0" borderId="6" xfId="0" applyNumberFormat="1" applyFont="1" applyFill="1" applyBorder="1" applyAlignment="1">
      <alignment horizontal="center" vertical="center"/>
    </xf>
    <xf numFmtId="0" fontId="24" fillId="0" borderId="42" xfId="0" applyFont="1" applyFill="1" applyBorder="1" applyAlignment="1">
      <alignment horizontal="center" vertical="center"/>
    </xf>
    <xf numFmtId="183" fontId="24" fillId="0" borderId="33" xfId="0" applyNumberFormat="1" applyFont="1" applyFill="1" applyBorder="1" applyAlignment="1">
      <alignment horizontal="center" vertical="center"/>
    </xf>
    <xf numFmtId="183" fontId="24" fillId="0" borderId="0" xfId="0" applyNumberFormat="1" applyFont="1" applyFill="1" applyAlignment="1">
      <alignment horizontal="right" vertical="center"/>
    </xf>
    <xf numFmtId="0" fontId="14" fillId="0" borderId="3" xfId="0" applyFont="1" applyBorder="1" applyAlignment="1">
      <alignment horizontal="left" vertical="center"/>
    </xf>
    <xf numFmtId="0" fontId="16" fillId="0" borderId="2" xfId="0" applyFont="1" applyBorder="1" applyAlignment="1">
      <alignment horizontal="right" vertical="center"/>
    </xf>
    <xf numFmtId="0" fontId="16" fillId="0" borderId="0" xfId="0" quotePrefix="1" applyFont="1" applyBorder="1" applyAlignment="1">
      <alignment horizontal="center" vertical="center"/>
    </xf>
    <xf numFmtId="0" fontId="16" fillId="0" borderId="3" xfId="0" quotePrefix="1" applyFont="1" applyBorder="1" applyAlignment="1">
      <alignment horizontal="center" vertical="center"/>
    </xf>
    <xf numFmtId="0" fontId="15" fillId="0" borderId="0" xfId="0" applyFont="1" applyBorder="1" applyAlignment="1">
      <alignment horizontal="left" vertical="center"/>
    </xf>
    <xf numFmtId="0" fontId="16" fillId="0" borderId="4" xfId="0" applyFont="1" applyBorder="1" applyAlignment="1">
      <alignment horizontal="left" vertical="center"/>
    </xf>
    <xf numFmtId="0" fontId="16" fillId="0" borderId="42" xfId="0" applyFont="1" applyBorder="1" applyAlignment="1">
      <alignment horizontal="center" vertical="center" wrapText="1"/>
    </xf>
    <xf numFmtId="0" fontId="16" fillId="0" borderId="22" xfId="0" applyFont="1" applyBorder="1" applyAlignment="1">
      <alignment horizontal="center" vertical="center" wrapText="1"/>
    </xf>
    <xf numFmtId="180" fontId="16" fillId="0" borderId="9" xfId="0" applyNumberFormat="1" applyFont="1" applyBorder="1" applyAlignment="1">
      <alignment horizontal="center" vertical="center"/>
    </xf>
    <xf numFmtId="180" fontId="16" fillId="0" borderId="1" xfId="0" applyNumberFormat="1" applyFont="1" applyFill="1" applyBorder="1" applyAlignment="1">
      <alignment horizontal="center" vertical="center"/>
    </xf>
    <xf numFmtId="180" fontId="16" fillId="0" borderId="8" xfId="0" applyNumberFormat="1" applyFont="1" applyBorder="1" applyAlignment="1">
      <alignment horizontal="center" vertical="center"/>
    </xf>
    <xf numFmtId="0" fontId="35" fillId="0" borderId="0" xfId="0" applyFont="1" applyAlignment="1">
      <alignment vertical="center"/>
    </xf>
    <xf numFmtId="0" fontId="29" fillId="0" borderId="0" xfId="0" applyFont="1" applyAlignment="1">
      <alignment vertical="center"/>
    </xf>
    <xf numFmtId="0" fontId="24" fillId="0" borderId="16" xfId="0" quotePrefix="1" applyFont="1" applyFill="1" applyBorder="1" applyAlignment="1">
      <alignment horizontal="center" vertical="center"/>
    </xf>
    <xf numFmtId="0" fontId="23" fillId="0" borderId="0" xfId="0" applyFont="1" applyBorder="1" applyAlignment="1">
      <alignment horizontal="center" vertical="center"/>
    </xf>
    <xf numFmtId="49" fontId="24" fillId="0" borderId="6" xfId="6" applyNumberFormat="1" applyFont="1" applyFill="1" applyBorder="1" applyAlignment="1">
      <alignment horizontal="distributed" vertical="center" indent="2"/>
    </xf>
    <xf numFmtId="49" fontId="24" fillId="0" borderId="6" xfId="6" applyNumberFormat="1" applyFont="1" applyFill="1" applyBorder="1" applyAlignment="1">
      <alignment horizontal="distributed" vertical="center" indent="1"/>
    </xf>
    <xf numFmtId="49" fontId="24" fillId="0" borderId="5" xfId="6" applyNumberFormat="1" applyFont="1" applyFill="1" applyBorder="1" applyAlignment="1">
      <alignment horizontal="distributed" vertical="center" wrapText="1" indent="1"/>
    </xf>
    <xf numFmtId="0" fontId="23" fillId="0" borderId="0" xfId="0" applyFont="1" applyAlignment="1">
      <alignment vertical="center"/>
    </xf>
    <xf numFmtId="189" fontId="24" fillId="0" borderId="0" xfId="6" applyNumberFormat="1" applyFont="1" applyFill="1" applyBorder="1" applyAlignment="1">
      <alignment horizontal="right" vertical="center" indent="1"/>
    </xf>
    <xf numFmtId="189" fontId="24" fillId="0" borderId="3" xfId="6" applyNumberFormat="1" applyFont="1" applyFill="1" applyBorder="1" applyAlignment="1">
      <alignment horizontal="right" vertical="center" indent="1"/>
    </xf>
    <xf numFmtId="188" fontId="24" fillId="0" borderId="0" xfId="6" applyNumberFormat="1" applyFont="1" applyFill="1" applyBorder="1" applyAlignment="1">
      <alignment horizontal="right" vertical="center" indent="1"/>
    </xf>
    <xf numFmtId="38" fontId="24" fillId="0" borderId="0" xfId="1" applyFont="1" applyFill="1" applyBorder="1" applyAlignment="1">
      <alignment horizontal="right" vertical="center" indent="1"/>
    </xf>
    <xf numFmtId="188" fontId="24" fillId="0" borderId="3" xfId="6" applyNumberFormat="1" applyFont="1" applyFill="1" applyBorder="1" applyAlignment="1">
      <alignment horizontal="right" vertical="center" indent="1"/>
    </xf>
    <xf numFmtId="58" fontId="24" fillId="0" borderId="0" xfId="0" applyNumberFormat="1" applyFont="1" applyFill="1" applyBorder="1" applyAlignment="1">
      <alignment horizontal="right"/>
    </xf>
    <xf numFmtId="188" fontId="24" fillId="0" borderId="6" xfId="6" applyNumberFormat="1" applyFont="1" applyFill="1" applyBorder="1" applyAlignment="1">
      <alignment horizontal="right" vertical="center" indent="1"/>
    </xf>
    <xf numFmtId="188" fontId="24" fillId="0" borderId="6" xfId="6" quotePrefix="1" applyNumberFormat="1" applyFont="1" applyFill="1" applyBorder="1" applyAlignment="1">
      <alignment horizontal="right" vertical="center" indent="1"/>
    </xf>
    <xf numFmtId="38" fontId="24" fillId="0" borderId="6" xfId="1" applyFont="1" applyFill="1" applyBorder="1" applyAlignment="1">
      <alignment horizontal="right" vertical="center" indent="1"/>
    </xf>
    <xf numFmtId="38" fontId="24" fillId="0" borderId="5" xfId="1" applyFont="1" applyFill="1" applyBorder="1" applyAlignment="1">
      <alignment horizontal="right" vertical="center" indent="1"/>
    </xf>
    <xf numFmtId="0" fontId="21" fillId="0" borderId="0" xfId="0" applyFont="1" applyBorder="1" applyAlignment="1">
      <alignment vertical="center"/>
    </xf>
    <xf numFmtId="176" fontId="23" fillId="0" borderId="0" xfId="0" applyNumberFormat="1" applyFont="1" applyBorder="1" applyAlignment="1">
      <alignment vertical="center"/>
    </xf>
    <xf numFmtId="0" fontId="23" fillId="0" borderId="0" xfId="0" applyFont="1" applyBorder="1" applyAlignment="1">
      <alignment horizontal="distributed" vertical="center"/>
    </xf>
    <xf numFmtId="0" fontId="16" fillId="0" borderId="16" xfId="0" quotePrefix="1" applyFont="1" applyBorder="1" applyAlignment="1">
      <alignment horizontal="center" vertical="center"/>
    </xf>
    <xf numFmtId="49" fontId="16" fillId="0" borderId="6" xfId="6" applyNumberFormat="1" applyFont="1" applyFill="1" applyBorder="1" applyAlignment="1">
      <alignment horizontal="distributed" vertical="center" indent="2"/>
    </xf>
    <xf numFmtId="0" fontId="23" fillId="0" borderId="6" xfId="0" applyFont="1" applyBorder="1" applyAlignment="1">
      <alignment horizontal="distributed" vertical="center" indent="1"/>
    </xf>
    <xf numFmtId="0" fontId="23" fillId="0" borderId="6" xfId="0" applyFont="1" applyBorder="1" applyAlignment="1">
      <alignment horizontal="distributed" vertical="center" indent="2"/>
    </xf>
    <xf numFmtId="0" fontId="22" fillId="0" borderId="5" xfId="0" applyFont="1" applyBorder="1" applyAlignment="1">
      <alignment horizontal="distributed" vertical="center" indent="2"/>
    </xf>
    <xf numFmtId="189" fontId="22" fillId="0" borderId="0" xfId="6" applyNumberFormat="1" applyFont="1" applyFill="1" applyBorder="1" applyAlignment="1">
      <alignment horizontal="right" vertical="center"/>
    </xf>
    <xf numFmtId="189" fontId="16" fillId="0" borderId="0" xfId="6" applyNumberFormat="1" applyFont="1" applyFill="1" applyBorder="1" applyAlignment="1">
      <alignment horizontal="right" vertical="center" indent="1"/>
    </xf>
    <xf numFmtId="38" fontId="16" fillId="0" borderId="0" xfId="1" applyFont="1" applyFill="1" applyAlignment="1">
      <alignment horizontal="right" vertical="center" indent="1"/>
    </xf>
    <xf numFmtId="38" fontId="23" fillId="0" borderId="3" xfId="1" applyFont="1" applyFill="1" applyBorder="1" applyAlignment="1">
      <alignment horizontal="right" vertical="center" indent="1"/>
    </xf>
    <xf numFmtId="38" fontId="23" fillId="0" borderId="0" xfId="1" applyFont="1" applyFill="1" applyAlignment="1">
      <alignment horizontal="right" vertical="center" indent="1"/>
    </xf>
    <xf numFmtId="189" fontId="21" fillId="0" borderId="0" xfId="0" applyNumberFormat="1" applyFont="1" applyAlignment="1">
      <alignment vertical="center"/>
    </xf>
    <xf numFmtId="189" fontId="23" fillId="0" borderId="0" xfId="6" applyNumberFormat="1" applyFont="1" applyFill="1" applyBorder="1" applyAlignment="1">
      <alignment horizontal="right" vertical="center" indent="1"/>
    </xf>
    <xf numFmtId="0" fontId="21" fillId="0" borderId="0" xfId="0" applyFont="1" applyAlignment="1">
      <alignment horizontal="right" vertical="center"/>
    </xf>
    <xf numFmtId="58" fontId="23" fillId="0" borderId="0" xfId="0" applyNumberFormat="1" applyFont="1" applyFill="1" applyBorder="1" applyAlignment="1">
      <alignment horizontal="right" vertical="center"/>
    </xf>
    <xf numFmtId="189" fontId="24" fillId="0" borderId="0" xfId="6" applyNumberFormat="1" applyFont="1" applyFill="1" applyBorder="1" applyAlignment="1">
      <alignment horizontal="right" vertical="center"/>
    </xf>
    <xf numFmtId="189" fontId="16" fillId="0" borderId="0" xfId="6" quotePrefix="1" applyNumberFormat="1" applyFont="1" applyFill="1" applyBorder="1" applyAlignment="1">
      <alignment horizontal="right" vertical="center" indent="1"/>
    </xf>
    <xf numFmtId="176" fontId="23" fillId="0" borderId="0" xfId="0" applyNumberFormat="1" applyFont="1" applyBorder="1" applyAlignment="1">
      <alignment horizontal="right" vertical="center"/>
    </xf>
    <xf numFmtId="0" fontId="23" fillId="0" borderId="0" xfId="0" applyFont="1" applyBorder="1" applyAlignment="1">
      <alignment vertical="center"/>
    </xf>
    <xf numFmtId="0" fontId="17" fillId="0" borderId="0" xfId="0" applyFont="1" applyFill="1" applyBorder="1" applyAlignment="1">
      <alignment horizontal="left" vertical="center"/>
    </xf>
    <xf numFmtId="0" fontId="16" fillId="0" borderId="7" xfId="0" applyFont="1" applyFill="1" applyBorder="1" applyAlignment="1">
      <alignment horizontal="right" vertical="center" indent="1"/>
    </xf>
    <xf numFmtId="0" fontId="16" fillId="0" borderId="31" xfId="0" applyFont="1" applyBorder="1" applyAlignment="1">
      <alignment horizontal="center" vertical="center"/>
    </xf>
    <xf numFmtId="0" fontId="16" fillId="0" borderId="10" xfId="0" applyFont="1" applyFill="1" applyBorder="1" applyAlignment="1">
      <alignment horizontal="right" vertical="center" indent="1"/>
    </xf>
    <xf numFmtId="0" fontId="16" fillId="0" borderId="12" xfId="0" applyFont="1" applyFill="1" applyBorder="1" applyAlignment="1">
      <alignment horizontal="right" vertical="center" indent="1"/>
    </xf>
    <xf numFmtId="37" fontId="24" fillId="0" borderId="10" xfId="0" applyNumberFormat="1" applyFont="1" applyBorder="1" applyAlignment="1">
      <alignment horizontal="right" vertical="center" indent="1"/>
    </xf>
    <xf numFmtId="37" fontId="24" fillId="0" borderId="0" xfId="0" applyNumberFormat="1" applyFont="1" applyBorder="1" applyAlignment="1">
      <alignment horizontal="right" vertical="center" indent="1"/>
    </xf>
    <xf numFmtId="37" fontId="24" fillId="0" borderId="0" xfId="0" quotePrefix="1" applyNumberFormat="1" applyFont="1" applyBorder="1" applyAlignment="1">
      <alignment horizontal="right" vertical="center" indent="1"/>
    </xf>
    <xf numFmtId="37" fontId="24" fillId="0" borderId="3" xfId="0" applyNumberFormat="1" applyFont="1" applyBorder="1" applyAlignment="1">
      <alignment horizontal="right" vertical="center" indent="1"/>
    </xf>
    <xf numFmtId="37" fontId="24" fillId="0" borderId="53" xfId="0" applyNumberFormat="1" applyFont="1" applyBorder="1" applyAlignment="1">
      <alignment horizontal="right" vertical="center" indent="1"/>
    </xf>
    <xf numFmtId="180" fontId="24" fillId="0" borderId="40" xfId="0" applyNumberFormat="1" applyFont="1" applyBorder="1" applyAlignment="1">
      <alignment horizontal="right" vertical="center" indent="1"/>
    </xf>
    <xf numFmtId="180" fontId="24" fillId="0" borderId="40" xfId="0" quotePrefix="1" applyNumberFormat="1" applyFont="1" applyBorder="1" applyAlignment="1">
      <alignment horizontal="right" vertical="center" indent="1"/>
    </xf>
    <xf numFmtId="180" fontId="24" fillId="0" borderId="33" xfId="0" applyNumberFormat="1" applyFont="1" applyBorder="1" applyAlignment="1">
      <alignment horizontal="right" vertical="center" indent="1"/>
    </xf>
    <xf numFmtId="37" fontId="36" fillId="0" borderId="0" xfId="0" applyNumberFormat="1" applyFont="1" applyAlignment="1">
      <alignment horizontal="right" vertical="top"/>
    </xf>
    <xf numFmtId="0" fontId="17" fillId="0" borderId="0" xfId="0" applyFont="1" applyFill="1" applyAlignment="1"/>
    <xf numFmtId="0" fontId="16" fillId="0" borderId="3" xfId="0" applyFont="1" applyFill="1" applyBorder="1" applyAlignment="1">
      <alignment horizontal="right" vertical="center"/>
    </xf>
    <xf numFmtId="0" fontId="24" fillId="0" borderId="6" xfId="0" applyFont="1" applyFill="1" applyBorder="1" applyAlignment="1">
      <alignment horizontal="left" vertical="center"/>
    </xf>
    <xf numFmtId="0" fontId="24" fillId="0" borderId="5" xfId="0" applyFont="1" applyFill="1" applyBorder="1" applyAlignment="1">
      <alignment horizontal="left" vertical="center"/>
    </xf>
    <xf numFmtId="3" fontId="16"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xf>
    <xf numFmtId="3" fontId="24" fillId="0" borderId="3" xfId="0" applyNumberFormat="1" applyFont="1" applyFill="1" applyBorder="1" applyAlignment="1">
      <alignment horizontal="center" vertical="center"/>
    </xf>
    <xf numFmtId="187" fontId="16" fillId="0" borderId="0" xfId="0" applyNumberFormat="1" applyFont="1" applyFill="1" applyBorder="1" applyAlignment="1">
      <alignment horizontal="center" vertical="center"/>
    </xf>
    <xf numFmtId="187" fontId="24" fillId="0" borderId="0" xfId="0" applyNumberFormat="1" applyFont="1" applyFill="1" applyBorder="1" applyAlignment="1">
      <alignment horizontal="center" vertical="center"/>
    </xf>
    <xf numFmtId="187" fontId="24" fillId="0" borderId="3" xfId="0" applyNumberFormat="1" applyFont="1" applyFill="1" applyBorder="1" applyAlignment="1">
      <alignment horizontal="center" vertical="center"/>
    </xf>
    <xf numFmtId="187" fontId="25" fillId="0" borderId="0" xfId="0" applyNumberFormat="1" applyFont="1" applyBorder="1" applyAlignment="1">
      <alignment horizontal="right"/>
    </xf>
    <xf numFmtId="3" fontId="16" fillId="0" borderId="1" xfId="0" applyNumberFormat="1" applyFont="1" applyFill="1" applyBorder="1" applyAlignment="1">
      <alignment horizontal="center" vertical="center"/>
    </xf>
    <xf numFmtId="3" fontId="24" fillId="0" borderId="1" xfId="0" applyNumberFormat="1" applyFont="1" applyFill="1" applyBorder="1" applyAlignment="1">
      <alignment horizontal="center" vertical="center"/>
    </xf>
    <xf numFmtId="3" fontId="24" fillId="0" borderId="8" xfId="0" applyNumberFormat="1" applyFont="1" applyFill="1" applyBorder="1" applyAlignment="1">
      <alignment horizontal="center" vertical="center"/>
    </xf>
    <xf numFmtId="190" fontId="16" fillId="0" borderId="0" xfId="0" applyNumberFormat="1" applyFont="1" applyFill="1" applyBorder="1" applyAlignment="1">
      <alignment horizontal="center" vertical="center"/>
    </xf>
    <xf numFmtId="190" fontId="24" fillId="0" borderId="0" xfId="0" applyNumberFormat="1" applyFont="1" applyFill="1" applyBorder="1" applyAlignment="1">
      <alignment horizontal="center" vertical="center"/>
    </xf>
    <xf numFmtId="190" fontId="24" fillId="0" borderId="3" xfId="0" applyNumberFormat="1" applyFont="1" applyFill="1" applyBorder="1" applyAlignment="1">
      <alignment horizontal="center" vertical="center"/>
    </xf>
    <xf numFmtId="0" fontId="16" fillId="0" borderId="26" xfId="0" applyFont="1" applyFill="1" applyBorder="1" applyAlignment="1">
      <alignment horizontal="center" vertical="center" wrapText="1"/>
    </xf>
    <xf numFmtId="177" fontId="16" fillId="0" borderId="6" xfId="2" applyNumberFormat="1" applyFont="1" applyFill="1" applyBorder="1" applyAlignment="1">
      <alignment horizontal="center" vertical="center"/>
    </xf>
    <xf numFmtId="177" fontId="24" fillId="0" borderId="6" xfId="0" applyNumberFormat="1" applyFont="1" applyFill="1" applyBorder="1" applyAlignment="1">
      <alignment horizontal="center" vertical="center"/>
    </xf>
    <xf numFmtId="177" fontId="24" fillId="0" borderId="5" xfId="0" applyNumberFormat="1" applyFont="1" applyFill="1" applyBorder="1" applyAlignment="1">
      <alignment horizontal="center" vertical="center"/>
    </xf>
    <xf numFmtId="0" fontId="16" fillId="0" borderId="1" xfId="2" applyFont="1" applyFill="1" applyBorder="1" applyAlignment="1">
      <alignment horizontal="center" vertical="center"/>
    </xf>
    <xf numFmtId="0" fontId="24" fillId="0" borderId="1" xfId="0" applyFont="1" applyFill="1" applyBorder="1" applyAlignment="1">
      <alignment horizontal="center" vertical="center"/>
    </xf>
    <xf numFmtId="0" fontId="24" fillId="0" borderId="2" xfId="2"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3" xfId="2" applyFont="1" applyFill="1" applyBorder="1" applyAlignment="1">
      <alignment horizontal="center" vertical="center" wrapText="1"/>
    </xf>
    <xf numFmtId="176" fontId="24" fillId="0" borderId="14" xfId="0" applyNumberFormat="1" applyFont="1" applyFill="1" applyBorder="1" applyAlignment="1">
      <alignment horizontal="center" vertical="center"/>
    </xf>
    <xf numFmtId="176" fontId="24" fillId="0" borderId="20" xfId="0" applyNumberFormat="1" applyFont="1" applyFill="1" applyBorder="1" applyAlignment="1">
      <alignment horizontal="center" vertical="center"/>
    </xf>
    <xf numFmtId="180" fontId="24" fillId="0" borderId="20" xfId="0" applyNumberFormat="1" applyFont="1" applyFill="1" applyBorder="1" applyAlignment="1">
      <alignment horizontal="center" vertical="center"/>
    </xf>
    <xf numFmtId="176" fontId="24" fillId="0" borderId="15" xfId="0" applyNumberFormat="1" applyFont="1" applyFill="1" applyBorder="1" applyAlignment="1">
      <alignment horizontal="center" vertical="center"/>
    </xf>
    <xf numFmtId="38" fontId="24" fillId="0" borderId="2" xfId="1" applyFont="1" applyFill="1" applyBorder="1" applyAlignment="1">
      <alignment horizontal="center" vertical="center" wrapText="1"/>
    </xf>
    <xf numFmtId="180" fontId="24" fillId="0" borderId="0"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180" fontId="24" fillId="0" borderId="2" xfId="0" applyNumberFormat="1" applyFont="1" applyFill="1" applyBorder="1" applyAlignment="1">
      <alignment horizontal="center" vertical="center"/>
    </xf>
    <xf numFmtId="181" fontId="24" fillId="0" borderId="0" xfId="0" applyNumberFormat="1" applyFont="1" applyFill="1" applyBorder="1" applyAlignment="1">
      <alignment horizontal="center" vertical="center"/>
    </xf>
    <xf numFmtId="181" fontId="24" fillId="0" borderId="3" xfId="0" applyNumberFormat="1" applyFont="1" applyFill="1" applyBorder="1" applyAlignment="1">
      <alignment horizontal="center" vertical="center"/>
    </xf>
    <xf numFmtId="176" fontId="24" fillId="0" borderId="2" xfId="0" applyNumberFormat="1" applyFont="1" applyBorder="1" applyAlignment="1">
      <alignment horizontal="center" vertical="center"/>
    </xf>
    <xf numFmtId="0" fontId="24" fillId="0" borderId="12" xfId="2" applyFont="1" applyFill="1" applyBorder="1" applyAlignment="1">
      <alignment horizontal="center" vertical="center"/>
    </xf>
    <xf numFmtId="176" fontId="24" fillId="0" borderId="4" xfId="0" applyNumberFormat="1" applyFont="1" applyFill="1" applyBorder="1" applyAlignment="1">
      <alignment horizontal="center" vertical="center"/>
    </xf>
    <xf numFmtId="176" fontId="24" fillId="0" borderId="5" xfId="0" applyNumberFormat="1" applyFont="1" applyFill="1" applyBorder="1" applyAlignment="1">
      <alignment horizontal="center" vertical="center"/>
    </xf>
    <xf numFmtId="177" fontId="24" fillId="0" borderId="9" xfId="0" applyNumberFormat="1" applyFont="1" applyFill="1" applyBorder="1" applyAlignment="1">
      <alignment horizontal="center" vertical="center"/>
    </xf>
    <xf numFmtId="177" fontId="24" fillId="0" borderId="1" xfId="0" applyNumberFormat="1" applyFont="1" applyFill="1" applyBorder="1" applyAlignment="1">
      <alignment horizontal="center" vertical="center"/>
    </xf>
    <xf numFmtId="177" fontId="24" fillId="0" borderId="8" xfId="0" applyNumberFormat="1" applyFont="1" applyFill="1" applyBorder="1" applyAlignment="1">
      <alignment horizontal="center" vertical="center"/>
    </xf>
    <xf numFmtId="177" fontId="24" fillId="0" borderId="2" xfId="0" applyNumberFormat="1" applyFont="1" applyFill="1" applyBorder="1" applyAlignment="1">
      <alignment horizontal="center" vertical="center"/>
    </xf>
    <xf numFmtId="177" fontId="24" fillId="0" borderId="0" xfId="2" applyNumberFormat="1" applyFont="1" applyFill="1" applyBorder="1" applyAlignment="1">
      <alignment horizontal="center" vertical="center"/>
    </xf>
    <xf numFmtId="177" fontId="24" fillId="0" borderId="3" xfId="2" applyNumberFormat="1" applyFont="1" applyFill="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0" xfId="2" applyFont="1" applyFill="1" applyBorder="1" applyAlignment="1">
      <alignment vertical="center"/>
    </xf>
    <xf numFmtId="0" fontId="24" fillId="0" borderId="64" xfId="0" applyFont="1" applyBorder="1" applyAlignment="1">
      <alignment wrapText="1"/>
    </xf>
    <xf numFmtId="0" fontId="24" fillId="0" borderId="0" xfId="0" applyFont="1" applyFill="1" applyAlignment="1">
      <alignment horizontal="right" vertical="center"/>
    </xf>
    <xf numFmtId="0" fontId="26" fillId="0" borderId="0" xfId="2" applyFont="1"/>
    <xf numFmtId="0" fontId="37" fillId="0" borderId="0" xfId="2" applyFont="1" applyAlignment="1">
      <alignment vertical="center"/>
    </xf>
    <xf numFmtId="49" fontId="16" fillId="0" borderId="4" xfId="2" applyNumberFormat="1" applyFont="1" applyFill="1" applyBorder="1" applyAlignment="1">
      <alignment horizontal="distributed" vertical="center" indent="1"/>
    </xf>
    <xf numFmtId="49" fontId="16" fillId="0" borderId="65" xfId="6" applyNumberFormat="1" applyFont="1" applyFill="1" applyBorder="1" applyAlignment="1">
      <alignment horizontal="distributed" vertical="center" indent="2"/>
    </xf>
    <xf numFmtId="49" fontId="38" fillId="0" borderId="6" xfId="2" applyNumberFormat="1" applyFont="1" applyFill="1" applyBorder="1" applyAlignment="1">
      <alignment horizontal="distributed" vertical="center" indent="1"/>
    </xf>
    <xf numFmtId="49" fontId="16" fillId="0" borderId="6" xfId="6" applyNumberFormat="1" applyFont="1" applyFill="1" applyBorder="1" applyAlignment="1">
      <alignment horizontal="distributed" vertical="center" indent="1"/>
    </xf>
    <xf numFmtId="192" fontId="16" fillId="0" borderId="9" xfId="3" quotePrefix="1" applyNumberFormat="1" applyFont="1" applyFill="1" applyBorder="1" applyAlignment="1">
      <alignment horizontal="right" vertical="center"/>
    </xf>
    <xf numFmtId="192" fontId="16" fillId="0" borderId="59" xfId="3" quotePrefix="1" applyNumberFormat="1" applyFont="1" applyFill="1" applyBorder="1" applyAlignment="1">
      <alignment horizontal="right" vertical="center"/>
    </xf>
    <xf numFmtId="192" fontId="16" fillId="0" borderId="1" xfId="3" quotePrefix="1" applyNumberFormat="1" applyFont="1" applyFill="1" applyBorder="1" applyAlignment="1">
      <alignment horizontal="right" vertical="center"/>
    </xf>
    <xf numFmtId="192" fontId="38" fillId="0" borderId="1" xfId="3" quotePrefix="1" applyNumberFormat="1" applyFont="1" applyFill="1" applyBorder="1" applyAlignment="1">
      <alignment horizontal="right" vertical="center"/>
    </xf>
    <xf numFmtId="191" fontId="16" fillId="0" borderId="0" xfId="2" applyNumberFormat="1" applyFont="1" applyFill="1" applyBorder="1" applyAlignment="1">
      <alignment horizontal="right" vertical="center"/>
    </xf>
    <xf numFmtId="38" fontId="16" fillId="0" borderId="3" xfId="8" applyFont="1" applyBorder="1">
      <alignment vertical="center"/>
    </xf>
    <xf numFmtId="191" fontId="16" fillId="0" borderId="1" xfId="2" applyNumberFormat="1" applyFont="1" applyFill="1" applyBorder="1" applyAlignment="1">
      <alignment horizontal="right" vertical="center"/>
    </xf>
    <xf numFmtId="38" fontId="16" fillId="0" borderId="1" xfId="8" applyFont="1" applyBorder="1">
      <alignment vertical="center"/>
    </xf>
    <xf numFmtId="38" fontId="16" fillId="0" borderId="8" xfId="8" applyFont="1" applyBorder="1">
      <alignment vertical="center"/>
    </xf>
    <xf numFmtId="192" fontId="16" fillId="0" borderId="2" xfId="3" quotePrefix="1" applyNumberFormat="1" applyFont="1" applyFill="1" applyBorder="1" applyAlignment="1">
      <alignment horizontal="right" vertical="center"/>
    </xf>
    <xf numFmtId="192" fontId="16" fillId="0" borderId="58" xfId="3" quotePrefix="1" applyNumberFormat="1" applyFont="1" applyFill="1" applyBorder="1" applyAlignment="1">
      <alignment horizontal="right" vertical="center"/>
    </xf>
    <xf numFmtId="192" fontId="16" fillId="0" borderId="0" xfId="3" quotePrefix="1" applyNumberFormat="1" applyFont="1" applyFill="1" applyBorder="1" applyAlignment="1">
      <alignment horizontal="right" vertical="center"/>
    </xf>
    <xf numFmtId="192" fontId="38" fillId="0" borderId="0" xfId="3" quotePrefix="1" applyNumberFormat="1" applyFont="1" applyFill="1" applyBorder="1" applyAlignment="1">
      <alignment horizontal="right" vertical="center"/>
    </xf>
    <xf numFmtId="38" fontId="16" fillId="0" borderId="0" xfId="8" applyFont="1" applyBorder="1">
      <alignment vertical="center"/>
    </xf>
    <xf numFmtId="191" fontId="16" fillId="0" borderId="12" xfId="2" applyNumberFormat="1" applyFont="1" applyFill="1" applyBorder="1" applyAlignment="1">
      <alignment vertical="center" wrapText="1"/>
    </xf>
    <xf numFmtId="192" fontId="16" fillId="0" borderId="4" xfId="3" quotePrefix="1" applyNumberFormat="1" applyFont="1" applyFill="1" applyBorder="1" applyAlignment="1">
      <alignment horizontal="right" vertical="center"/>
    </xf>
    <xf numFmtId="192" fontId="16" fillId="0" borderId="65" xfId="3" quotePrefix="1" applyNumberFormat="1" applyFont="1" applyFill="1" applyBorder="1" applyAlignment="1">
      <alignment horizontal="right" vertical="center"/>
    </xf>
    <xf numFmtId="192" fontId="16" fillId="0" borderId="6" xfId="3" quotePrefix="1" applyNumberFormat="1" applyFont="1" applyFill="1" applyBorder="1" applyAlignment="1">
      <alignment horizontal="right" vertical="center"/>
    </xf>
    <xf numFmtId="192" fontId="38" fillId="0" borderId="6" xfId="3" quotePrefix="1" applyNumberFormat="1" applyFont="1" applyFill="1" applyBorder="1" applyAlignment="1">
      <alignment horizontal="right" vertical="center"/>
    </xf>
    <xf numFmtId="191" fontId="16" fillId="0" borderId="6" xfId="2" applyNumberFormat="1" applyFont="1" applyFill="1" applyBorder="1" applyAlignment="1">
      <alignment horizontal="right" vertical="center"/>
    </xf>
    <xf numFmtId="38" fontId="16" fillId="0" borderId="6" xfId="8" applyFont="1" applyBorder="1">
      <alignment vertical="center"/>
    </xf>
    <xf numFmtId="38" fontId="16" fillId="0" borderId="5" xfId="8" applyFont="1" applyBorder="1">
      <alignment vertical="center"/>
    </xf>
    <xf numFmtId="177" fontId="16" fillId="0" borderId="1" xfId="2" applyNumberFormat="1" applyFont="1" applyBorder="1" applyAlignment="1">
      <alignment vertical="center"/>
    </xf>
    <xf numFmtId="177" fontId="16" fillId="0" borderId="59" xfId="2" applyNumberFormat="1" applyFont="1" applyBorder="1" applyAlignment="1">
      <alignment vertical="center"/>
    </xf>
    <xf numFmtId="177" fontId="38" fillId="0" borderId="1" xfId="2" applyNumberFormat="1" applyFont="1" applyBorder="1" applyAlignment="1">
      <alignment vertical="center"/>
    </xf>
    <xf numFmtId="177" fontId="16" fillId="0" borderId="1" xfId="2" applyNumberFormat="1" applyFont="1" applyBorder="1"/>
    <xf numFmtId="177" fontId="16" fillId="0" borderId="1" xfId="8" applyNumberFormat="1" applyFont="1" applyBorder="1">
      <alignment vertical="center"/>
    </xf>
    <xf numFmtId="177" fontId="16" fillId="0" borderId="8" xfId="8" applyNumberFormat="1" applyFont="1" applyBorder="1">
      <alignment vertical="center"/>
    </xf>
    <xf numFmtId="177" fontId="16" fillId="0" borderId="58" xfId="0" applyNumberFormat="1" applyFont="1" applyFill="1" applyBorder="1" applyAlignment="1">
      <alignment vertical="center"/>
    </xf>
    <xf numFmtId="177" fontId="16" fillId="0" borderId="0" xfId="0" applyNumberFormat="1" applyFont="1" applyFill="1" applyAlignment="1">
      <alignment vertical="center"/>
    </xf>
    <xf numFmtId="177" fontId="38" fillId="0" borderId="0" xfId="2" applyNumberFormat="1" applyFont="1" applyAlignment="1">
      <alignment vertical="center"/>
    </xf>
    <xf numFmtId="177" fontId="16" fillId="0" borderId="0" xfId="2" applyNumberFormat="1" applyFont="1" applyFill="1" applyBorder="1" applyAlignment="1">
      <alignment vertical="center"/>
    </xf>
    <xf numFmtId="177" fontId="16" fillId="0" borderId="0" xfId="2" applyNumberFormat="1" applyFont="1"/>
    <xf numFmtId="177" fontId="16" fillId="0" borderId="0" xfId="1" applyNumberFormat="1" applyFont="1">
      <alignment vertical="center"/>
    </xf>
    <xf numFmtId="177" fontId="16" fillId="0" borderId="3" xfId="8" applyNumberFormat="1" applyFont="1" applyBorder="1">
      <alignment vertical="center"/>
    </xf>
    <xf numFmtId="191" fontId="16" fillId="0" borderId="64" xfId="2" applyNumberFormat="1" applyFont="1" applyFill="1" applyBorder="1" applyAlignment="1">
      <alignment vertical="center" wrapText="1"/>
    </xf>
    <xf numFmtId="180" fontId="16" fillId="0" borderId="9" xfId="1" applyNumberFormat="1" applyFont="1" applyFill="1" applyBorder="1" applyAlignment="1">
      <alignment horizontal="right" vertical="center"/>
    </xf>
    <xf numFmtId="180" fontId="16" fillId="0" borderId="59" xfId="2" applyNumberFormat="1" applyFont="1" applyBorder="1" applyAlignment="1">
      <alignment horizontal="right" vertical="center"/>
    </xf>
    <xf numFmtId="180" fontId="16" fillId="0" borderId="1" xfId="1" applyNumberFormat="1" applyFont="1" applyFill="1" applyBorder="1" applyAlignment="1">
      <alignment horizontal="right" vertical="center"/>
    </xf>
    <xf numFmtId="180" fontId="16" fillId="0" borderId="0" xfId="2" applyNumberFormat="1" applyFont="1" applyBorder="1" applyAlignment="1">
      <alignment vertical="center"/>
    </xf>
    <xf numFmtId="180" fontId="16" fillId="0" borderId="58" xfId="2" applyNumberFormat="1" applyFont="1" applyBorder="1" applyAlignment="1">
      <alignment vertical="center"/>
    </xf>
    <xf numFmtId="180" fontId="38" fillId="0" borderId="0" xfId="2" applyNumberFormat="1" applyFont="1" applyBorder="1" applyAlignment="1">
      <alignment vertical="center"/>
    </xf>
    <xf numFmtId="180" fontId="16" fillId="0" borderId="0" xfId="2" applyNumberFormat="1" applyFont="1" applyBorder="1"/>
    <xf numFmtId="0" fontId="30" fillId="0" borderId="0" xfId="2" applyFont="1"/>
    <xf numFmtId="0" fontId="26" fillId="0" borderId="0" xfId="0" applyFont="1" applyAlignment="1">
      <alignment vertical="center"/>
    </xf>
    <xf numFmtId="0" fontId="39" fillId="0" borderId="0" xfId="2" applyFont="1" applyAlignment="1">
      <alignment vertical="center"/>
    </xf>
    <xf numFmtId="0" fontId="26" fillId="0" borderId="0" xfId="0" applyFont="1" applyFill="1" applyBorder="1" applyAlignment="1">
      <alignment vertical="center"/>
    </xf>
    <xf numFmtId="0" fontId="26" fillId="0" borderId="0" xfId="2" applyFont="1" applyBorder="1"/>
    <xf numFmtId="0" fontId="16" fillId="0" borderId="6" xfId="0" applyFont="1" applyBorder="1" applyAlignment="1">
      <alignment horizontal="center" vertical="center"/>
    </xf>
    <xf numFmtId="0" fontId="14" fillId="0" borderId="0" xfId="0" applyFont="1" applyAlignment="1">
      <alignment horizontal="left" vertical="center"/>
    </xf>
    <xf numFmtId="0" fontId="16" fillId="0" borderId="26" xfId="0" applyFont="1" applyBorder="1" applyAlignment="1">
      <alignment horizontal="center" vertical="center"/>
    </xf>
    <xf numFmtId="0" fontId="16" fillId="0" borderId="0" xfId="0" applyFont="1" applyAlignment="1">
      <alignment horizontal="right" vertical="center"/>
    </xf>
    <xf numFmtId="0" fontId="16" fillId="0" borderId="4" xfId="0" applyFont="1" applyBorder="1" applyAlignment="1">
      <alignment horizontal="center" vertical="center"/>
    </xf>
    <xf numFmtId="0" fontId="16" fillId="0" borderId="6" xfId="0" applyFont="1" applyBorder="1">
      <alignment vertical="center"/>
    </xf>
    <xf numFmtId="0" fontId="19" fillId="0" borderId="0" xfId="0" applyFont="1" applyAlignment="1"/>
    <xf numFmtId="0" fontId="19" fillId="0" borderId="0" xfId="0" applyFont="1" applyBorder="1" applyAlignment="1"/>
    <xf numFmtId="0" fontId="16" fillId="0" borderId="0" xfId="0" applyFont="1" applyAlignment="1">
      <alignment horizontal="right"/>
    </xf>
    <xf numFmtId="0" fontId="45" fillId="0" borderId="0" xfId="0" applyFont="1" applyAlignment="1"/>
    <xf numFmtId="0" fontId="46" fillId="0" borderId="0" xfId="0" applyFont="1" applyAlignment="1">
      <alignment horizontal="right"/>
    </xf>
    <xf numFmtId="0" fontId="21" fillId="0" borderId="0" xfId="0" applyFont="1" applyAlignment="1"/>
    <xf numFmtId="0" fontId="16" fillId="0" borderId="0" xfId="2" applyFont="1" applyFill="1" applyBorder="1" applyAlignment="1">
      <alignment horizontal="center" vertical="center"/>
    </xf>
    <xf numFmtId="0" fontId="46" fillId="0" borderId="0" xfId="2" applyFont="1" applyBorder="1"/>
    <xf numFmtId="38" fontId="46" fillId="0" borderId="0" xfId="1" applyFont="1" applyBorder="1">
      <alignment vertical="center"/>
    </xf>
    <xf numFmtId="180" fontId="16" fillId="0" borderId="6" xfId="0" applyNumberFormat="1" applyFont="1" applyFill="1" applyBorder="1" applyAlignment="1">
      <alignment vertical="center"/>
    </xf>
    <xf numFmtId="180" fontId="16" fillId="0" borderId="29" xfId="0" applyNumberFormat="1" applyFont="1" applyFill="1" applyBorder="1" applyAlignment="1">
      <alignment vertical="center"/>
    </xf>
    <xf numFmtId="180" fontId="16" fillId="0" borderId="34" xfId="0" applyNumberFormat="1" applyFont="1" applyFill="1" applyBorder="1" applyAlignment="1">
      <alignment vertical="center"/>
    </xf>
    <xf numFmtId="180" fontId="16" fillId="0" borderId="29" xfId="0" applyNumberFormat="1" applyFont="1" applyBorder="1" applyAlignment="1">
      <alignment vertical="center"/>
    </xf>
    <xf numFmtId="180" fontId="16" fillId="0" borderId="0" xfId="0" applyNumberFormat="1" applyFont="1" applyFill="1" applyAlignment="1">
      <alignment vertical="center"/>
    </xf>
    <xf numFmtId="180" fontId="16" fillId="0" borderId="0" xfId="0" applyNumberFormat="1" applyFont="1" applyAlignment="1">
      <alignment vertical="center"/>
    </xf>
    <xf numFmtId="182" fontId="16" fillId="0" borderId="53" xfId="0" applyNumberFormat="1" applyFont="1" applyFill="1" applyBorder="1" applyAlignment="1">
      <alignment horizontal="right" vertical="center"/>
    </xf>
    <xf numFmtId="182" fontId="16" fillId="0" borderId="40" xfId="0" applyNumberFormat="1" applyFont="1" applyFill="1" applyBorder="1" applyAlignment="1">
      <alignment horizontal="right" vertical="center"/>
    </xf>
    <xf numFmtId="182" fontId="16" fillId="0" borderId="33" xfId="0" applyNumberFormat="1" applyFont="1" applyFill="1" applyBorder="1" applyAlignment="1">
      <alignment horizontal="right" vertical="center"/>
    </xf>
    <xf numFmtId="180" fontId="16" fillId="0" borderId="49" xfId="0" applyNumberFormat="1" applyFont="1" applyFill="1" applyBorder="1">
      <alignment vertical="center"/>
    </xf>
    <xf numFmtId="180" fontId="16" fillId="0" borderId="0" xfId="0" applyNumberFormat="1" applyFont="1" applyFill="1" applyBorder="1">
      <alignment vertical="center"/>
    </xf>
    <xf numFmtId="180" fontId="16" fillId="0" borderId="6" xfId="0" applyNumberFormat="1" applyFont="1" applyFill="1" applyBorder="1">
      <alignment vertical="center"/>
    </xf>
    <xf numFmtId="180" fontId="16" fillId="0" borderId="1" xfId="0" applyNumberFormat="1" applyFont="1" applyFill="1" applyBorder="1" applyAlignment="1">
      <alignment horizontal="right" vertical="center"/>
    </xf>
    <xf numFmtId="180" fontId="16" fillId="0" borderId="52" xfId="0" applyNumberFormat="1" applyFont="1" applyFill="1" applyBorder="1" applyAlignment="1">
      <alignment vertical="center"/>
    </xf>
    <xf numFmtId="180" fontId="16" fillId="0" borderId="0" xfId="0" applyNumberFormat="1" applyFont="1" applyFill="1" applyBorder="1" applyAlignment="1">
      <alignment vertical="center"/>
    </xf>
    <xf numFmtId="180" fontId="16" fillId="0" borderId="49" xfId="0" applyNumberFormat="1" applyFont="1" applyFill="1" applyBorder="1" applyAlignment="1">
      <alignment vertical="center"/>
    </xf>
    <xf numFmtId="180" fontId="16" fillId="0" borderId="0" xfId="2" applyNumberFormat="1" applyFont="1" applyFill="1" applyBorder="1" applyAlignment="1">
      <alignment vertical="center"/>
    </xf>
    <xf numFmtId="180" fontId="16" fillId="0" borderId="49" xfId="0" applyNumberFormat="1" applyFont="1" applyFill="1" applyBorder="1" applyAlignment="1">
      <alignment horizontal="right" vertical="center"/>
    </xf>
    <xf numFmtId="180" fontId="16" fillId="0" borderId="6" xfId="0" applyNumberFormat="1" applyFont="1" applyFill="1" applyBorder="1" applyAlignment="1">
      <alignment horizontal="right" vertical="center"/>
    </xf>
    <xf numFmtId="180" fontId="16" fillId="0" borderId="49" xfId="0" applyNumberFormat="1" applyFont="1" applyFill="1" applyBorder="1" applyAlignment="1" applyProtection="1">
      <alignment vertical="center"/>
    </xf>
    <xf numFmtId="180" fontId="16" fillId="0" borderId="0" xfId="4" applyNumberFormat="1" applyFont="1" applyFill="1" applyBorder="1" applyAlignment="1" applyProtection="1">
      <alignment vertical="center"/>
    </xf>
    <xf numFmtId="180" fontId="16" fillId="0" borderId="6" xfId="4" applyNumberFormat="1" applyFont="1" applyFill="1" applyBorder="1" applyAlignment="1" applyProtection="1">
      <alignment vertical="center"/>
    </xf>
    <xf numFmtId="180" fontId="16" fillId="0" borderId="1" xfId="4" applyNumberFormat="1" applyFont="1" applyFill="1" applyBorder="1" applyAlignment="1" applyProtection="1">
      <alignment horizontal="right" vertical="center"/>
    </xf>
    <xf numFmtId="180" fontId="16" fillId="0" borderId="36" xfId="0" applyNumberFormat="1" applyFont="1" applyFill="1" applyBorder="1" applyAlignment="1">
      <alignment horizontal="right" vertical="center"/>
    </xf>
    <xf numFmtId="180" fontId="16" fillId="0" borderId="5" xfId="0" applyNumberFormat="1" applyFont="1" applyFill="1" applyBorder="1" applyAlignment="1">
      <alignment horizontal="right" vertical="center"/>
    </xf>
    <xf numFmtId="180" fontId="16" fillId="0" borderId="36" xfId="0" applyNumberFormat="1" applyFont="1" applyFill="1" applyBorder="1" applyAlignment="1">
      <alignment vertical="center"/>
    </xf>
    <xf numFmtId="180" fontId="16" fillId="0" borderId="3" xfId="0" applyNumberFormat="1" applyFont="1" applyFill="1" applyBorder="1" applyAlignment="1">
      <alignment vertical="center"/>
    </xf>
    <xf numFmtId="180" fontId="16" fillId="0" borderId="5" xfId="0" applyNumberFormat="1" applyFont="1" applyFill="1" applyBorder="1" applyAlignment="1">
      <alignment vertical="center"/>
    </xf>
    <xf numFmtId="180" fontId="16" fillId="0" borderId="8" xfId="0" applyNumberFormat="1" applyFont="1" applyFill="1" applyBorder="1" applyAlignment="1">
      <alignment horizontal="right" vertical="center"/>
    </xf>
    <xf numFmtId="180" fontId="16" fillId="0" borderId="28" xfId="0" applyNumberFormat="1" applyFont="1" applyFill="1" applyBorder="1" applyAlignment="1">
      <alignment vertical="center"/>
    </xf>
    <xf numFmtId="180" fontId="16" fillId="0" borderId="7" xfId="7" applyNumberFormat="1" applyFont="1" applyFill="1" applyBorder="1" applyAlignment="1">
      <alignment horizontal="right" vertical="center" indent="1"/>
    </xf>
    <xf numFmtId="180" fontId="16" fillId="0" borderId="10" xfId="7" applyNumberFormat="1" applyFont="1" applyFill="1" applyBorder="1" applyAlignment="1">
      <alignment horizontal="right" vertical="center" indent="1"/>
    </xf>
    <xf numFmtId="180" fontId="16" fillId="0" borderId="0" xfId="7" applyNumberFormat="1" applyFont="1" applyFill="1" applyBorder="1" applyAlignment="1">
      <alignment horizontal="right" vertical="center" indent="1"/>
    </xf>
    <xf numFmtId="180" fontId="16" fillId="0" borderId="50" xfId="7" applyNumberFormat="1" applyFont="1" applyFill="1" applyBorder="1" applyAlignment="1">
      <alignment horizontal="right" vertical="center" indent="1"/>
    </xf>
    <xf numFmtId="180" fontId="16" fillId="0" borderId="25" xfId="7" applyNumberFormat="1" applyFont="1" applyFill="1" applyBorder="1" applyAlignment="1">
      <alignment horizontal="right" vertical="center" indent="1"/>
    </xf>
    <xf numFmtId="180" fontId="16" fillId="0" borderId="2" xfId="7" applyNumberFormat="1" applyFont="1" applyFill="1" applyBorder="1" applyAlignment="1">
      <alignment horizontal="right" vertical="center" indent="1"/>
    </xf>
    <xf numFmtId="180" fontId="16" fillId="0" borderId="58" xfId="7" applyNumberFormat="1" applyFont="1" applyFill="1" applyBorder="1" applyAlignment="1">
      <alignment horizontal="right" vertical="center" indent="1"/>
    </xf>
    <xf numFmtId="180" fontId="16" fillId="0" borderId="8" xfId="7" applyNumberFormat="1" applyFont="1" applyFill="1" applyBorder="1" applyAlignment="1">
      <alignment horizontal="right" vertical="center" indent="1"/>
    </xf>
    <xf numFmtId="180" fontId="16" fillId="0" borderId="3" xfId="7" applyNumberFormat="1" applyFont="1" applyFill="1" applyBorder="1" applyAlignment="1">
      <alignment horizontal="right" vertical="center" indent="1"/>
    </xf>
    <xf numFmtId="180" fontId="16" fillId="0" borderId="59" xfId="7" applyNumberFormat="1" applyFont="1" applyFill="1" applyBorder="1" applyAlignment="1">
      <alignment horizontal="right" vertical="center" indent="1"/>
    </xf>
    <xf numFmtId="180" fontId="16" fillId="0" borderId="1" xfId="7" applyNumberFormat="1" applyFont="1" applyFill="1" applyBorder="1" applyAlignment="1">
      <alignment horizontal="right" vertical="center" indent="1"/>
    </xf>
    <xf numFmtId="180" fontId="16" fillId="0" borderId="7" xfId="8" applyNumberFormat="1" applyFont="1" applyFill="1" applyBorder="1" applyAlignment="1">
      <alignment vertical="center"/>
    </xf>
    <xf numFmtId="180" fontId="16" fillId="0" borderId="12" xfId="8" applyNumberFormat="1" applyFont="1" applyFill="1" applyBorder="1" applyAlignment="1">
      <alignment vertical="center"/>
    </xf>
    <xf numFmtId="180" fontId="16" fillId="0" borderId="10" xfId="8" applyNumberFormat="1" applyFont="1" applyFill="1" applyBorder="1" applyAlignment="1">
      <alignment vertical="center"/>
    </xf>
    <xf numFmtId="180" fontId="16" fillId="0" borderId="1" xfId="8" applyNumberFormat="1" applyFont="1" applyFill="1" applyBorder="1" applyAlignment="1">
      <alignment vertical="center"/>
    </xf>
    <xf numFmtId="180" fontId="16" fillId="0" borderId="6" xfId="8" applyNumberFormat="1" applyFont="1" applyFill="1" applyBorder="1" applyAlignment="1">
      <alignment vertical="center"/>
    </xf>
    <xf numFmtId="180" fontId="16" fillId="0" borderId="0" xfId="8" applyNumberFormat="1" applyFont="1" applyFill="1" applyBorder="1" applyAlignment="1">
      <alignment vertical="center"/>
    </xf>
    <xf numFmtId="180" fontId="16" fillId="0" borderId="59" xfId="8" applyNumberFormat="1" applyFont="1" applyFill="1" applyBorder="1" applyAlignment="1">
      <alignment vertical="center"/>
    </xf>
    <xf numFmtId="180" fontId="16" fillId="0" borderId="65" xfId="8" applyNumberFormat="1" applyFont="1" applyFill="1" applyBorder="1" applyAlignment="1">
      <alignment vertical="center"/>
    </xf>
    <xf numFmtId="180" fontId="16" fillId="0" borderId="58" xfId="8" applyNumberFormat="1" applyFont="1" applyFill="1" applyBorder="1" applyAlignment="1">
      <alignment vertical="center"/>
    </xf>
    <xf numFmtId="180" fontId="16" fillId="0" borderId="8" xfId="1" applyNumberFormat="1" applyFont="1" applyFill="1" applyBorder="1" applyAlignment="1">
      <alignment horizontal="center" vertical="center"/>
    </xf>
    <xf numFmtId="180" fontId="16" fillId="0" borderId="5" xfId="1" applyNumberFormat="1" applyFont="1" applyFill="1" applyBorder="1" applyAlignment="1">
      <alignment horizontal="center" vertical="center"/>
    </xf>
    <xf numFmtId="180" fontId="16" fillId="0" borderId="8" xfId="8" applyNumberFormat="1" applyFont="1" applyFill="1" applyBorder="1" applyAlignment="1">
      <alignment vertical="center"/>
    </xf>
    <xf numFmtId="180" fontId="16" fillId="0" borderId="5" xfId="8" applyNumberFormat="1" applyFont="1" applyFill="1" applyBorder="1" applyAlignment="1">
      <alignment vertical="center"/>
    </xf>
    <xf numFmtId="180" fontId="16" fillId="0" borderId="3" xfId="8" applyNumberFormat="1" applyFont="1" applyFill="1" applyBorder="1" applyAlignment="1">
      <alignment vertical="center"/>
    </xf>
    <xf numFmtId="180" fontId="16" fillId="0" borderId="1" xfId="1" applyNumberFormat="1" applyFont="1" applyFill="1" applyBorder="1" applyAlignment="1">
      <alignment horizontal="center" vertical="center"/>
    </xf>
    <xf numFmtId="180" fontId="16" fillId="0" borderId="6" xfId="1" applyNumberFormat="1" applyFont="1" applyFill="1" applyBorder="1" applyAlignment="1">
      <alignment horizontal="center" vertical="center"/>
    </xf>
    <xf numFmtId="180" fontId="34" fillId="0" borderId="49" xfId="6" applyNumberFormat="1" applyFont="1" applyFill="1" applyBorder="1" applyAlignment="1">
      <alignment horizontal="right" vertical="center" indent="1"/>
    </xf>
    <xf numFmtId="180" fontId="34" fillId="0" borderId="0" xfId="6" applyNumberFormat="1" applyFont="1" applyFill="1" applyBorder="1" applyAlignment="1">
      <alignment horizontal="right" vertical="center"/>
    </xf>
    <xf numFmtId="180" fontId="34" fillId="0" borderId="6" xfId="6" applyNumberFormat="1" applyFont="1" applyFill="1" applyBorder="1" applyAlignment="1">
      <alignment horizontal="right" vertical="center"/>
    </xf>
    <xf numFmtId="180" fontId="34" fillId="0" borderId="0" xfId="6" applyNumberFormat="1" applyFont="1" applyFill="1" applyBorder="1" applyAlignment="1">
      <alignment horizontal="right" vertical="center" indent="1"/>
    </xf>
    <xf numFmtId="180" fontId="34" fillId="0" borderId="36" xfId="6" applyNumberFormat="1" applyFont="1" applyFill="1" applyBorder="1" applyAlignment="1">
      <alignment horizontal="right" vertical="center" indent="1"/>
    </xf>
    <xf numFmtId="180" fontId="34" fillId="0" borderId="3" xfId="6" applyNumberFormat="1" applyFont="1" applyFill="1" applyBorder="1" applyAlignment="1">
      <alignment horizontal="right" vertical="center"/>
    </xf>
    <xf numFmtId="180" fontId="34" fillId="0" borderId="5" xfId="6" applyNumberFormat="1" applyFont="1" applyFill="1" applyBorder="1" applyAlignment="1">
      <alignment horizontal="right" vertical="center"/>
    </xf>
    <xf numFmtId="180" fontId="34" fillId="0" borderId="3" xfId="6" applyNumberFormat="1" applyFont="1" applyFill="1" applyBorder="1" applyAlignment="1">
      <alignment horizontal="right" vertical="center" indent="1"/>
    </xf>
    <xf numFmtId="180" fontId="16" fillId="0" borderId="49" xfId="6" applyNumberFormat="1" applyFont="1" applyFill="1" applyBorder="1" applyAlignment="1">
      <alignment horizontal="right" vertical="center" indent="1"/>
    </xf>
    <xf numFmtId="180" fontId="16" fillId="0" borderId="0" xfId="6" applyNumberFormat="1" applyFont="1" applyFill="1" applyBorder="1" applyAlignment="1">
      <alignment horizontal="right" vertical="center"/>
    </xf>
    <xf numFmtId="180" fontId="16" fillId="0" borderId="6" xfId="6" applyNumberFormat="1" applyFont="1" applyFill="1" applyBorder="1" applyAlignment="1">
      <alignment horizontal="right" vertical="center"/>
    </xf>
    <xf numFmtId="180" fontId="16" fillId="0" borderId="36" xfId="6" applyNumberFormat="1" applyFont="1" applyFill="1" applyBorder="1" applyAlignment="1">
      <alignment horizontal="right" vertical="center" indent="1"/>
    </xf>
    <xf numFmtId="180" fontId="16" fillId="0" borderId="3" xfId="6" applyNumberFormat="1" applyFont="1" applyFill="1" applyBorder="1" applyAlignment="1">
      <alignment horizontal="right" vertical="center"/>
    </xf>
    <xf numFmtId="180" fontId="16" fillId="0" borderId="5" xfId="6" applyNumberFormat="1" applyFont="1" applyFill="1" applyBorder="1" applyAlignment="1">
      <alignment horizontal="right" vertical="center"/>
    </xf>
    <xf numFmtId="180" fontId="16" fillId="0" borderId="72" xfId="6" applyNumberFormat="1" applyFont="1" applyFill="1" applyBorder="1" applyAlignment="1">
      <alignment horizontal="right" vertical="center" indent="1"/>
    </xf>
    <xf numFmtId="180" fontId="16" fillId="0" borderId="58" xfId="6" applyNumberFormat="1" applyFont="1" applyFill="1" applyBorder="1" applyAlignment="1">
      <alignment horizontal="right" vertical="center"/>
    </xf>
    <xf numFmtId="180" fontId="16" fillId="0" borderId="65" xfId="6" applyNumberFormat="1" applyFont="1" applyFill="1" applyBorder="1" applyAlignment="1">
      <alignment horizontal="right" vertical="center"/>
    </xf>
    <xf numFmtId="180" fontId="16" fillId="0" borderId="49" xfId="7" applyNumberFormat="1" applyFont="1" applyFill="1" applyBorder="1" applyAlignment="1">
      <alignment horizontal="right" vertical="center" indent="1"/>
    </xf>
    <xf numFmtId="180" fontId="16" fillId="0" borderId="71" xfId="7" applyNumberFormat="1" applyFont="1" applyFill="1" applyBorder="1" applyAlignment="1">
      <alignment horizontal="right" vertical="center" indent="1"/>
    </xf>
    <xf numFmtId="180" fontId="16" fillId="0" borderId="25" xfId="6" applyNumberFormat="1" applyFont="1" applyFill="1" applyBorder="1" applyAlignment="1">
      <alignment horizontal="right" vertical="center"/>
    </xf>
    <xf numFmtId="180" fontId="16" fillId="0" borderId="17" xfId="6" applyNumberFormat="1" applyFont="1" applyFill="1" applyBorder="1" applyAlignment="1">
      <alignment horizontal="right" vertical="center"/>
    </xf>
    <xf numFmtId="180" fontId="16" fillId="0" borderId="36" xfId="7" applyNumberFormat="1" applyFont="1" applyFill="1" applyBorder="1" applyAlignment="1">
      <alignment horizontal="right" vertical="center" indent="1"/>
    </xf>
    <xf numFmtId="180" fontId="16" fillId="0" borderId="1" xfId="0" applyNumberFormat="1" applyFont="1" applyFill="1" applyBorder="1" applyAlignment="1">
      <alignment horizontal="right" vertical="center" indent="1"/>
    </xf>
    <xf numFmtId="180" fontId="16" fillId="0" borderId="6" xfId="0" applyNumberFormat="1" applyFont="1" applyFill="1" applyBorder="1" applyAlignment="1">
      <alignment horizontal="right" vertical="center" indent="1"/>
    </xf>
    <xf numFmtId="180" fontId="16" fillId="0" borderId="0" xfId="0" applyNumberFormat="1" applyFont="1" applyFill="1" applyBorder="1" applyAlignment="1">
      <alignment horizontal="right" vertical="center" indent="1"/>
    </xf>
    <xf numFmtId="180" fontId="16" fillId="0" borderId="9" xfId="0" applyNumberFormat="1" applyFont="1" applyFill="1" applyBorder="1" applyAlignment="1">
      <alignment horizontal="right" vertical="center" indent="1"/>
    </xf>
    <xf numFmtId="180" fontId="16" fillId="0" borderId="4" xfId="0" applyNumberFormat="1" applyFont="1" applyFill="1" applyBorder="1" applyAlignment="1">
      <alignment horizontal="right" vertical="center" indent="1"/>
    </xf>
    <xf numFmtId="180" fontId="16" fillId="0" borderId="2" xfId="0" applyNumberFormat="1" applyFont="1" applyFill="1" applyBorder="1" applyAlignment="1">
      <alignment horizontal="right" vertical="center" indent="1"/>
    </xf>
    <xf numFmtId="180" fontId="16" fillId="0" borderId="55" xfId="0" applyNumberFormat="1" applyFont="1" applyFill="1" applyBorder="1" applyAlignment="1">
      <alignment horizontal="right" vertical="center" indent="1"/>
    </xf>
    <xf numFmtId="180" fontId="16" fillId="0" borderId="34" xfId="0" applyNumberFormat="1" applyFont="1" applyFill="1" applyBorder="1" applyAlignment="1">
      <alignment horizontal="right" vertical="center" indent="1"/>
    </xf>
    <xf numFmtId="180" fontId="16" fillId="0" borderId="29" xfId="0" applyNumberFormat="1" applyFont="1" applyFill="1" applyBorder="1" applyAlignment="1">
      <alignment horizontal="right" vertical="center" indent="1"/>
    </xf>
    <xf numFmtId="180" fontId="16" fillId="0" borderId="59" xfId="0" applyNumberFormat="1" applyFont="1" applyFill="1" applyBorder="1" applyAlignment="1">
      <alignment horizontal="right" vertical="center" indent="1"/>
    </xf>
    <xf numFmtId="180" fontId="16" fillId="0" borderId="65" xfId="0" applyNumberFormat="1" applyFont="1" applyFill="1" applyBorder="1" applyAlignment="1">
      <alignment horizontal="right" vertical="center" indent="1"/>
    </xf>
    <xf numFmtId="180" fontId="16" fillId="0" borderId="58" xfId="0" applyNumberFormat="1" applyFont="1" applyFill="1" applyBorder="1" applyAlignment="1">
      <alignment horizontal="right" vertical="center" indent="1"/>
    </xf>
    <xf numFmtId="180" fontId="16" fillId="0" borderId="22" xfId="0" applyNumberFormat="1" applyFont="1" applyFill="1" applyBorder="1" applyAlignment="1">
      <alignment horizontal="right" vertical="center" indent="1"/>
    </xf>
    <xf numFmtId="180" fontId="16" fillId="0" borderId="16" xfId="0" applyNumberFormat="1" applyFont="1" applyFill="1" applyBorder="1" applyAlignment="1">
      <alignment horizontal="right" vertical="center" indent="1"/>
    </xf>
    <xf numFmtId="180" fontId="16" fillId="0" borderId="24" xfId="0" applyNumberFormat="1" applyFont="1" applyFill="1" applyBorder="1" applyAlignment="1">
      <alignment horizontal="right" vertical="center" indent="1"/>
    </xf>
    <xf numFmtId="180" fontId="24" fillId="0" borderId="8" xfId="6" quotePrefix="1" applyNumberFormat="1" applyFont="1" applyFill="1" applyBorder="1" applyAlignment="1">
      <alignment horizontal="right" vertical="center"/>
    </xf>
    <xf numFmtId="180" fontId="24" fillId="0" borderId="5" xfId="6" quotePrefix="1" applyNumberFormat="1" applyFont="1" applyFill="1" applyBorder="1" applyAlignment="1">
      <alignment horizontal="right" vertical="center"/>
    </xf>
    <xf numFmtId="180" fontId="24" fillId="0" borderId="3" xfId="6" quotePrefix="1" applyNumberFormat="1" applyFont="1" applyFill="1" applyBorder="1" applyAlignment="1">
      <alignment horizontal="right" vertical="center"/>
    </xf>
    <xf numFmtId="180" fontId="24" fillId="0" borderId="3" xfId="0" applyNumberFormat="1" applyFont="1" applyFill="1" applyBorder="1" applyAlignment="1">
      <alignment vertical="center"/>
    </xf>
    <xf numFmtId="180" fontId="24" fillId="0" borderId="1" xfId="6" quotePrefix="1" applyNumberFormat="1" applyFont="1" applyFill="1" applyBorder="1" applyAlignment="1">
      <alignment horizontal="right" vertical="center"/>
    </xf>
    <xf numFmtId="180" fontId="24" fillId="0" borderId="6" xfId="6" quotePrefix="1" applyNumberFormat="1" applyFont="1" applyFill="1" applyBorder="1" applyAlignment="1">
      <alignment horizontal="right" vertical="center"/>
    </xf>
    <xf numFmtId="180" fontId="24" fillId="0" borderId="0" xfId="6" quotePrefix="1" applyNumberFormat="1" applyFont="1" applyFill="1" applyBorder="1" applyAlignment="1">
      <alignment horizontal="right" vertical="center"/>
    </xf>
    <xf numFmtId="180" fontId="24" fillId="0" borderId="1" xfId="6" applyNumberFormat="1" applyFont="1" applyFill="1" applyBorder="1" applyAlignment="1">
      <alignment horizontal="right" vertical="center"/>
    </xf>
    <xf numFmtId="180" fontId="24" fillId="0" borderId="55" xfId="6" quotePrefix="1" applyNumberFormat="1" applyFont="1" applyFill="1" applyBorder="1" applyAlignment="1">
      <alignment horizontal="right" vertical="center"/>
    </xf>
    <xf numFmtId="180" fontId="24" fillId="0" borderId="34" xfId="6" quotePrefix="1" applyNumberFormat="1" applyFont="1" applyFill="1" applyBorder="1" applyAlignment="1">
      <alignment horizontal="right" vertical="center"/>
    </xf>
    <xf numFmtId="180" fontId="24" fillId="0" borderId="29" xfId="6" quotePrefix="1" applyNumberFormat="1" applyFont="1" applyFill="1" applyBorder="1" applyAlignment="1">
      <alignment horizontal="right" vertical="center"/>
    </xf>
    <xf numFmtId="180" fontId="24" fillId="0" borderId="9" xfId="6" quotePrefix="1" applyNumberFormat="1" applyFont="1" applyFill="1" applyBorder="1" applyAlignment="1">
      <alignment horizontal="right" vertical="center"/>
    </xf>
    <xf numFmtId="180" fontId="24" fillId="0" borderId="1" xfId="0" applyNumberFormat="1" applyFont="1" applyFill="1" applyBorder="1" applyAlignment="1">
      <alignment horizontal="center" vertical="center"/>
    </xf>
    <xf numFmtId="180" fontId="24" fillId="0" borderId="0" xfId="6" applyNumberFormat="1" applyFont="1" applyFill="1" applyBorder="1" applyAlignment="1">
      <alignment horizontal="right" vertical="center"/>
    </xf>
    <xf numFmtId="180" fontId="24" fillId="0" borderId="59" xfId="6" quotePrefix="1" applyNumberFormat="1" applyFont="1" applyFill="1" applyBorder="1" applyAlignment="1">
      <alignment horizontal="right" vertical="center"/>
    </xf>
    <xf numFmtId="180" fontId="24" fillId="0" borderId="65" xfId="6" quotePrefix="1" applyNumberFormat="1" applyFont="1" applyFill="1" applyBorder="1" applyAlignment="1">
      <alignment horizontal="right" vertical="center"/>
    </xf>
    <xf numFmtId="180" fontId="24" fillId="0" borderId="58" xfId="6" quotePrefix="1" applyNumberFormat="1" applyFont="1" applyFill="1" applyBorder="1" applyAlignment="1">
      <alignment horizontal="right" vertical="center"/>
    </xf>
    <xf numFmtId="180" fontId="24" fillId="0" borderId="22" xfId="6" quotePrefix="1" applyNumberFormat="1" applyFont="1" applyFill="1" applyBorder="1" applyAlignment="1">
      <alignment horizontal="right" vertical="center"/>
    </xf>
    <xf numFmtId="180" fontId="24" fillId="0" borderId="16" xfId="6" quotePrefix="1" applyNumberFormat="1" applyFont="1" applyFill="1" applyBorder="1" applyAlignment="1">
      <alignment horizontal="right" vertical="center"/>
    </xf>
    <xf numFmtId="180" fontId="24" fillId="0" borderId="24" xfId="6" quotePrefix="1" applyNumberFormat="1" applyFont="1" applyFill="1" applyBorder="1" applyAlignment="1">
      <alignment horizontal="right" vertical="center"/>
    </xf>
    <xf numFmtId="180" fontId="16" fillId="0" borderId="2" xfId="0" applyNumberFormat="1" applyFont="1" applyBorder="1" applyAlignment="1">
      <alignment horizontal="center" vertical="center"/>
    </xf>
    <xf numFmtId="180" fontId="16" fillId="0" borderId="0" xfId="0" applyNumberFormat="1" applyFont="1" applyFill="1" applyBorder="1" applyAlignment="1">
      <alignment horizontal="center" vertical="center"/>
    </xf>
    <xf numFmtId="180" fontId="16" fillId="0" borderId="3" xfId="0" applyNumberFormat="1" applyFont="1" applyFill="1" applyBorder="1" applyAlignment="1">
      <alignment horizontal="center" vertical="center"/>
    </xf>
    <xf numFmtId="0" fontId="0" fillId="0" borderId="0" xfId="0" applyFont="1" applyAlignment="1">
      <alignment vertical="center"/>
    </xf>
    <xf numFmtId="0" fontId="47" fillId="0" borderId="0" xfId="5" applyFont="1">
      <alignment vertical="center"/>
    </xf>
    <xf numFmtId="0" fontId="48" fillId="0" borderId="0" xfId="0" applyFont="1" applyFill="1" applyBorder="1" applyAlignment="1"/>
    <xf numFmtId="0" fontId="49" fillId="0" borderId="0" xfId="0" applyFont="1" applyAlignment="1"/>
    <xf numFmtId="0" fontId="50" fillId="0" borderId="0" xfId="0" applyFont="1" applyFill="1" applyBorder="1" applyAlignment="1">
      <alignment horizontal="right"/>
    </xf>
    <xf numFmtId="0" fontId="49" fillId="0" borderId="0" xfId="0" applyFont="1" applyFill="1" applyAlignment="1">
      <alignment horizontal="right"/>
    </xf>
    <xf numFmtId="0" fontId="50" fillId="0" borderId="0" xfId="2" applyFont="1" applyFill="1" applyAlignment="1">
      <alignment horizontal="right"/>
    </xf>
    <xf numFmtId="0" fontId="51" fillId="0" borderId="2" xfId="0" applyFont="1" applyFill="1" applyBorder="1" applyAlignment="1">
      <alignment horizontal="center" vertical="center" wrapText="1"/>
    </xf>
    <xf numFmtId="0" fontId="50" fillId="0" borderId="21" xfId="0" applyFont="1" applyFill="1" applyBorder="1" applyAlignment="1">
      <alignment horizontal="center" vertical="center"/>
    </xf>
    <xf numFmtId="0" fontId="50" fillId="0" borderId="3" xfId="2" applyFont="1" applyFill="1" applyBorder="1" applyAlignment="1">
      <alignment horizontal="center" vertical="center"/>
    </xf>
    <xf numFmtId="0" fontId="50" fillId="0" borderId="33" xfId="0" applyFont="1" applyFill="1" applyBorder="1" applyAlignment="1">
      <alignment horizontal="center" vertical="center"/>
    </xf>
    <xf numFmtId="0" fontId="51" fillId="0" borderId="64" xfId="0" applyFont="1" applyFill="1" applyBorder="1" applyAlignment="1">
      <alignment horizontal="center" vertical="center" wrapText="1"/>
    </xf>
    <xf numFmtId="0" fontId="50" fillId="0" borderId="4" xfId="0" applyFont="1" applyFill="1" applyBorder="1" applyAlignment="1">
      <alignment horizontal="distributed" vertical="center" indent="1"/>
    </xf>
    <xf numFmtId="180" fontId="50" fillId="0" borderId="9" xfId="1" applyNumberFormat="1" applyFont="1" applyFill="1" applyBorder="1" applyAlignment="1">
      <alignment horizontal="right" vertical="center"/>
    </xf>
    <xf numFmtId="180" fontId="50" fillId="0" borderId="2" xfId="1" applyNumberFormat="1" applyFont="1" applyFill="1" applyBorder="1" applyAlignment="1">
      <alignment horizontal="right" vertical="center"/>
    </xf>
    <xf numFmtId="180" fontId="50" fillId="0" borderId="32" xfId="1" applyNumberFormat="1" applyFont="1" applyFill="1" applyBorder="1" applyAlignment="1">
      <alignment horizontal="center" vertical="center"/>
    </xf>
    <xf numFmtId="0" fontId="50" fillId="0" borderId="17" xfId="0" applyFont="1" applyFill="1" applyBorder="1" applyAlignment="1">
      <alignment horizontal="distributed" vertical="center" indent="1"/>
    </xf>
    <xf numFmtId="180" fontId="50" fillId="0" borderId="23" xfId="0" applyNumberFormat="1" applyFont="1" applyFill="1" applyBorder="1" applyAlignment="1" applyProtection="1">
      <alignment horizontal="right" vertical="center"/>
    </xf>
    <xf numFmtId="180" fontId="50" fillId="0" borderId="25" xfId="1" applyNumberFormat="1" applyFont="1" applyFill="1" applyBorder="1" applyAlignment="1">
      <alignment horizontal="right" vertical="center"/>
    </xf>
    <xf numFmtId="180" fontId="50" fillId="0" borderId="62" xfId="1" applyNumberFormat="1" applyFont="1" applyFill="1" applyBorder="1" applyAlignment="1">
      <alignment horizontal="center" vertical="center"/>
    </xf>
    <xf numFmtId="0" fontId="50" fillId="0" borderId="6" xfId="0" applyFont="1" applyFill="1" applyBorder="1" applyAlignment="1">
      <alignment horizontal="distributed" vertical="center" indent="2"/>
    </xf>
    <xf numFmtId="176" fontId="43" fillId="0" borderId="0" xfId="0" applyNumberFormat="1" applyFont="1" applyAlignment="1">
      <alignment horizontal="right" vertical="center" shrinkToFit="1"/>
    </xf>
    <xf numFmtId="180" fontId="50" fillId="0" borderId="1" xfId="0" applyNumberFormat="1" applyFont="1" applyFill="1" applyBorder="1" applyAlignment="1" applyProtection="1">
      <alignment horizontal="right" vertical="center"/>
    </xf>
    <xf numFmtId="180" fontId="50" fillId="0" borderId="0" xfId="1" applyNumberFormat="1" applyFont="1" applyFill="1" applyBorder="1" applyAlignment="1">
      <alignment horizontal="right" vertical="center"/>
    </xf>
    <xf numFmtId="180" fontId="50" fillId="0" borderId="40" xfId="1" applyNumberFormat="1" applyFont="1" applyFill="1" applyBorder="1" applyAlignment="1">
      <alignment horizontal="right" vertical="center"/>
    </xf>
    <xf numFmtId="176" fontId="43" fillId="0" borderId="1" xfId="8" applyNumberFormat="1" applyFont="1" applyBorder="1" applyAlignment="1">
      <alignment horizontal="right" vertical="center" shrinkToFit="1"/>
    </xf>
    <xf numFmtId="180" fontId="50" fillId="0" borderId="0" xfId="0" applyNumberFormat="1" applyFont="1" applyFill="1" applyBorder="1" applyAlignment="1" applyProtection="1">
      <alignment horizontal="right" vertical="center"/>
    </xf>
    <xf numFmtId="0" fontId="52" fillId="0" borderId="6" xfId="0" applyFont="1" applyFill="1" applyBorder="1" applyAlignment="1">
      <alignment horizontal="distributed" vertical="center" indent="2"/>
    </xf>
    <xf numFmtId="180" fontId="52" fillId="0" borderId="1" xfId="1" applyNumberFormat="1" applyFont="1" applyFill="1" applyBorder="1" applyAlignment="1" applyProtection="1">
      <alignment horizontal="right" vertical="center"/>
    </xf>
    <xf numFmtId="180" fontId="52" fillId="0" borderId="0" xfId="1" applyNumberFormat="1" applyFont="1" applyFill="1" applyBorder="1" applyAlignment="1" applyProtection="1">
      <alignment horizontal="right" vertical="center"/>
    </xf>
    <xf numFmtId="180" fontId="50" fillId="0" borderId="1" xfId="1" applyNumberFormat="1" applyFont="1" applyFill="1" applyBorder="1" applyAlignment="1">
      <alignment horizontal="right" vertical="center"/>
    </xf>
    <xf numFmtId="0" fontId="50" fillId="0" borderId="6" xfId="0" applyFont="1" applyFill="1" applyBorder="1" applyAlignment="1">
      <alignment horizontal="distributed" vertical="center" indent="1"/>
    </xf>
    <xf numFmtId="0" fontId="49" fillId="0" borderId="0" xfId="0" applyFont="1" applyFill="1" applyBorder="1" applyAlignment="1"/>
    <xf numFmtId="0" fontId="50" fillId="0" borderId="5" xfId="0" applyFont="1" applyFill="1" applyBorder="1" applyAlignment="1">
      <alignment horizontal="distributed" vertical="center" indent="2"/>
    </xf>
    <xf numFmtId="176" fontId="43" fillId="0" borderId="8" xfId="0" applyNumberFormat="1" applyFont="1" applyBorder="1" applyAlignment="1">
      <alignment horizontal="right" vertical="center" shrinkToFit="1"/>
    </xf>
    <xf numFmtId="176" fontId="43" fillId="0" borderId="3" xfId="0" applyNumberFormat="1" applyFont="1" applyBorder="1" applyAlignment="1">
      <alignment horizontal="right" vertical="center" shrinkToFit="1"/>
    </xf>
    <xf numFmtId="176" fontId="43" fillId="0" borderId="5" xfId="0" applyNumberFormat="1" applyFont="1" applyBorder="1" applyAlignment="1">
      <alignment horizontal="right" vertical="center" shrinkToFit="1"/>
    </xf>
    <xf numFmtId="180" fontId="50" fillId="0" borderId="8" xfId="0" applyNumberFormat="1" applyFont="1" applyFill="1" applyBorder="1" applyAlignment="1">
      <alignment horizontal="right" vertical="center"/>
    </xf>
    <xf numFmtId="180" fontId="50" fillId="0" borderId="3" xfId="0" applyNumberFormat="1" applyFont="1" applyFill="1" applyBorder="1" applyAlignment="1">
      <alignment horizontal="right" vertical="center"/>
    </xf>
    <xf numFmtId="180" fontId="50" fillId="0" borderId="33" xfId="1" applyNumberFormat="1" applyFont="1" applyFill="1" applyBorder="1" applyAlignment="1">
      <alignment horizontal="right" vertical="center"/>
    </xf>
    <xf numFmtId="0" fontId="50" fillId="0" borderId="0" xfId="0" applyFont="1" applyFill="1" applyBorder="1" applyAlignment="1">
      <alignment horizontal="left"/>
    </xf>
    <xf numFmtId="0" fontId="50" fillId="0" borderId="0" xfId="0" applyFont="1" applyFill="1" applyBorder="1" applyAlignment="1">
      <alignment horizontal="center"/>
    </xf>
    <xf numFmtId="0" fontId="49" fillId="0" borderId="0" xfId="0" applyFont="1">
      <alignment vertical="center"/>
    </xf>
    <xf numFmtId="0" fontId="49" fillId="0" borderId="0" xfId="0" applyFont="1" applyFill="1" applyAlignment="1">
      <alignment horizontal="right" vertical="center"/>
    </xf>
    <xf numFmtId="0" fontId="45" fillId="0" borderId="0" xfId="0" applyFont="1">
      <alignment vertical="center"/>
    </xf>
    <xf numFmtId="0" fontId="43" fillId="0" borderId="0" xfId="0" applyFont="1" applyAlignment="1"/>
    <xf numFmtId="176" fontId="43" fillId="0" borderId="0" xfId="0" applyNumberFormat="1" applyFont="1" applyFill="1" applyAlignment="1">
      <alignment horizontal="right" vertical="center" shrinkToFit="1"/>
    </xf>
    <xf numFmtId="176" fontId="53" fillId="0" borderId="0" xfId="0" applyNumberFormat="1" applyFont="1" applyAlignment="1">
      <alignment horizontal="right" vertical="center" shrinkToFit="1"/>
    </xf>
    <xf numFmtId="180" fontId="52" fillId="0" borderId="40" xfId="1" applyNumberFormat="1" applyFont="1" applyFill="1" applyBorder="1" applyAlignment="1">
      <alignment horizontal="right" vertical="center"/>
    </xf>
    <xf numFmtId="0" fontId="46" fillId="0" borderId="0" xfId="2" applyFont="1" applyFill="1" applyBorder="1" applyAlignment="1">
      <alignment horizontal="right" vertical="center"/>
    </xf>
    <xf numFmtId="0" fontId="46" fillId="0" borderId="10" xfId="0" applyNumberFormat="1" applyFont="1" applyFill="1" applyBorder="1" applyAlignment="1">
      <alignment horizontal="right" vertical="center" indent="1"/>
    </xf>
    <xf numFmtId="0" fontId="46" fillId="0" borderId="6" xfId="2" applyFont="1" applyFill="1" applyBorder="1" applyAlignment="1">
      <alignment horizontal="distributed" vertical="center" indent="2"/>
    </xf>
    <xf numFmtId="0" fontId="46" fillId="0" borderId="5" xfId="2" applyFont="1" applyFill="1" applyBorder="1" applyAlignment="1">
      <alignment horizontal="distributed" vertical="center" indent="2"/>
    </xf>
    <xf numFmtId="0" fontId="17" fillId="0" borderId="0" xfId="2" applyFont="1" applyFill="1" applyBorder="1" applyAlignment="1">
      <alignment horizontal="left"/>
    </xf>
    <xf numFmtId="0" fontId="16" fillId="0" borderId="0" xfId="0" applyFont="1" applyFill="1" applyAlignment="1">
      <alignment horizontal="left" vertical="center" wrapText="1"/>
    </xf>
    <xf numFmtId="0" fontId="46" fillId="0" borderId="0" xfId="2" applyFont="1" applyFill="1" applyAlignment="1">
      <alignment horizontal="right"/>
    </xf>
    <xf numFmtId="0" fontId="46" fillId="0" borderId="21" xfId="2" applyFont="1" applyFill="1" applyBorder="1" applyAlignment="1">
      <alignment horizontal="center" vertical="center"/>
    </xf>
    <xf numFmtId="0" fontId="46" fillId="0" borderId="3" xfId="2" applyFont="1" applyFill="1" applyBorder="1" applyAlignment="1">
      <alignment horizontal="center" vertical="center"/>
    </xf>
    <xf numFmtId="0" fontId="46" fillId="0" borderId="26" xfId="2" applyFont="1" applyFill="1" applyBorder="1" applyAlignment="1">
      <alignment horizontal="center" vertical="center"/>
    </xf>
    <xf numFmtId="0" fontId="46" fillId="0" borderId="16" xfId="2" applyFont="1" applyFill="1" applyBorder="1" applyAlignment="1">
      <alignment horizontal="distributed" vertical="center" indent="1"/>
    </xf>
    <xf numFmtId="38" fontId="46" fillId="0" borderId="18" xfId="2" applyNumberFormat="1" applyFont="1" applyFill="1" applyBorder="1" applyAlignment="1">
      <alignment horizontal="right" vertical="center"/>
    </xf>
    <xf numFmtId="38" fontId="46" fillId="0" borderId="22" xfId="2" applyNumberFormat="1" applyFont="1" applyFill="1" applyBorder="1" applyAlignment="1">
      <alignment horizontal="right" vertical="center"/>
    </xf>
    <xf numFmtId="38" fontId="46" fillId="0" borderId="24" xfId="2" applyNumberFormat="1" applyFont="1" applyFill="1" applyBorder="1" applyAlignment="1">
      <alignment horizontal="right" vertical="center"/>
    </xf>
    <xf numFmtId="38" fontId="46" fillId="0" borderId="16" xfId="2" applyNumberFormat="1" applyFont="1" applyFill="1" applyBorder="1" applyAlignment="1">
      <alignment horizontal="right" vertical="center"/>
    </xf>
    <xf numFmtId="177" fontId="46" fillId="0" borderId="24" xfId="2" applyNumberFormat="1" applyFont="1" applyFill="1" applyBorder="1" applyAlignment="1">
      <alignment horizontal="right" vertical="center"/>
    </xf>
    <xf numFmtId="179" fontId="46" fillId="0" borderId="24" xfId="2" applyNumberFormat="1" applyFont="1" applyFill="1" applyBorder="1" applyAlignment="1">
      <alignment horizontal="right" vertical="center"/>
    </xf>
    <xf numFmtId="0" fontId="46" fillId="0" borderId="17" xfId="2" applyFont="1" applyFill="1" applyBorder="1" applyAlignment="1">
      <alignment horizontal="distributed" vertical="center" indent="1"/>
    </xf>
    <xf numFmtId="38" fontId="46" fillId="0" borderId="19" xfId="2" applyNumberFormat="1" applyFont="1" applyFill="1" applyBorder="1" applyAlignment="1">
      <alignment horizontal="right" vertical="center"/>
    </xf>
    <xf numFmtId="38" fontId="46" fillId="0" borderId="23" xfId="2" applyNumberFormat="1" applyFont="1" applyFill="1" applyBorder="1" applyAlignment="1">
      <alignment horizontal="right" vertical="center"/>
    </xf>
    <xf numFmtId="38" fontId="46" fillId="0" borderId="25" xfId="2" applyNumberFormat="1" applyFont="1" applyFill="1" applyBorder="1" applyAlignment="1">
      <alignment horizontal="right" vertical="center"/>
    </xf>
    <xf numFmtId="38" fontId="46" fillId="0" borderId="17" xfId="2" applyNumberFormat="1" applyFont="1" applyFill="1" applyBorder="1" applyAlignment="1">
      <alignment horizontal="right" vertical="center"/>
    </xf>
    <xf numFmtId="178" fontId="46" fillId="0" borderId="25" xfId="2" applyNumberFormat="1" applyFont="1" applyFill="1" applyBorder="1" applyAlignment="1">
      <alignment horizontal="right" vertical="center"/>
    </xf>
    <xf numFmtId="179" fontId="46" fillId="0" borderId="25" xfId="2" applyNumberFormat="1" applyFont="1" applyFill="1" applyBorder="1" applyAlignment="1">
      <alignment horizontal="right" vertical="center"/>
    </xf>
    <xf numFmtId="177" fontId="46" fillId="0" borderId="25" xfId="2" applyNumberFormat="1" applyFont="1" applyFill="1" applyBorder="1" applyAlignment="1">
      <alignment horizontal="right" vertical="center"/>
    </xf>
    <xf numFmtId="38" fontId="46" fillId="0" borderId="1" xfId="2" applyNumberFormat="1" applyFont="1" applyFill="1" applyBorder="1" applyAlignment="1">
      <alignment horizontal="right" vertical="center"/>
    </xf>
    <xf numFmtId="178" fontId="46" fillId="0" borderId="0" xfId="2" applyNumberFormat="1" applyFont="1" applyFill="1" applyBorder="1" applyAlignment="1">
      <alignment horizontal="right" vertical="center"/>
    </xf>
    <xf numFmtId="179" fontId="46" fillId="0" borderId="0" xfId="1" applyNumberFormat="1" applyFont="1" applyFill="1" applyBorder="1" applyAlignment="1">
      <alignment horizontal="right" vertical="center"/>
    </xf>
    <xf numFmtId="177" fontId="46" fillId="0" borderId="0" xfId="2" applyNumberFormat="1" applyFont="1" applyFill="1" applyBorder="1" applyAlignment="1">
      <alignment horizontal="right" vertical="center"/>
    </xf>
    <xf numFmtId="38" fontId="46" fillId="0" borderId="8" xfId="2" applyNumberFormat="1" applyFont="1" applyFill="1" applyBorder="1" applyAlignment="1">
      <alignment horizontal="right" vertical="center"/>
    </xf>
    <xf numFmtId="178" fontId="46" fillId="0" borderId="3" xfId="2" applyNumberFormat="1" applyFont="1" applyFill="1" applyBorder="1" applyAlignment="1">
      <alignment horizontal="right" vertical="center"/>
    </xf>
    <xf numFmtId="179" fontId="46" fillId="0" borderId="3" xfId="1" applyNumberFormat="1" applyFont="1" applyFill="1" applyBorder="1" applyAlignment="1">
      <alignment horizontal="right" vertical="center"/>
    </xf>
    <xf numFmtId="177" fontId="46" fillId="0" borderId="3" xfId="2" applyNumberFormat="1" applyFont="1" applyFill="1" applyBorder="1" applyAlignment="1">
      <alignment horizontal="right" vertical="center"/>
    </xf>
    <xf numFmtId="38" fontId="46" fillId="0" borderId="0" xfId="2" applyNumberFormat="1" applyFont="1" applyFill="1" applyBorder="1" applyAlignment="1">
      <alignment horizontal="right" vertical="center"/>
    </xf>
    <xf numFmtId="38" fontId="46" fillId="0" borderId="3" xfId="2" applyNumberFormat="1" applyFont="1" applyFill="1" applyBorder="1" applyAlignment="1">
      <alignment horizontal="right" vertical="center"/>
    </xf>
    <xf numFmtId="0" fontId="55" fillId="0" borderId="0" xfId="2" applyFont="1" applyFill="1"/>
    <xf numFmtId="0" fontId="46" fillId="0" borderId="0" xfId="2" applyFont="1"/>
    <xf numFmtId="0" fontId="46" fillId="0" borderId="2" xfId="2" applyFont="1" applyFill="1" applyBorder="1"/>
    <xf numFmtId="0" fontId="46" fillId="0" borderId="0" xfId="2" applyFont="1" applyFill="1" applyBorder="1"/>
    <xf numFmtId="38" fontId="46" fillId="0" borderId="7" xfId="2" applyNumberFormat="1" applyFont="1" applyFill="1" applyBorder="1" applyAlignment="1">
      <alignment horizontal="right" vertical="center"/>
    </xf>
    <xf numFmtId="0" fontId="55" fillId="0" borderId="0" xfId="2" applyFont="1" applyFill="1" applyBorder="1" applyAlignment="1"/>
    <xf numFmtId="0" fontId="55" fillId="0" borderId="0" xfId="2" applyFont="1" applyFill="1" applyBorder="1" applyAlignment="1">
      <alignment horizontal="left" vertical="center"/>
    </xf>
    <xf numFmtId="0" fontId="55" fillId="0" borderId="0" xfId="2" applyFont="1" applyFill="1" applyAlignment="1">
      <alignment horizontal="center"/>
    </xf>
    <xf numFmtId="0" fontId="55" fillId="0" borderId="0" xfId="2" applyFont="1" applyFill="1" applyBorder="1"/>
    <xf numFmtId="179" fontId="55" fillId="0" borderId="0" xfId="2" applyNumberFormat="1" applyFont="1" applyFill="1"/>
    <xf numFmtId="0" fontId="50" fillId="0" borderId="0" xfId="0" applyFont="1" applyAlignment="1"/>
    <xf numFmtId="0" fontId="50" fillId="0" borderId="8" xfId="0" applyFont="1" applyBorder="1" applyAlignment="1"/>
    <xf numFmtId="0" fontId="50" fillId="0" borderId="3" xfId="0" applyFont="1" applyBorder="1" applyAlignment="1"/>
    <xf numFmtId="0" fontId="50" fillId="0" borderId="5" xfId="0" applyFont="1" applyBorder="1" applyAlignment="1"/>
    <xf numFmtId="0" fontId="50" fillId="0" borderId="10" xfId="0" applyFont="1" applyBorder="1" applyAlignment="1"/>
    <xf numFmtId="0" fontId="50" fillId="0" borderId="12" xfId="0" applyFont="1" applyBorder="1" applyAlignment="1"/>
    <xf numFmtId="0" fontId="50" fillId="0" borderId="7" xfId="0" applyFont="1" applyBorder="1" applyAlignment="1"/>
    <xf numFmtId="185" fontId="31" fillId="0" borderId="0" xfId="0" applyNumberFormat="1" applyFont="1" applyFill="1" applyBorder="1" applyAlignment="1">
      <alignment horizontal="center" vertical="center"/>
    </xf>
    <xf numFmtId="185" fontId="16" fillId="0" borderId="0" xfId="2" applyNumberFormat="1" applyFont="1" applyFill="1" applyBorder="1" applyAlignment="1">
      <alignment horizontal="right" vertical="center"/>
    </xf>
    <xf numFmtId="185" fontId="16" fillId="0" borderId="21" xfId="2" applyNumberFormat="1" applyFont="1" applyFill="1" applyBorder="1" applyAlignment="1">
      <alignment horizontal="center" vertical="center"/>
    </xf>
    <xf numFmtId="185" fontId="16" fillId="0" borderId="3" xfId="2" applyNumberFormat="1" applyFont="1" applyFill="1" applyBorder="1" applyAlignment="1">
      <alignment horizontal="center" vertical="center"/>
    </xf>
    <xf numFmtId="185" fontId="16" fillId="0" borderId="26" xfId="2" applyNumberFormat="1" applyFont="1" applyFill="1" applyBorder="1" applyAlignment="1">
      <alignment horizontal="center" vertical="center"/>
    </xf>
    <xf numFmtId="185" fontId="16" fillId="0" borderId="33" xfId="2" applyNumberFormat="1" applyFont="1" applyFill="1" applyBorder="1" applyAlignment="1">
      <alignment horizontal="center" vertical="center"/>
    </xf>
    <xf numFmtId="185" fontId="16" fillId="0" borderId="0" xfId="0" applyNumberFormat="1" applyFont="1" applyFill="1" applyBorder="1" applyAlignment="1">
      <alignment horizontal="center" vertical="center"/>
    </xf>
    <xf numFmtId="185" fontId="16" fillId="0" borderId="0" xfId="0" applyNumberFormat="1" applyFont="1" applyBorder="1" applyAlignment="1">
      <alignment horizontal="center" vertical="center"/>
    </xf>
    <xf numFmtId="185" fontId="16" fillId="0" borderId="0" xfId="0" applyNumberFormat="1" applyFont="1" applyAlignment="1">
      <alignment horizontal="center" vertical="center"/>
    </xf>
    <xf numFmtId="185" fontId="14" fillId="0" borderId="0" xfId="0" applyNumberFormat="1" applyFont="1" applyAlignment="1">
      <alignment horizontal="center" vertical="center"/>
    </xf>
    <xf numFmtId="185" fontId="16" fillId="0" borderId="3" xfId="0" applyNumberFormat="1" applyFont="1" applyBorder="1" applyAlignment="1">
      <alignment horizontal="center" vertical="center"/>
    </xf>
    <xf numFmtId="185" fontId="16" fillId="0" borderId="0" xfId="2" applyNumberFormat="1" applyFont="1" applyFill="1" applyBorder="1" applyAlignment="1">
      <alignment horizontal="center" vertical="center"/>
    </xf>
    <xf numFmtId="180" fontId="46" fillId="0" borderId="70" xfId="8" applyNumberFormat="1" applyFont="1" applyBorder="1" applyAlignment="1">
      <alignment horizontal="right" vertical="center" indent="1"/>
    </xf>
    <xf numFmtId="180" fontId="46" fillId="0" borderId="0" xfId="8" applyNumberFormat="1" applyFont="1" applyBorder="1" applyAlignment="1">
      <alignment horizontal="right" vertical="center" indent="1"/>
    </xf>
    <xf numFmtId="180" fontId="46" fillId="0" borderId="49" xfId="8" applyNumberFormat="1" applyFont="1" applyBorder="1" applyAlignment="1">
      <alignment horizontal="right" vertical="center" indent="1"/>
    </xf>
    <xf numFmtId="180" fontId="46" fillId="0" borderId="36" xfId="8" applyNumberFormat="1" applyFont="1" applyBorder="1" applyAlignment="1">
      <alignment horizontal="right" vertical="center" indent="1"/>
    </xf>
    <xf numFmtId="180" fontId="46" fillId="0" borderId="3" xfId="8" applyNumberFormat="1" applyFont="1" applyBorder="1" applyAlignment="1">
      <alignment horizontal="right" vertical="center" indent="1"/>
    </xf>
    <xf numFmtId="0" fontId="15" fillId="0" borderId="0" xfId="0" applyFont="1" applyFill="1" applyAlignment="1"/>
    <xf numFmtId="0" fontId="16" fillId="0" borderId="28" xfId="0" applyFont="1" applyFill="1" applyBorder="1" applyAlignment="1">
      <alignment horizontal="center" vertical="center"/>
    </xf>
    <xf numFmtId="0" fontId="14" fillId="0" borderId="0" xfId="0" applyFont="1" applyFill="1">
      <alignment vertical="center"/>
    </xf>
    <xf numFmtId="180" fontId="16" fillId="0" borderId="33" xfId="2" applyNumberFormat="1" applyFont="1" applyFill="1" applyBorder="1" applyAlignment="1">
      <alignment vertical="center"/>
    </xf>
    <xf numFmtId="0" fontId="16" fillId="0" borderId="0" xfId="0" applyFont="1" applyFill="1">
      <alignment vertical="center"/>
    </xf>
    <xf numFmtId="0" fontId="14" fillId="0" borderId="0" xfId="0" applyFont="1" applyFill="1" applyBorder="1" applyAlignment="1">
      <alignment horizontal="left" vertical="center"/>
    </xf>
    <xf numFmtId="180" fontId="16" fillId="0" borderId="33" xfId="0" applyNumberFormat="1" applyFont="1" applyFill="1" applyBorder="1" applyAlignment="1">
      <alignment horizontal="right" vertical="center"/>
    </xf>
    <xf numFmtId="0" fontId="16" fillId="0" borderId="3" xfId="2" applyFont="1" applyFill="1" applyBorder="1" applyAlignment="1">
      <alignment horizontal="center" vertical="center"/>
    </xf>
    <xf numFmtId="0" fontId="16" fillId="0" borderId="3" xfId="2" applyFont="1" applyFill="1" applyBorder="1"/>
    <xf numFmtId="38" fontId="18" fillId="0" borderId="0" xfId="8" applyFont="1" applyFill="1" applyBorder="1" applyAlignment="1">
      <alignment horizontal="left" vertical="center"/>
    </xf>
    <xf numFmtId="38" fontId="16" fillId="0" borderId="3" xfId="8" applyFont="1" applyFill="1" applyBorder="1" applyAlignment="1">
      <alignment horizontal="center" vertical="center"/>
    </xf>
    <xf numFmtId="38" fontId="16" fillId="0" borderId="8" xfId="8" applyFont="1" applyFill="1" applyBorder="1" applyAlignment="1">
      <alignment horizontal="center" vertical="center"/>
    </xf>
    <xf numFmtId="38" fontId="16" fillId="0" borderId="11" xfId="8" applyFont="1" applyFill="1" applyBorder="1" applyAlignment="1">
      <alignment horizontal="center" vertical="center"/>
    </xf>
    <xf numFmtId="38" fontId="16" fillId="0" borderId="13" xfId="8" applyFont="1" applyFill="1" applyBorder="1" applyAlignment="1">
      <alignment horizontal="center" vertical="center"/>
    </xf>
    <xf numFmtId="38" fontId="16" fillId="0" borderId="0" xfId="8" applyFont="1" applyFill="1" applyBorder="1" applyAlignment="1" applyProtection="1">
      <alignment vertical="center"/>
    </xf>
    <xf numFmtId="38" fontId="16" fillId="0" borderId="8" xfId="8" applyFont="1" applyFill="1" applyBorder="1" applyAlignment="1">
      <alignment vertical="center"/>
    </xf>
    <xf numFmtId="38" fontId="14" fillId="0" borderId="0" xfId="8" applyFont="1" applyFill="1" applyAlignment="1">
      <alignment vertical="center"/>
    </xf>
    <xf numFmtId="38" fontId="16" fillId="0" borderId="0" xfId="8" applyFont="1" applyAlignment="1"/>
    <xf numFmtId="38" fontId="14" fillId="0" borderId="0" xfId="8" applyFont="1" applyAlignment="1"/>
    <xf numFmtId="177" fontId="16" fillId="0" borderId="0" xfId="2" applyNumberFormat="1" applyFont="1" applyBorder="1" applyAlignment="1">
      <alignment horizontal="center" vertical="center"/>
    </xf>
    <xf numFmtId="177" fontId="16" fillId="0" borderId="3" xfId="2" applyNumberFormat="1" applyFont="1" applyBorder="1" applyAlignment="1">
      <alignment horizontal="center" vertical="center"/>
    </xf>
    <xf numFmtId="38" fontId="15" fillId="0" borderId="0" xfId="1" applyFont="1" applyFill="1" applyAlignment="1">
      <alignment horizontal="center"/>
    </xf>
    <xf numFmtId="38" fontId="14" fillId="0" borderId="0" xfId="1" applyFont="1" applyAlignment="1">
      <alignment horizontal="center"/>
    </xf>
    <xf numFmtId="185" fontId="16" fillId="0" borderId="0" xfId="1" applyNumberFormat="1" applyFont="1" applyFill="1" applyBorder="1" applyAlignment="1">
      <alignment horizontal="center" vertical="center"/>
    </xf>
    <xf numFmtId="185" fontId="16" fillId="0" borderId="8" xfId="2" applyNumberFormat="1" applyFont="1" applyFill="1" applyBorder="1" applyAlignment="1">
      <alignment horizontal="center" vertical="center"/>
    </xf>
    <xf numFmtId="38" fontId="14" fillId="0" borderId="0" xfId="8" applyFont="1" applyAlignment="1">
      <alignment horizontal="center"/>
    </xf>
    <xf numFmtId="38" fontId="15" fillId="0" borderId="0" xfId="8" applyFont="1" applyFill="1" applyAlignment="1">
      <alignment horizontal="center"/>
    </xf>
    <xf numFmtId="177" fontId="16" fillId="0" borderId="0" xfId="2" applyNumberFormat="1" applyFont="1" applyAlignment="1">
      <alignment horizontal="center" vertical="center"/>
    </xf>
    <xf numFmtId="38" fontId="16" fillId="0" borderId="9" xfId="8" applyFont="1" applyFill="1" applyBorder="1" applyAlignment="1">
      <alignment horizontal="center" vertical="center"/>
    </xf>
    <xf numFmtId="0" fontId="19" fillId="0" borderId="0" xfId="2" applyFont="1" applyFill="1" applyBorder="1" applyAlignment="1">
      <alignment horizontal="center" vertical="center"/>
    </xf>
    <xf numFmtId="0" fontId="17" fillId="0" borderId="0" xfId="2" applyFont="1" applyFill="1" applyBorder="1" applyAlignment="1"/>
    <xf numFmtId="0" fontId="29" fillId="0" borderId="0" xfId="2" applyFont="1" applyFill="1" applyBorder="1" applyAlignment="1">
      <alignment horizontal="left"/>
    </xf>
    <xf numFmtId="38" fontId="16" fillId="0" borderId="0" xfId="8" applyFont="1" applyFill="1" applyBorder="1" applyAlignment="1">
      <alignment horizontal="center" vertical="center"/>
    </xf>
    <xf numFmtId="38" fontId="16" fillId="0" borderId="6" xfId="8" applyFont="1" applyFill="1" applyBorder="1" applyAlignment="1">
      <alignment horizontal="center" vertical="center"/>
    </xf>
    <xf numFmtId="38" fontId="16" fillId="0" borderId="1" xfId="8" applyFont="1" applyFill="1" applyBorder="1" applyAlignment="1">
      <alignment horizontal="center" vertical="center"/>
    </xf>
    <xf numFmtId="38" fontId="14" fillId="0" borderId="0" xfId="8" applyFont="1" applyFill="1" applyAlignment="1">
      <alignment horizontal="center" vertical="center"/>
    </xf>
    <xf numFmtId="38" fontId="16" fillId="0" borderId="0" xfId="8" applyFont="1" applyFill="1" applyAlignment="1">
      <alignment horizontal="center"/>
    </xf>
    <xf numFmtId="0" fontId="45" fillId="0" borderId="39" xfId="0" applyNumberFormat="1" applyFont="1" applyFill="1" applyBorder="1" applyAlignment="1">
      <alignment vertical="center"/>
    </xf>
    <xf numFmtId="0" fontId="45" fillId="0" borderId="0" xfId="0" applyNumberFormat="1" applyFont="1" applyFill="1" applyBorder="1" applyAlignment="1">
      <alignment vertical="center"/>
    </xf>
    <xf numFmtId="0" fontId="46" fillId="0" borderId="22" xfId="0" applyNumberFormat="1" applyFont="1" applyFill="1" applyBorder="1" applyAlignment="1">
      <alignment horizontal="center" vertical="center"/>
    </xf>
    <xf numFmtId="0" fontId="43" fillId="0" borderId="7" xfId="2" applyNumberFormat="1" applyFont="1" applyBorder="1" applyAlignment="1">
      <alignment horizontal="right" vertical="center" indent="1"/>
    </xf>
    <xf numFmtId="0" fontId="43" fillId="0" borderId="0" xfId="2" applyNumberFormat="1" applyFont="1" applyAlignment="1">
      <alignment horizontal="right" vertical="center" indent="1"/>
    </xf>
    <xf numFmtId="0" fontId="43" fillId="0" borderId="8" xfId="2" applyNumberFormat="1" applyFont="1" applyBorder="1" applyAlignment="1">
      <alignment horizontal="right" vertical="center" indent="1"/>
    </xf>
    <xf numFmtId="0" fontId="46" fillId="0" borderId="0" xfId="2" applyNumberFormat="1" applyFont="1" applyFill="1" applyBorder="1" applyAlignment="1">
      <alignment vertical="center"/>
    </xf>
    <xf numFmtId="0" fontId="46" fillId="0" borderId="0" xfId="0" applyNumberFormat="1" applyFont="1" applyFill="1" applyAlignment="1">
      <alignment vertical="center"/>
    </xf>
    <xf numFmtId="0" fontId="45" fillId="0" borderId="0" xfId="0" applyNumberFormat="1" applyFont="1" applyFill="1" applyAlignment="1">
      <alignment vertical="center"/>
    </xf>
    <xf numFmtId="0" fontId="45" fillId="0" borderId="0" xfId="0" applyNumberFormat="1" applyFont="1" applyAlignment="1">
      <alignment vertical="center"/>
    </xf>
    <xf numFmtId="0" fontId="45" fillId="0" borderId="40" xfId="0" applyNumberFormat="1" applyFont="1" applyFill="1" applyBorder="1" applyAlignment="1">
      <alignment vertical="center"/>
    </xf>
    <xf numFmtId="0" fontId="45" fillId="0" borderId="0" xfId="0" applyNumberFormat="1" applyFont="1" applyFill="1" applyBorder="1" applyAlignment="1">
      <alignment horizontal="distributed" vertical="center" indent="2"/>
    </xf>
    <xf numFmtId="0" fontId="45" fillId="0" borderId="0" xfId="0" applyNumberFormat="1" applyFont="1" applyFill="1" applyBorder="1" applyAlignment="1">
      <alignment horizontal="right" vertical="center"/>
    </xf>
    <xf numFmtId="0" fontId="45" fillId="0" borderId="0" xfId="0" applyNumberFormat="1" applyFont="1">
      <alignment vertical="center"/>
    </xf>
    <xf numFmtId="0" fontId="54" fillId="0" borderId="0" xfId="2" applyNumberFormat="1" applyFont="1" applyFill="1" applyBorder="1" applyAlignment="1">
      <alignment horizontal="left"/>
    </xf>
    <xf numFmtId="0" fontId="45" fillId="0" borderId="0" xfId="0" applyNumberFormat="1" applyFont="1" applyFill="1" applyBorder="1" applyAlignment="1">
      <alignment horizontal="center" vertical="center"/>
    </xf>
    <xf numFmtId="0" fontId="46" fillId="0" borderId="0" xfId="0" applyNumberFormat="1" applyFont="1" applyFill="1" applyBorder="1" applyAlignment="1">
      <alignment horizontal="distributed" vertical="center" indent="2"/>
    </xf>
    <xf numFmtId="0" fontId="46" fillId="0" borderId="0" xfId="2" applyNumberFormat="1" applyFont="1" applyFill="1" applyBorder="1" applyAlignment="1">
      <alignment horizontal="right" vertical="center"/>
    </xf>
    <xf numFmtId="0" fontId="45" fillId="0" borderId="0" xfId="2" applyNumberFormat="1" applyFont="1" applyFill="1" applyAlignment="1">
      <alignment vertical="center"/>
    </xf>
    <xf numFmtId="0" fontId="46" fillId="0" borderId="16" xfId="0" applyNumberFormat="1" applyFont="1" applyFill="1" applyBorder="1" applyAlignment="1">
      <alignment horizontal="center" vertical="center"/>
    </xf>
    <xf numFmtId="0" fontId="46" fillId="0" borderId="41" xfId="0" applyNumberFormat="1" applyFont="1" applyFill="1" applyBorder="1" applyAlignment="1">
      <alignment horizontal="center" vertical="center"/>
    </xf>
    <xf numFmtId="0" fontId="46" fillId="0" borderId="24" xfId="0" applyNumberFormat="1" applyFont="1" applyFill="1" applyBorder="1" applyAlignment="1">
      <alignment horizontal="center" vertical="center"/>
    </xf>
    <xf numFmtId="0" fontId="46" fillId="0" borderId="42" xfId="0" applyNumberFormat="1" applyFont="1" applyFill="1" applyBorder="1" applyAlignment="1">
      <alignment horizontal="center" vertical="center"/>
    </xf>
    <xf numFmtId="0" fontId="46" fillId="0" borderId="12" xfId="0" applyNumberFormat="1" applyFont="1" applyFill="1" applyBorder="1" applyAlignment="1">
      <alignment horizontal="distributed" vertical="center" wrapText="1" indent="1"/>
    </xf>
    <xf numFmtId="0" fontId="43" fillId="0" borderId="10" xfId="2" applyNumberFormat="1" applyFont="1" applyBorder="1" applyAlignment="1">
      <alignment horizontal="right" vertical="center" indent="1"/>
    </xf>
    <xf numFmtId="0" fontId="46" fillId="0" borderId="12" xfId="2" applyNumberFormat="1" applyFont="1" applyFill="1" applyBorder="1" applyAlignment="1">
      <alignment horizontal="distributed" vertical="center" indent="2"/>
    </xf>
    <xf numFmtId="0" fontId="45" fillId="0" borderId="10" xfId="0" applyNumberFormat="1" applyFont="1" applyBorder="1" applyAlignment="1">
      <alignment horizontal="right" vertical="center" indent="1"/>
    </xf>
    <xf numFmtId="0" fontId="46" fillId="0" borderId="6" xfId="0" applyNumberFormat="1" applyFont="1" applyFill="1" applyBorder="1" applyAlignment="1">
      <alignment horizontal="distributed" vertical="center" wrapText="1" indent="2"/>
    </xf>
    <xf numFmtId="0" fontId="46" fillId="0" borderId="6" xfId="2" applyNumberFormat="1" applyFont="1" applyFill="1" applyBorder="1" applyAlignment="1">
      <alignment horizontal="distributed" vertical="center" indent="2"/>
    </xf>
    <xf numFmtId="0" fontId="46" fillId="0" borderId="6" xfId="2" applyNumberFormat="1" applyFont="1" applyFill="1" applyBorder="1" applyAlignment="1">
      <alignment horizontal="distributed" vertical="center" indent="1"/>
    </xf>
    <xf numFmtId="0" fontId="46" fillId="0" borderId="5" xfId="2" applyNumberFormat="1" applyFont="1" applyFill="1" applyBorder="1" applyAlignment="1">
      <alignment horizontal="distributed" vertical="center" indent="2"/>
    </xf>
    <xf numFmtId="0" fontId="43" fillId="0" borderId="3" xfId="2" applyNumberFormat="1" applyFont="1" applyBorder="1" applyAlignment="1">
      <alignment horizontal="right" vertical="center" indent="1"/>
    </xf>
    <xf numFmtId="0" fontId="46" fillId="0" borderId="5" xfId="0" applyNumberFormat="1" applyFont="1" applyFill="1" applyBorder="1" applyAlignment="1">
      <alignment horizontal="distributed" vertical="center" indent="1"/>
    </xf>
    <xf numFmtId="0" fontId="46" fillId="0" borderId="0" xfId="0" applyNumberFormat="1" applyFont="1" applyFill="1" applyBorder="1" applyAlignment="1">
      <alignment horizontal="distributed" vertical="center"/>
    </xf>
    <xf numFmtId="0" fontId="50" fillId="0" borderId="0" xfId="2" applyNumberFormat="1" applyFont="1" applyFill="1" applyBorder="1" applyAlignment="1">
      <alignment vertical="center" wrapText="1"/>
    </xf>
    <xf numFmtId="0" fontId="46" fillId="0" borderId="0" xfId="0" applyNumberFormat="1" applyFont="1">
      <alignment vertical="center"/>
    </xf>
    <xf numFmtId="0" fontId="46" fillId="0" borderId="0" xfId="0" applyNumberFormat="1" applyFont="1" applyFill="1" applyAlignment="1">
      <alignment horizontal="distributed" vertical="center" indent="2"/>
    </xf>
    <xf numFmtId="0" fontId="46" fillId="0" borderId="0" xfId="0" applyNumberFormat="1" applyFont="1" applyFill="1" applyAlignment="1">
      <alignment horizontal="right" vertical="center"/>
    </xf>
    <xf numFmtId="0" fontId="45" fillId="0" borderId="0" xfId="0" applyNumberFormat="1" applyFont="1" applyAlignment="1">
      <alignment horizontal="distributed" vertical="center" indent="2"/>
    </xf>
    <xf numFmtId="0" fontId="45" fillId="0" borderId="0" xfId="0" applyNumberFormat="1" applyFont="1" applyFill="1" applyAlignment="1">
      <alignment horizontal="right" vertical="center"/>
    </xf>
    <xf numFmtId="0" fontId="17" fillId="0" borderId="0" xfId="2" applyNumberFormat="1" applyFont="1" applyFill="1" applyBorder="1" applyAlignment="1">
      <alignment horizontal="left"/>
    </xf>
    <xf numFmtId="0" fontId="14" fillId="0" borderId="0" xfId="0" applyNumberFormat="1" applyFont="1" applyFill="1" applyBorder="1" applyAlignment="1">
      <alignment horizontal="right" vertical="center"/>
    </xf>
    <xf numFmtId="0" fontId="14" fillId="0" borderId="0" xfId="2" applyNumberFormat="1" applyFont="1" applyFill="1" applyAlignment="1">
      <alignment vertical="center"/>
    </xf>
    <xf numFmtId="0" fontId="46" fillId="0" borderId="0" xfId="0" applyNumberFormat="1" applyFont="1" applyFill="1" applyBorder="1" applyAlignment="1"/>
    <xf numFmtId="0" fontId="45" fillId="0" borderId="0" xfId="0" applyNumberFormat="1" applyFont="1" applyBorder="1" applyAlignment="1">
      <alignment horizontal="left" vertical="center"/>
    </xf>
    <xf numFmtId="0" fontId="46" fillId="0" borderId="18" xfId="0" applyNumberFormat="1" applyFont="1" applyFill="1" applyBorder="1" applyAlignment="1">
      <alignment horizontal="center" vertical="center"/>
    </xf>
    <xf numFmtId="0" fontId="46" fillId="0" borderId="0" xfId="0" applyNumberFormat="1" applyFont="1" applyAlignment="1">
      <alignment horizontal="right" vertical="center" indent="1"/>
    </xf>
    <xf numFmtId="0" fontId="46" fillId="0" borderId="20" xfId="2" applyNumberFormat="1" applyFont="1" applyFill="1" applyBorder="1" applyAlignment="1">
      <alignment horizontal="right" vertical="center" indent="1"/>
    </xf>
    <xf numFmtId="0" fontId="46" fillId="0" borderId="0" xfId="0" applyNumberFormat="1" applyFont="1" applyFill="1" applyBorder="1" applyAlignment="1">
      <alignment horizontal="right" vertical="center" indent="1"/>
    </xf>
    <xf numFmtId="0" fontId="14" fillId="0" borderId="0" xfId="0" applyNumberFormat="1" applyFont="1" applyFill="1" applyBorder="1" applyAlignment="1">
      <alignment vertical="center"/>
    </xf>
    <xf numFmtId="0" fontId="46" fillId="0" borderId="6" xfId="0" applyNumberFormat="1" applyFont="1" applyFill="1" applyBorder="1" applyAlignment="1">
      <alignment horizontal="distributed" vertical="center" wrapText="1" indent="1"/>
    </xf>
    <xf numFmtId="0" fontId="46" fillId="0" borderId="0" xfId="0" applyNumberFormat="1" applyFont="1" applyFill="1" applyAlignment="1">
      <alignment horizontal="right" vertical="center" indent="1"/>
    </xf>
    <xf numFmtId="0" fontId="16" fillId="0" borderId="0" xfId="2" applyNumberFormat="1" applyFont="1" applyFill="1" applyBorder="1" applyAlignment="1">
      <alignment vertical="center"/>
    </xf>
    <xf numFmtId="0" fontId="45" fillId="0" borderId="20" xfId="0" applyNumberFormat="1" applyFont="1" applyFill="1" applyBorder="1" applyAlignment="1">
      <alignment horizontal="right" vertical="center" indent="1"/>
    </xf>
    <xf numFmtId="0" fontId="14" fillId="0" borderId="0" xfId="0" applyNumberFormat="1" applyFont="1">
      <alignment vertical="center"/>
    </xf>
    <xf numFmtId="0" fontId="45" fillId="0" borderId="0" xfId="0" applyNumberFormat="1" applyFont="1" applyFill="1" applyBorder="1" applyAlignment="1">
      <alignment horizontal="right" vertical="center" indent="1"/>
    </xf>
    <xf numFmtId="0" fontId="46" fillId="0" borderId="8" xfId="0" applyNumberFormat="1" applyFont="1" applyBorder="1" applyAlignment="1">
      <alignment horizontal="right" vertical="center" indent="1"/>
    </xf>
    <xf numFmtId="0" fontId="46" fillId="0" borderId="3" xfId="0" applyNumberFormat="1" applyFont="1" applyBorder="1" applyAlignment="1">
      <alignment horizontal="right" vertical="center" indent="1"/>
    </xf>
    <xf numFmtId="0" fontId="46" fillId="0" borderId="15" xfId="2" applyNumberFormat="1" applyFont="1" applyFill="1" applyBorder="1" applyAlignment="1">
      <alignment horizontal="right" vertical="center" indent="1"/>
    </xf>
    <xf numFmtId="0" fontId="46" fillId="0" borderId="3" xfId="0" applyNumberFormat="1" applyFont="1" applyFill="1" applyBorder="1" applyAlignment="1">
      <alignment horizontal="right" vertical="center" indent="1"/>
    </xf>
    <xf numFmtId="0" fontId="43" fillId="0" borderId="0" xfId="0" applyNumberFormat="1" applyFont="1" applyFill="1" applyBorder="1" applyAlignment="1">
      <alignment horizontal="distributed" vertical="center"/>
    </xf>
    <xf numFmtId="0" fontId="43" fillId="0" borderId="0" xfId="0" applyNumberFormat="1" applyFont="1" applyFill="1" applyBorder="1" applyAlignment="1">
      <alignment horizontal="right" vertical="center"/>
    </xf>
    <xf numFmtId="0" fontId="19" fillId="0" borderId="0" xfId="2" applyNumberFormat="1" applyFont="1" applyFill="1" applyBorder="1" applyAlignment="1">
      <alignment vertical="center"/>
    </xf>
    <xf numFmtId="0" fontId="14" fillId="0" borderId="0" xfId="0" applyNumberFormat="1" applyFont="1" applyFill="1">
      <alignment vertical="center"/>
    </xf>
    <xf numFmtId="179" fontId="49" fillId="0" borderId="0" xfId="0" applyNumberFormat="1" applyFont="1" applyAlignment="1"/>
    <xf numFmtId="179" fontId="49" fillId="0" borderId="0" xfId="0" applyNumberFormat="1" applyFont="1" applyFill="1" applyBorder="1" applyAlignment="1">
      <alignment vertical="center"/>
    </xf>
    <xf numFmtId="179" fontId="50" fillId="0" borderId="67" xfId="0" applyNumberFormat="1" applyFont="1" applyFill="1" applyBorder="1" applyAlignment="1">
      <alignment horizontal="right" vertical="center" indent="1"/>
    </xf>
    <xf numFmtId="179" fontId="50" fillId="0" borderId="68" xfId="0" applyNumberFormat="1" applyFont="1" applyFill="1" applyBorder="1" applyAlignment="1">
      <alignment horizontal="right" vertical="center" indent="1"/>
    </xf>
    <xf numFmtId="179" fontId="50" fillId="0" borderId="69" xfId="0" applyNumberFormat="1" applyFont="1" applyFill="1" applyBorder="1" applyAlignment="1">
      <alignment horizontal="right" vertical="center" indent="1"/>
    </xf>
    <xf numFmtId="179" fontId="50" fillId="0" borderId="69" xfId="1" applyNumberFormat="1" applyFont="1" applyFill="1" applyBorder="1" applyAlignment="1" applyProtection="1">
      <alignment horizontal="right" vertical="center" indent="1"/>
    </xf>
    <xf numFmtId="179" fontId="52" fillId="0" borderId="69" xfId="1" applyNumberFormat="1" applyFont="1" applyFill="1" applyBorder="1" applyAlignment="1" applyProtection="1">
      <alignment horizontal="right" vertical="center" indent="1"/>
    </xf>
    <xf numFmtId="179" fontId="50" fillId="0" borderId="26" xfId="0" applyNumberFormat="1" applyFont="1" applyFill="1" applyBorder="1" applyAlignment="1">
      <alignment horizontal="right" vertical="center" indent="1"/>
    </xf>
    <xf numFmtId="179" fontId="49" fillId="0" borderId="0" xfId="0" applyNumberFormat="1" applyFont="1">
      <alignment vertical="center"/>
    </xf>
    <xf numFmtId="176" fontId="43" fillId="0" borderId="23" xfId="0" applyNumberFormat="1" applyFont="1" applyFill="1" applyBorder="1" applyAlignment="1">
      <alignment horizontal="right" vertical="center" shrinkToFit="1"/>
    </xf>
    <xf numFmtId="176" fontId="43" fillId="0" borderId="50" xfId="0" applyNumberFormat="1" applyFont="1" applyFill="1" applyBorder="1" applyAlignment="1">
      <alignment horizontal="right" vertical="center" shrinkToFit="1"/>
    </xf>
    <xf numFmtId="176" fontId="43" fillId="0" borderId="17" xfId="0" applyNumberFormat="1" applyFont="1" applyFill="1" applyBorder="1" applyAlignment="1">
      <alignment horizontal="right" vertical="center" shrinkToFit="1"/>
    </xf>
    <xf numFmtId="0" fontId="56" fillId="0" borderId="0" xfId="2" applyFont="1" applyFill="1" applyBorder="1" applyAlignment="1"/>
    <xf numFmtId="0" fontId="57" fillId="0" borderId="0" xfId="2" applyNumberFormat="1" applyFont="1" applyFill="1" applyBorder="1" applyAlignment="1">
      <alignment horizontal="left"/>
    </xf>
    <xf numFmtId="0" fontId="58" fillId="0" borderId="0" xfId="0" applyFont="1">
      <alignment vertical="center"/>
    </xf>
    <xf numFmtId="0" fontId="59" fillId="0" borderId="0" xfId="0" applyFont="1" applyFill="1" applyBorder="1" applyAlignment="1"/>
    <xf numFmtId="0" fontId="56" fillId="0" borderId="0" xfId="0" applyFont="1" applyAlignment="1"/>
    <xf numFmtId="0" fontId="17" fillId="0" borderId="0" xfId="2" applyFont="1" applyFill="1" applyBorder="1" applyAlignment="1">
      <alignment horizontal="left"/>
    </xf>
    <xf numFmtId="38" fontId="16" fillId="0" borderId="7" xfId="8" applyFont="1" applyFill="1" applyBorder="1" applyAlignment="1">
      <alignment horizontal="center" vertical="center"/>
    </xf>
    <xf numFmtId="38" fontId="16" fillId="0" borderId="10" xfId="8" applyFont="1" applyFill="1" applyBorder="1" applyAlignment="1">
      <alignment horizontal="center" vertical="center"/>
    </xf>
    <xf numFmtId="38" fontId="16" fillId="0" borderId="12" xfId="8" applyFont="1" applyFill="1" applyBorder="1" applyAlignment="1">
      <alignment horizontal="center" vertical="center"/>
    </xf>
    <xf numFmtId="0" fontId="16" fillId="0" borderId="0" xfId="2" applyFont="1" applyFill="1" applyAlignment="1">
      <alignment horizontal="left" vertical="top" wrapText="1"/>
    </xf>
    <xf numFmtId="0" fontId="16" fillId="0" borderId="2" xfId="2" applyFont="1" applyFill="1" applyBorder="1" applyAlignment="1">
      <alignment horizontal="center" vertical="center"/>
    </xf>
    <xf numFmtId="0" fontId="16" fillId="0" borderId="4" xfId="2" applyFont="1" applyFill="1" applyBorder="1" applyAlignment="1">
      <alignment horizontal="center" vertical="center"/>
    </xf>
    <xf numFmtId="0" fontId="16" fillId="0" borderId="3" xfId="2" applyFont="1" applyFill="1" applyBorder="1" applyAlignment="1">
      <alignment horizontal="center" vertical="center"/>
    </xf>
    <xf numFmtId="0" fontId="16" fillId="0" borderId="5" xfId="2" applyFont="1" applyFill="1" applyBorder="1" applyAlignment="1">
      <alignment horizontal="center" vertical="center"/>
    </xf>
    <xf numFmtId="38" fontId="16" fillId="0" borderId="2" xfId="8" applyFont="1" applyFill="1" applyBorder="1" applyAlignment="1">
      <alignment horizontal="center" vertical="center"/>
    </xf>
    <xf numFmtId="38" fontId="16" fillId="0" borderId="3" xfId="8" applyFont="1" applyFill="1" applyBorder="1" applyAlignment="1">
      <alignment horizontal="center" vertical="center"/>
    </xf>
    <xf numFmtId="38" fontId="16" fillId="0" borderId="2" xfId="1" applyFont="1" applyFill="1" applyBorder="1" applyAlignment="1">
      <alignment horizontal="center" vertical="center" wrapText="1"/>
    </xf>
    <xf numFmtId="38" fontId="16" fillId="0" borderId="3" xfId="1" applyFont="1" applyFill="1" applyBorder="1" applyAlignment="1">
      <alignment horizontal="center" vertical="center"/>
    </xf>
    <xf numFmtId="0" fontId="16" fillId="0" borderId="14" xfId="2" applyFont="1" applyFill="1" applyBorder="1" applyAlignment="1">
      <alignment horizontal="center" vertical="center" wrapText="1"/>
    </xf>
    <xf numFmtId="0" fontId="16" fillId="0" borderId="15" xfId="2" applyFont="1" applyFill="1" applyBorder="1" applyAlignment="1">
      <alignment horizontal="center" vertical="center"/>
    </xf>
    <xf numFmtId="0" fontId="20" fillId="0" borderId="15" xfId="2" applyFont="1" applyFill="1" applyBorder="1" applyAlignment="1">
      <alignment horizontal="center" vertical="center" wrapText="1"/>
    </xf>
    <xf numFmtId="0" fontId="55" fillId="0" borderId="0" xfId="2" applyFont="1" applyFill="1" applyBorder="1" applyAlignment="1">
      <alignment horizontal="right"/>
    </xf>
    <xf numFmtId="0" fontId="46" fillId="0" borderId="7" xfId="2" applyFont="1" applyFill="1" applyBorder="1" applyAlignment="1">
      <alignment horizontal="center" vertical="center"/>
    </xf>
    <xf numFmtId="0" fontId="46" fillId="0" borderId="10" xfId="2" applyFont="1" applyFill="1" applyBorder="1" applyAlignment="1">
      <alignment horizontal="center" vertical="center"/>
    </xf>
    <xf numFmtId="0" fontId="46" fillId="0" borderId="12" xfId="2" applyFont="1" applyFill="1" applyBorder="1" applyAlignment="1">
      <alignment horizontal="center" vertical="center"/>
    </xf>
    <xf numFmtId="0" fontId="50" fillId="0" borderId="0" xfId="2" applyFont="1" applyFill="1" applyBorder="1" applyAlignment="1">
      <alignment horizontal="left" vertical="center" wrapText="1"/>
    </xf>
    <xf numFmtId="0" fontId="46" fillId="0" borderId="4" xfId="2" applyFont="1" applyFill="1" applyBorder="1" applyAlignment="1">
      <alignment horizontal="center" vertical="center"/>
    </xf>
    <xf numFmtId="0" fontId="46" fillId="0" borderId="5" xfId="2" applyFont="1" applyFill="1" applyBorder="1" applyAlignment="1">
      <alignment horizontal="center" vertical="center"/>
    </xf>
    <xf numFmtId="0" fontId="46" fillId="0" borderId="14" xfId="2" applyFont="1" applyFill="1" applyBorder="1" applyAlignment="1">
      <alignment horizontal="center" vertical="center"/>
    </xf>
    <xf numFmtId="0" fontId="46" fillId="0" borderId="15" xfId="2" applyFont="1" applyFill="1" applyBorder="1" applyAlignment="1">
      <alignment horizontal="center" vertical="center"/>
    </xf>
    <xf numFmtId="0" fontId="46" fillId="0" borderId="2" xfId="2" applyFont="1" applyFill="1" applyBorder="1" applyAlignment="1">
      <alignment horizontal="center" vertical="center" wrapText="1"/>
    </xf>
    <xf numFmtId="0" fontId="46" fillId="0" borderId="3" xfId="2" applyFont="1" applyFill="1" applyBorder="1" applyAlignment="1">
      <alignment horizontal="center" vertical="center" wrapText="1"/>
    </xf>
    <xf numFmtId="0" fontId="46" fillId="0" borderId="14" xfId="2" applyFont="1" applyFill="1" applyBorder="1" applyAlignment="1">
      <alignment horizontal="center" vertical="center" wrapText="1"/>
    </xf>
    <xf numFmtId="0" fontId="46" fillId="0" borderId="15" xfId="2" applyFont="1" applyFill="1" applyBorder="1" applyAlignment="1">
      <alignment horizontal="center" vertical="center" wrapText="1"/>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xf numFmtId="0" fontId="16" fillId="0" borderId="35" xfId="0" applyFont="1" applyBorder="1" applyAlignment="1">
      <alignment horizontal="center" vertical="center"/>
    </xf>
    <xf numFmtId="0" fontId="16" fillId="0" borderId="37" xfId="0" applyFont="1" applyBorder="1" applyAlignment="1"/>
    <xf numFmtId="0" fontId="16" fillId="0" borderId="38" xfId="0" applyFont="1" applyBorder="1" applyAlignment="1"/>
    <xf numFmtId="0" fontId="16" fillId="0" borderId="29" xfId="0" applyFont="1" applyBorder="1" applyAlignment="1">
      <alignment horizontal="center" vertical="center"/>
    </xf>
    <xf numFmtId="0" fontId="16" fillId="0" borderId="34" xfId="0" applyFont="1" applyBorder="1" applyAlignment="1">
      <alignment horizontal="center" vertical="center"/>
    </xf>
    <xf numFmtId="0" fontId="16" fillId="0" borderId="27" xfId="0" applyFont="1" applyBorder="1" applyAlignment="1">
      <alignment horizontal="center" vertical="center"/>
    </xf>
    <xf numFmtId="0" fontId="16" fillId="0" borderId="30" xfId="0" applyFont="1" applyBorder="1" applyAlignment="1"/>
    <xf numFmtId="0" fontId="16" fillId="0" borderId="32" xfId="0" applyFont="1" applyBorder="1" applyAlignment="1"/>
    <xf numFmtId="0" fontId="16" fillId="0" borderId="28" xfId="0" applyFont="1" applyBorder="1" applyAlignment="1"/>
    <xf numFmtId="0" fontId="16" fillId="0" borderId="31" xfId="0" applyFont="1" applyBorder="1" applyAlignment="1"/>
    <xf numFmtId="0" fontId="16" fillId="0" borderId="33" xfId="0" applyFont="1" applyBorder="1" applyAlignment="1"/>
    <xf numFmtId="0" fontId="16" fillId="0" borderId="3" xfId="0" applyFont="1" applyBorder="1" applyAlignment="1">
      <alignment horizontal="center" vertical="center"/>
    </xf>
    <xf numFmtId="0" fontId="50" fillId="0" borderId="0" xfId="2" applyNumberFormat="1" applyFont="1" applyFill="1" applyBorder="1" applyAlignment="1">
      <alignment horizontal="left" vertical="center" wrapText="1"/>
    </xf>
    <xf numFmtId="0" fontId="16" fillId="0" borderId="0" xfId="2" applyFont="1" applyFill="1" applyBorder="1" applyAlignment="1">
      <alignment horizontal="center" vertical="center"/>
    </xf>
    <xf numFmtId="0" fontId="16" fillId="0" borderId="6" xfId="0" applyFont="1" applyBorder="1" applyAlignment="1">
      <alignment horizontal="center" vertical="center"/>
    </xf>
    <xf numFmtId="0" fontId="16" fillId="0" borderId="0" xfId="0" applyFont="1" applyAlignment="1">
      <alignment horizontal="left" vertical="center"/>
    </xf>
    <xf numFmtId="0" fontId="16" fillId="0" borderId="43" xfId="0" applyFont="1" applyFill="1" applyBorder="1" applyAlignment="1">
      <alignment horizontal="left" vertical="center" wrapText="1"/>
    </xf>
    <xf numFmtId="0" fontId="16" fillId="0" borderId="46" xfId="0" applyFont="1" applyFill="1" applyBorder="1" applyAlignment="1">
      <alignment horizontal="left" vertical="center" wrapText="1"/>
    </xf>
    <xf numFmtId="0" fontId="16" fillId="0" borderId="44" xfId="0" applyFont="1" applyFill="1" applyBorder="1" applyAlignment="1">
      <alignment horizontal="left" vertical="center" wrapText="1"/>
    </xf>
    <xf numFmtId="0" fontId="16" fillId="0" borderId="47" xfId="0" applyFont="1" applyFill="1" applyBorder="1" applyAlignment="1">
      <alignment horizontal="left" vertical="center" wrapText="1"/>
    </xf>
    <xf numFmtId="0" fontId="16" fillId="0" borderId="45" xfId="0" applyFont="1" applyFill="1" applyBorder="1" applyAlignment="1">
      <alignment horizontal="left" vertical="center" wrapText="1"/>
    </xf>
    <xf numFmtId="0" fontId="16" fillId="0" borderId="48" xfId="0" applyFont="1" applyFill="1" applyBorder="1" applyAlignment="1">
      <alignment horizontal="left" vertical="center" wrapText="1"/>
    </xf>
    <xf numFmtId="185" fontId="16" fillId="0" borderId="9" xfId="0" applyNumberFormat="1" applyFont="1" applyFill="1" applyBorder="1" applyAlignment="1">
      <alignment horizontal="center" vertical="center"/>
    </xf>
    <xf numFmtId="185" fontId="16" fillId="0" borderId="2" xfId="2" applyNumberFormat="1" applyFont="1" applyFill="1" applyBorder="1" applyAlignment="1">
      <alignment horizontal="center" vertical="center"/>
    </xf>
    <xf numFmtId="185" fontId="16" fillId="0" borderId="4" xfId="2" applyNumberFormat="1" applyFont="1" applyFill="1" applyBorder="1" applyAlignment="1">
      <alignment horizontal="center" vertical="center"/>
    </xf>
    <xf numFmtId="185" fontId="16" fillId="0" borderId="23" xfId="0" applyNumberFormat="1" applyFont="1" applyFill="1" applyBorder="1" applyAlignment="1">
      <alignment horizontal="center" vertical="center"/>
    </xf>
    <xf numFmtId="185" fontId="16" fillId="0" borderId="25" xfId="0" applyNumberFormat="1" applyFont="1" applyFill="1" applyBorder="1" applyAlignment="1">
      <alignment horizontal="center" vertical="center"/>
    </xf>
    <xf numFmtId="185" fontId="16" fillId="0" borderId="17" xfId="0" applyNumberFormat="1" applyFont="1" applyFill="1" applyBorder="1" applyAlignment="1">
      <alignment horizontal="center" vertical="center"/>
    </xf>
    <xf numFmtId="185" fontId="16" fillId="0" borderId="50" xfId="0" applyNumberFormat="1" applyFont="1" applyFill="1" applyBorder="1" applyAlignment="1">
      <alignment horizontal="center" vertical="center"/>
    </xf>
    <xf numFmtId="0" fontId="16" fillId="0" borderId="43" xfId="0" applyFont="1" applyBorder="1" applyAlignment="1">
      <alignment horizontal="left" vertical="center" wrapText="1"/>
    </xf>
    <xf numFmtId="0" fontId="16" fillId="0" borderId="43" xfId="0" applyFont="1" applyBorder="1" applyAlignment="1">
      <alignment horizontal="left" vertical="center"/>
    </xf>
    <xf numFmtId="0" fontId="16" fillId="0" borderId="46" xfId="0" applyFont="1" applyBorder="1" applyAlignment="1">
      <alignment horizontal="left" vertical="center"/>
    </xf>
    <xf numFmtId="0" fontId="16" fillId="0" borderId="45" xfId="0" applyFont="1" applyBorder="1" applyAlignment="1">
      <alignment horizontal="left" vertical="center"/>
    </xf>
    <xf numFmtId="0" fontId="16" fillId="0" borderId="48" xfId="0" applyFont="1" applyBorder="1" applyAlignment="1">
      <alignment horizontal="left" vertical="center"/>
    </xf>
    <xf numFmtId="0" fontId="16" fillId="0" borderId="7" xfId="2" applyFont="1" applyFill="1" applyBorder="1" applyAlignment="1">
      <alignment horizontal="center" vertical="center"/>
    </xf>
    <xf numFmtId="0" fontId="16" fillId="0" borderId="10" xfId="2" applyFont="1" applyFill="1" applyBorder="1" applyAlignment="1">
      <alignment horizontal="center" vertical="center"/>
    </xf>
    <xf numFmtId="0" fontId="16" fillId="0" borderId="12" xfId="2" applyFont="1" applyFill="1" applyBorder="1" applyAlignment="1">
      <alignment horizontal="center" vertical="center"/>
    </xf>
    <xf numFmtId="0" fontId="16" fillId="0" borderId="10" xfId="0" applyFont="1" applyFill="1" applyBorder="1" applyAlignment="1">
      <alignment horizontal="distributed" vertical="center" indent="1"/>
    </xf>
    <xf numFmtId="0" fontId="16" fillId="0" borderId="12" xfId="2" applyFont="1" applyFill="1" applyBorder="1" applyAlignment="1">
      <alignment horizontal="distributed" vertical="center" indent="1"/>
    </xf>
    <xf numFmtId="0" fontId="16" fillId="0" borderId="0" xfId="0" applyFont="1" applyFill="1" applyAlignment="1">
      <alignment horizontal="left" vertical="center" wrapText="1"/>
    </xf>
    <xf numFmtId="0" fontId="16" fillId="0" borderId="4" xfId="0" applyFont="1" applyFill="1" applyBorder="1" applyAlignment="1">
      <alignment horizontal="distributed" vertical="center" indent="3"/>
    </xf>
    <xf numFmtId="0" fontId="16" fillId="0" borderId="5" xfId="0" applyFont="1" applyFill="1" applyBorder="1" applyAlignment="1">
      <alignment horizontal="distributed" vertical="center" indent="3"/>
    </xf>
    <xf numFmtId="0" fontId="16" fillId="0" borderId="35" xfId="0" applyFont="1" applyFill="1" applyBorder="1" applyAlignment="1">
      <alignment horizontal="center" vertical="center"/>
    </xf>
    <xf numFmtId="0" fontId="16" fillId="0" borderId="37" xfId="0" applyFont="1" applyFill="1" applyBorder="1" applyAlignment="1">
      <alignment horizontal="center" vertical="center"/>
    </xf>
    <xf numFmtId="0" fontId="16" fillId="0" borderId="38" xfId="0" applyFont="1" applyFill="1" applyBorder="1" applyAlignment="1">
      <alignment horizontal="center" vertical="center"/>
    </xf>
    <xf numFmtId="184" fontId="16" fillId="0" borderId="55" xfId="0" applyNumberFormat="1" applyFont="1" applyFill="1" applyBorder="1" applyAlignment="1">
      <alignment horizontal="center" vertical="center"/>
    </xf>
    <xf numFmtId="184" fontId="16" fillId="0" borderId="54" xfId="0" applyNumberFormat="1" applyFont="1" applyFill="1" applyBorder="1" applyAlignment="1">
      <alignment horizontal="center" vertical="center"/>
    </xf>
    <xf numFmtId="0" fontId="16" fillId="0" borderId="29" xfId="0" applyFont="1" applyFill="1" applyBorder="1" applyAlignment="1">
      <alignment horizontal="center" vertical="center"/>
    </xf>
    <xf numFmtId="0" fontId="16" fillId="0" borderId="32" xfId="0" applyFont="1" applyFill="1" applyBorder="1" applyAlignment="1">
      <alignment horizontal="center" vertical="center"/>
    </xf>
    <xf numFmtId="0" fontId="25" fillId="0" borderId="33" xfId="0" applyFont="1" applyFill="1" applyBorder="1" applyAlignment="1">
      <alignment horizontal="center" vertical="center"/>
    </xf>
    <xf numFmtId="0" fontId="16" fillId="0" borderId="0" xfId="0" applyFont="1" applyFill="1" applyBorder="1" applyAlignment="1">
      <alignment horizontal="left" vertical="center" indent="1"/>
    </xf>
    <xf numFmtId="0" fontId="16" fillId="0" borderId="6" xfId="0" applyFont="1" applyFill="1" applyBorder="1" applyAlignment="1">
      <alignment horizontal="left" vertical="center" indent="1"/>
    </xf>
    <xf numFmtId="0" fontId="16" fillId="0" borderId="2" xfId="0" applyFont="1" applyFill="1" applyBorder="1" applyAlignment="1">
      <alignment horizontal="left" vertical="center" indent="1"/>
    </xf>
    <xf numFmtId="0" fontId="16" fillId="0" borderId="4" xfId="0" applyFont="1" applyFill="1" applyBorder="1" applyAlignment="1">
      <alignment horizontal="left" vertical="center" indent="1"/>
    </xf>
    <xf numFmtId="0" fontId="16" fillId="0" borderId="0" xfId="0" applyFont="1" applyFill="1" applyBorder="1" applyAlignment="1">
      <alignment horizontal="left" vertical="center" wrapText="1" indent="1"/>
    </xf>
    <xf numFmtId="0" fontId="16" fillId="0" borderId="6" xfId="0" applyFont="1" applyFill="1" applyBorder="1" applyAlignment="1">
      <alignment horizontal="left" vertical="center" wrapText="1" indent="1"/>
    </xf>
    <xf numFmtId="0" fontId="16" fillId="0" borderId="43" xfId="0" applyFont="1" applyFill="1" applyBorder="1" applyAlignment="1">
      <alignment horizontal="left" vertical="center" wrapText="1" indent="1"/>
    </xf>
    <xf numFmtId="0" fontId="16" fillId="0" borderId="46" xfId="0" applyFont="1" applyFill="1" applyBorder="1" applyAlignment="1">
      <alignment horizontal="left" vertical="center" indent="1"/>
    </xf>
    <xf numFmtId="0" fontId="16" fillId="0" borderId="45" xfId="0" applyFont="1" applyFill="1" applyBorder="1" applyAlignment="1">
      <alignment horizontal="left" vertical="center" indent="1"/>
    </xf>
    <xf numFmtId="0" fontId="16" fillId="0" borderId="48" xfId="0" applyFont="1" applyFill="1" applyBorder="1" applyAlignment="1">
      <alignment horizontal="left" vertical="center" indent="1"/>
    </xf>
    <xf numFmtId="0" fontId="14" fillId="0" borderId="3" xfId="0" applyFont="1" applyFill="1" applyBorder="1" applyAlignment="1">
      <alignment horizontal="center" vertical="center"/>
    </xf>
    <xf numFmtId="0" fontId="14" fillId="0" borderId="33" xfId="0" applyFont="1" applyFill="1" applyBorder="1" applyAlignment="1">
      <alignment horizontal="center" vertical="center"/>
    </xf>
    <xf numFmtId="0" fontId="16" fillId="0" borderId="64" xfId="0" applyFont="1" applyFill="1" applyBorder="1" applyAlignment="1">
      <alignment horizontal="left" vertical="center" indent="1"/>
    </xf>
    <xf numFmtId="0" fontId="16" fillId="0" borderId="29" xfId="0" applyFont="1" applyFill="1" applyBorder="1" applyAlignment="1">
      <alignment horizontal="left" vertical="center" indent="1"/>
    </xf>
    <xf numFmtId="0" fontId="16" fillId="0" borderId="34" xfId="0" applyFont="1" applyFill="1" applyBorder="1" applyAlignment="1">
      <alignment horizontal="left" vertical="center" indent="1"/>
    </xf>
    <xf numFmtId="0" fontId="16" fillId="0" borderId="50" xfId="0" applyFont="1" applyFill="1" applyBorder="1" applyAlignment="1">
      <alignment horizontal="left" vertical="center" indent="1"/>
    </xf>
    <xf numFmtId="0" fontId="16" fillId="0" borderId="17" xfId="0" applyFont="1" applyFill="1" applyBorder="1" applyAlignment="1">
      <alignment horizontal="left" vertical="center" indent="1"/>
    </xf>
    <xf numFmtId="0" fontId="16" fillId="0" borderId="60" xfId="0" applyFont="1" applyFill="1" applyBorder="1" applyAlignment="1">
      <alignment horizontal="left" vertical="center" wrapText="1" indent="1"/>
    </xf>
    <xf numFmtId="0" fontId="16" fillId="0" borderId="66" xfId="0" applyFont="1" applyFill="1" applyBorder="1" applyAlignment="1">
      <alignment horizontal="left" vertical="center" wrapText="1" indent="1"/>
    </xf>
    <xf numFmtId="0" fontId="16" fillId="0" borderId="46" xfId="0" applyFont="1" applyFill="1" applyBorder="1" applyAlignment="1">
      <alignment horizontal="left" vertical="center" wrapText="1" indent="1"/>
    </xf>
    <xf numFmtId="0" fontId="16" fillId="0" borderId="45" xfId="0" applyFont="1" applyFill="1" applyBorder="1" applyAlignment="1">
      <alignment horizontal="left" vertical="center" wrapText="1" indent="1"/>
    </xf>
    <xf numFmtId="0" fontId="16" fillId="0" borderId="48" xfId="0" applyFont="1" applyFill="1" applyBorder="1" applyAlignment="1">
      <alignment horizontal="left" vertical="center" wrapText="1" indent="1"/>
    </xf>
    <xf numFmtId="0" fontId="16" fillId="0" borderId="61" xfId="0" applyFont="1" applyFill="1" applyBorder="1" applyAlignment="1">
      <alignment horizontal="left" vertical="center" indent="1"/>
    </xf>
    <xf numFmtId="0" fontId="16" fillId="0" borderId="58" xfId="0" applyFont="1" applyFill="1" applyBorder="1" applyAlignment="1">
      <alignment horizontal="left" vertical="center" indent="1"/>
    </xf>
    <xf numFmtId="0" fontId="16" fillId="0" borderId="65" xfId="0" applyFont="1" applyFill="1" applyBorder="1" applyAlignment="1">
      <alignment horizontal="left" vertical="center" indent="1"/>
    </xf>
    <xf numFmtId="0" fontId="16" fillId="0" borderId="61" xfId="0" applyFont="1" applyFill="1" applyBorder="1" applyAlignment="1">
      <alignment horizontal="justify" vertical="center"/>
    </xf>
    <xf numFmtId="0" fontId="16" fillId="0" borderId="65" xfId="0" applyFont="1" applyFill="1" applyBorder="1" applyAlignment="1">
      <alignment horizontal="justify" vertical="center"/>
    </xf>
    <xf numFmtId="0" fontId="16" fillId="0" borderId="63" xfId="0" applyFont="1" applyFill="1" applyBorder="1" applyAlignment="1">
      <alignment horizontal="left" vertical="center" indent="1"/>
    </xf>
    <xf numFmtId="0" fontId="16" fillId="0" borderId="60" xfId="0" applyFont="1" applyFill="1" applyBorder="1" applyAlignment="1">
      <alignment horizontal="left" vertical="center" indent="1"/>
    </xf>
    <xf numFmtId="0" fontId="16" fillId="0" borderId="66" xfId="0" applyFont="1" applyFill="1" applyBorder="1" applyAlignment="1">
      <alignment horizontal="left" vertical="center" indent="1"/>
    </xf>
    <xf numFmtId="0" fontId="16" fillId="0" borderId="35" xfId="0" applyFont="1" applyFill="1" applyBorder="1" applyAlignment="1">
      <alignment horizontal="center" vertical="center" shrinkToFit="1"/>
    </xf>
    <xf numFmtId="0" fontId="16" fillId="0" borderId="38" xfId="0" quotePrefix="1" applyFont="1" applyFill="1" applyBorder="1" applyAlignment="1">
      <alignment horizontal="center" vertical="center" shrinkToFit="1"/>
    </xf>
    <xf numFmtId="0" fontId="16" fillId="0" borderId="51" xfId="0" applyFont="1" applyBorder="1" applyAlignment="1">
      <alignment horizontal="center" vertical="center"/>
    </xf>
    <xf numFmtId="0" fontId="16" fillId="0" borderId="53" xfId="0" applyFont="1" applyFill="1" applyBorder="1" applyAlignment="1">
      <alignment horizontal="center" vertical="center"/>
    </xf>
    <xf numFmtId="0" fontId="50" fillId="0" borderId="10" xfId="0" applyFont="1" applyFill="1" applyBorder="1" applyAlignment="1">
      <alignment horizontal="center" vertical="center"/>
    </xf>
    <xf numFmtId="0" fontId="50" fillId="0" borderId="4" xfId="2" applyFont="1" applyFill="1" applyBorder="1" applyAlignment="1">
      <alignment horizontal="center" vertical="center"/>
    </xf>
    <xf numFmtId="0" fontId="50" fillId="0" borderId="5" xfId="0" applyFont="1" applyFill="1" applyBorder="1" applyAlignment="1">
      <alignment horizontal="center" vertical="center"/>
    </xf>
    <xf numFmtId="0" fontId="50" fillId="0" borderId="9" xfId="0" applyFont="1" applyFill="1" applyBorder="1" applyAlignment="1">
      <alignment horizontal="center" vertical="center"/>
    </xf>
    <xf numFmtId="0" fontId="50" fillId="0" borderId="8" xfId="0" applyFont="1" applyFill="1" applyBorder="1" applyAlignment="1">
      <alignment horizontal="center" vertical="center"/>
    </xf>
    <xf numFmtId="179" fontId="51" fillId="0" borderId="67" xfId="0" applyNumberFormat="1" applyFont="1" applyFill="1" applyBorder="1" applyAlignment="1">
      <alignment horizontal="center" vertical="center" wrapText="1"/>
    </xf>
    <xf numFmtId="179" fontId="51" fillId="0" borderId="26" xfId="0" applyNumberFormat="1" applyFont="1" applyFill="1" applyBorder="1" applyAlignment="1">
      <alignment horizontal="center" vertical="center"/>
    </xf>
    <xf numFmtId="0" fontId="51" fillId="0" borderId="9"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16" fillId="0" borderId="61"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2"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16" fillId="0" borderId="6" xfId="0" quotePrefix="1" applyFont="1" applyFill="1" applyBorder="1" applyAlignment="1">
      <alignment horizontal="center" vertical="center" wrapText="1"/>
    </xf>
    <xf numFmtId="0" fontId="16" fillId="0" borderId="0" xfId="0" applyFont="1" applyFill="1" applyBorder="1" applyAlignment="1">
      <alignment horizontal="center" vertical="center" shrinkToFit="1"/>
    </xf>
    <xf numFmtId="0" fontId="16" fillId="0" borderId="0" xfId="0" quotePrefix="1" applyFont="1" applyFill="1" applyBorder="1" applyAlignment="1">
      <alignment horizontal="center" vertical="center" shrinkToFit="1"/>
    </xf>
    <xf numFmtId="0" fontId="16" fillId="0" borderId="3" xfId="0" quotePrefix="1" applyFont="1" applyFill="1" applyBorder="1" applyAlignment="1">
      <alignment horizontal="center" vertical="center" shrinkToFit="1"/>
    </xf>
    <xf numFmtId="0" fontId="16" fillId="0" borderId="2" xfId="2" applyFont="1" applyFill="1" applyBorder="1" applyAlignment="1">
      <alignment horizontal="center" vertical="center" wrapText="1"/>
    </xf>
    <xf numFmtId="0" fontId="16" fillId="0" borderId="3" xfId="0" quotePrefix="1"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0" quotePrefix="1" applyFont="1" applyFill="1" applyBorder="1" applyAlignment="1">
      <alignment horizontal="center" vertical="center" wrapText="1"/>
    </xf>
    <xf numFmtId="176" fontId="16" fillId="0" borderId="7" xfId="0" applyNumberFormat="1" applyFont="1" applyFill="1" applyBorder="1" applyAlignment="1">
      <alignment horizontal="center" vertical="center"/>
    </xf>
    <xf numFmtId="176" fontId="16" fillId="0" borderId="10" xfId="0" applyNumberFormat="1" applyFont="1" applyFill="1" applyBorder="1" applyAlignment="1">
      <alignment horizontal="center" vertical="center"/>
    </xf>
    <xf numFmtId="176" fontId="16" fillId="0" borderId="12" xfId="0" applyNumberFormat="1" applyFont="1" applyFill="1" applyBorder="1" applyAlignment="1">
      <alignment horizontal="center" vertical="center"/>
    </xf>
    <xf numFmtId="0" fontId="16" fillId="0" borderId="60" xfId="0" applyFont="1" applyBorder="1" applyAlignment="1">
      <alignment horizontal="center" vertical="center"/>
    </xf>
    <xf numFmtId="0" fontId="16" fillId="0" borderId="73" xfId="0" applyFont="1" applyBorder="1" applyAlignment="1">
      <alignment horizontal="center" vertical="center"/>
    </xf>
    <xf numFmtId="0" fontId="16" fillId="0" borderId="43" xfId="0" applyFont="1" applyFill="1" applyBorder="1" applyAlignment="1">
      <alignment horizontal="left" vertical="center"/>
    </xf>
    <xf numFmtId="0" fontId="16" fillId="0" borderId="46" xfId="0" applyFont="1" applyFill="1" applyBorder="1" applyAlignment="1">
      <alignment horizontal="left" vertical="center"/>
    </xf>
    <xf numFmtId="0" fontId="16" fillId="0" borderId="44" xfId="0" applyFont="1" applyFill="1" applyBorder="1" applyAlignment="1">
      <alignment horizontal="left" vertical="center"/>
    </xf>
    <xf numFmtId="0" fontId="16" fillId="0" borderId="47" xfId="0" applyFont="1" applyFill="1" applyBorder="1" applyAlignment="1">
      <alignment horizontal="left" vertical="center"/>
    </xf>
    <xf numFmtId="0" fontId="16" fillId="0" borderId="45" xfId="0" applyFont="1" applyFill="1" applyBorder="1" applyAlignment="1">
      <alignment horizontal="left" vertical="center"/>
    </xf>
    <xf numFmtId="0" fontId="16" fillId="0" borderId="48" xfId="0" applyFont="1" applyFill="1" applyBorder="1" applyAlignment="1">
      <alignment horizontal="left" vertical="center"/>
    </xf>
    <xf numFmtId="176" fontId="16" fillId="0" borderId="2" xfId="0" applyNumberFormat="1" applyFont="1" applyFill="1" applyBorder="1" applyAlignment="1">
      <alignment horizontal="center" vertical="center" wrapText="1"/>
    </xf>
    <xf numFmtId="0" fontId="25" fillId="0" borderId="0" xfId="0" applyFont="1" applyFill="1" applyBorder="1" applyAlignment="1">
      <alignment vertical="center"/>
    </xf>
    <xf numFmtId="0" fontId="25" fillId="0" borderId="3" xfId="0" applyFont="1" applyBorder="1" applyAlignment="1">
      <alignment vertical="center"/>
    </xf>
    <xf numFmtId="176" fontId="16" fillId="0" borderId="72" xfId="0" applyNumberFormat="1" applyFont="1" applyFill="1" applyBorder="1" applyAlignment="1">
      <alignment horizontal="center" vertical="center" wrapText="1"/>
    </xf>
    <xf numFmtId="176" fontId="16" fillId="0" borderId="36" xfId="0" applyNumberFormat="1" applyFont="1" applyFill="1" applyBorder="1" applyAlignment="1">
      <alignment horizontal="center" vertical="center" wrapText="1"/>
    </xf>
    <xf numFmtId="0" fontId="25" fillId="0" borderId="5" xfId="0" applyFont="1" applyBorder="1" applyAlignment="1">
      <alignment vertical="center"/>
    </xf>
    <xf numFmtId="0" fontId="16" fillId="0" borderId="2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70" xfId="0" applyFont="1" applyFill="1" applyBorder="1" applyAlignment="1">
      <alignment horizontal="center" vertical="center" textRotation="255"/>
    </xf>
    <xf numFmtId="0" fontId="16" fillId="0" borderId="49" xfId="0" applyFont="1" applyFill="1" applyBorder="1" applyAlignment="1">
      <alignment horizontal="center" vertical="center" textRotation="255"/>
    </xf>
    <xf numFmtId="0" fontId="16" fillId="0" borderId="36" xfId="0" applyFont="1" applyFill="1" applyBorder="1" applyAlignment="1">
      <alignment horizontal="center" vertical="center" textRotation="255"/>
    </xf>
    <xf numFmtId="0" fontId="24" fillId="0" borderId="24" xfId="0" applyFont="1" applyFill="1" applyBorder="1" applyAlignment="1">
      <alignment horizontal="center" vertical="center"/>
    </xf>
    <xf numFmtId="0" fontId="24" fillId="0" borderId="22"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43" xfId="0"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45" xfId="0" applyFont="1" applyFill="1" applyBorder="1" applyAlignment="1">
      <alignment horizontal="left" vertical="center" wrapText="1"/>
    </xf>
    <xf numFmtId="0" fontId="24" fillId="0" borderId="48" xfId="0" applyFont="1" applyFill="1" applyBorder="1" applyAlignment="1">
      <alignment horizontal="left" vertical="center" wrapText="1"/>
    </xf>
    <xf numFmtId="0" fontId="24" fillId="0" borderId="52" xfId="0" applyFont="1" applyFill="1" applyBorder="1" applyAlignment="1">
      <alignment horizontal="center" vertical="center" textRotation="255"/>
    </xf>
    <xf numFmtId="0" fontId="24" fillId="0" borderId="28" xfId="0" applyFont="1" applyFill="1" applyBorder="1" applyAlignment="1">
      <alignment horizontal="center" vertical="center" textRotation="255"/>
    </xf>
    <xf numFmtId="0" fontId="24" fillId="0" borderId="3" xfId="0" applyFont="1" applyFill="1" applyBorder="1" applyAlignment="1">
      <alignment horizontal="right"/>
    </xf>
    <xf numFmtId="0" fontId="25" fillId="0" borderId="3" xfId="0" applyFont="1" applyFill="1" applyBorder="1" applyAlignment="1"/>
    <xf numFmtId="0" fontId="24" fillId="0" borderId="74" xfId="0" applyFont="1" applyFill="1" applyBorder="1" applyAlignment="1">
      <alignment horizontal="center" vertical="center"/>
    </xf>
    <xf numFmtId="0" fontId="24" fillId="0" borderId="41" xfId="0" applyFont="1" applyFill="1" applyBorder="1" applyAlignment="1">
      <alignment horizontal="center" vertical="center"/>
    </xf>
    <xf numFmtId="0" fontId="24" fillId="0" borderId="75" xfId="0" applyFont="1" applyFill="1" applyBorder="1" applyAlignment="1">
      <alignment horizontal="center" vertical="center"/>
    </xf>
    <xf numFmtId="0" fontId="24" fillId="0" borderId="42" xfId="0" applyFont="1" applyFill="1" applyBorder="1" applyAlignment="1">
      <alignment horizontal="center" vertical="center"/>
    </xf>
    <xf numFmtId="0" fontId="16" fillId="0" borderId="76" xfId="0" applyFont="1" applyBorder="1" applyAlignment="1">
      <alignment horizontal="left" vertical="center" wrapText="1"/>
    </xf>
    <xf numFmtId="0" fontId="16" fillId="0" borderId="76" xfId="0" applyFont="1" applyBorder="1" applyAlignment="1">
      <alignment horizontal="left" vertical="center"/>
    </xf>
    <xf numFmtId="0" fontId="16" fillId="0" borderId="77" xfId="0" applyFont="1" applyBorder="1" applyAlignment="1">
      <alignment horizontal="left" vertical="center"/>
    </xf>
    <xf numFmtId="0" fontId="24" fillId="0" borderId="24" xfId="0" applyFont="1" applyBorder="1" applyAlignment="1">
      <alignment horizontal="center" vertical="center" wrapText="1"/>
    </xf>
    <xf numFmtId="0" fontId="24" fillId="0" borderId="78" xfId="0" applyFont="1" applyBorder="1" applyAlignment="1">
      <alignment horizontal="center" vertical="center"/>
    </xf>
    <xf numFmtId="0" fontId="16" fillId="0" borderId="24" xfId="0" applyFont="1" applyFill="1" applyBorder="1" applyAlignment="1">
      <alignment horizontal="center" vertical="center"/>
    </xf>
    <xf numFmtId="0" fontId="16" fillId="0" borderId="79" xfId="0" applyFont="1" applyFill="1" applyBorder="1" applyAlignment="1">
      <alignment horizontal="center" vertical="center"/>
    </xf>
    <xf numFmtId="0" fontId="16" fillId="0" borderId="0" xfId="2" applyFont="1" applyFill="1" applyBorder="1" applyAlignment="1">
      <alignment horizontal="right" vertical="center"/>
    </xf>
    <xf numFmtId="0" fontId="16" fillId="0" borderId="22" xfId="0" applyFont="1" applyBorder="1" applyAlignment="1">
      <alignment horizontal="center" vertical="center" wrapText="1"/>
    </xf>
    <xf numFmtId="0" fontId="19" fillId="0" borderId="18"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4" fillId="0" borderId="9" xfId="0" applyFont="1" applyFill="1" applyBorder="1" applyAlignment="1">
      <alignment horizontal="center" vertical="center"/>
    </xf>
    <xf numFmtId="0" fontId="24" fillId="0" borderId="2" xfId="2" applyFont="1" applyFill="1" applyBorder="1" applyAlignment="1">
      <alignment horizontal="center" vertical="center"/>
    </xf>
    <xf numFmtId="0" fontId="24" fillId="0" borderId="0" xfId="2" applyFont="1" applyFill="1" applyBorder="1" applyAlignment="1">
      <alignment horizontal="center" vertical="center"/>
    </xf>
    <xf numFmtId="0" fontId="24" fillId="0" borderId="3" xfId="0" applyFont="1" applyBorder="1" applyAlignment="1"/>
    <xf numFmtId="0" fontId="24" fillId="0" borderId="14" xfId="2" applyFont="1" applyFill="1" applyBorder="1" applyAlignment="1">
      <alignment horizontal="center" vertical="center"/>
    </xf>
    <xf numFmtId="0" fontId="24" fillId="0" borderId="20" xfId="0" applyFont="1" applyBorder="1" applyAlignment="1">
      <alignment horizontal="center" vertical="center"/>
    </xf>
    <xf numFmtId="0" fontId="24" fillId="0" borderId="15" xfId="2" applyFont="1" applyFill="1" applyBorder="1" applyAlignment="1">
      <alignment horizontal="center" vertical="center"/>
    </xf>
    <xf numFmtId="0" fontId="24" fillId="0" borderId="27" xfId="0" applyFont="1" applyBorder="1" applyAlignment="1">
      <alignment horizontal="center" vertical="center"/>
    </xf>
    <xf numFmtId="0" fontId="24" fillId="0" borderId="52" xfId="0" applyFont="1" applyBorder="1" applyAlignment="1">
      <alignment horizontal="center" vertical="center"/>
    </xf>
    <xf numFmtId="0" fontId="24" fillId="0" borderId="28" xfId="0" applyFont="1" applyBorder="1" applyAlignment="1">
      <alignment horizontal="center" vertical="center"/>
    </xf>
    <xf numFmtId="0" fontId="24" fillId="0" borderId="30" xfId="0" applyFont="1" applyBorder="1" applyAlignment="1">
      <alignment horizontal="center" vertical="center"/>
    </xf>
    <xf numFmtId="0" fontId="24" fillId="0" borderId="39" xfId="0" applyFont="1" applyBorder="1" applyAlignment="1">
      <alignment horizontal="center" vertical="center"/>
    </xf>
    <xf numFmtId="0" fontId="24" fillId="0" borderId="31" xfId="0" applyFont="1" applyBorder="1" applyAlignment="1">
      <alignment horizontal="center" vertical="center"/>
    </xf>
    <xf numFmtId="0" fontId="24" fillId="0" borderId="32" xfId="0" applyFont="1" applyFill="1" applyBorder="1" applyAlignment="1">
      <alignment horizontal="center" vertical="center"/>
    </xf>
    <xf numFmtId="0" fontId="24" fillId="0" borderId="40" xfId="0" applyFont="1" applyBorder="1" applyAlignment="1">
      <alignment horizontal="center" vertical="center"/>
    </xf>
    <xf numFmtId="0" fontId="24" fillId="0" borderId="80"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26" xfId="0" applyFont="1" applyFill="1" applyBorder="1" applyAlignment="1">
      <alignment horizontal="center" vertical="center" wrapText="1"/>
    </xf>
    <xf numFmtId="0" fontId="24" fillId="0" borderId="70"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2" xfId="0" applyFont="1" applyBorder="1" applyAlignment="1">
      <alignment horizontal="center" vertical="center" wrapText="1"/>
    </xf>
    <xf numFmtId="0" fontId="16" fillId="0" borderId="9" xfId="2" applyFont="1" applyBorder="1" applyAlignment="1">
      <alignment horizontal="center" vertical="center" wrapText="1"/>
    </xf>
    <xf numFmtId="0" fontId="16" fillId="0" borderId="1" xfId="2" applyFont="1" applyBorder="1" applyAlignment="1">
      <alignment horizontal="center" vertical="center" wrapText="1"/>
    </xf>
    <xf numFmtId="0" fontId="16" fillId="0" borderId="8" xfId="2" applyFont="1" applyBorder="1" applyAlignment="1">
      <alignment horizontal="center" vertical="center" wrapText="1"/>
    </xf>
    <xf numFmtId="191" fontId="16" fillId="0" borderId="57" xfId="2" applyNumberFormat="1" applyFont="1" applyFill="1" applyBorder="1" applyAlignment="1">
      <alignment horizontal="center" vertical="center" wrapText="1"/>
    </xf>
    <xf numFmtId="191" fontId="16" fillId="0" borderId="26" xfId="2" applyNumberFormat="1" applyFont="1" applyFill="1" applyBorder="1" applyAlignment="1">
      <alignment horizontal="center" vertical="center" wrapText="1"/>
    </xf>
    <xf numFmtId="191" fontId="16" fillId="0" borderId="70" xfId="2" applyNumberFormat="1" applyFont="1" applyFill="1" applyBorder="1" applyAlignment="1">
      <alignment horizontal="center" vertical="center" wrapText="1"/>
    </xf>
    <xf numFmtId="191" fontId="16" fillId="0" borderId="36" xfId="2" applyNumberFormat="1" applyFont="1" applyFill="1" applyBorder="1" applyAlignment="1">
      <alignment horizontal="center" vertical="center" wrapText="1"/>
    </xf>
    <xf numFmtId="191" fontId="16" fillId="0" borderId="30" xfId="2" applyNumberFormat="1" applyFont="1" applyFill="1" applyBorder="1" applyAlignment="1">
      <alignment horizontal="center" vertical="center" wrapText="1"/>
    </xf>
    <xf numFmtId="191" fontId="16" fillId="0" borderId="31" xfId="2" applyNumberFormat="1" applyFont="1" applyFill="1" applyBorder="1" applyAlignment="1">
      <alignment horizontal="center" vertical="center" wrapText="1"/>
    </xf>
    <xf numFmtId="191" fontId="16" fillId="0" borderId="32" xfId="2" applyNumberFormat="1" applyFont="1" applyFill="1" applyBorder="1" applyAlignment="1">
      <alignment horizontal="center" vertical="center" wrapText="1"/>
    </xf>
    <xf numFmtId="191" fontId="16" fillId="0" borderId="9" xfId="2" applyNumberFormat="1" applyFont="1" applyFill="1" applyBorder="1" applyAlignment="1">
      <alignment horizontal="center" vertical="center"/>
    </xf>
    <xf numFmtId="191" fontId="16" fillId="0" borderId="1" xfId="2" applyNumberFormat="1" applyFont="1" applyFill="1" applyBorder="1" applyAlignment="1">
      <alignment horizontal="center" vertical="center"/>
    </xf>
    <xf numFmtId="191" fontId="16" fillId="0" borderId="8" xfId="2" applyNumberFormat="1" applyFont="1" applyFill="1" applyBorder="1" applyAlignment="1">
      <alignment horizontal="center" vertical="center"/>
    </xf>
    <xf numFmtId="191" fontId="16" fillId="0" borderId="49" xfId="2" applyNumberFormat="1" applyFont="1" applyFill="1" applyBorder="1" applyAlignment="1">
      <alignment horizontal="center" vertical="center" wrapText="1"/>
    </xf>
    <xf numFmtId="191" fontId="16" fillId="0" borderId="39" xfId="2" applyNumberFormat="1" applyFont="1" applyFill="1" applyBorder="1" applyAlignment="1">
      <alignment horizontal="center" vertical="center" wrapText="1"/>
    </xf>
    <xf numFmtId="191" fontId="16" fillId="0" borderId="40" xfId="2" applyNumberFormat="1" applyFont="1" applyFill="1" applyBorder="1" applyAlignment="1">
      <alignment horizontal="center" vertical="center" wrapText="1"/>
    </xf>
    <xf numFmtId="191" fontId="16" fillId="0" borderId="33" xfId="2" applyNumberFormat="1" applyFont="1" applyFill="1" applyBorder="1" applyAlignment="1">
      <alignment horizontal="center" vertical="center" wrapText="1"/>
    </xf>
  </cellXfs>
  <cellStyles count="9">
    <cellStyle name="桁区切り" xfId="8" builtinId="6"/>
    <cellStyle name="桁区切り 2" xfId="1" xr:uid="{00000000-0005-0000-0000-000000000000}"/>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_JB16" xfId="6" xr:uid="{00000000-0005-0000-0000-000007000000}"/>
    <cellStyle name="標準_第7表" xfId="7" xr:uid="{00000000-0005-0000-0000-000008000000}"/>
  </cellStyles>
  <dxfs count="0"/>
  <tableStyles count="0" defaultTableStyle="TableStyleMedium2" defaultPivotStyle="PivotStyleLight16"/>
  <colors>
    <mruColors>
      <color rgb="FF5780FF"/>
      <color rgb="FF57C0FF"/>
      <color rgb="FF00C044"/>
      <color rgb="FF008039"/>
      <color rgb="FFFF4200"/>
      <color rgb="FFFF5757"/>
      <color rgb="FF82ACFF"/>
      <color rgb="FFB86672"/>
      <color rgb="FFA07D9E"/>
      <color rgb="FF6E7D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0473015271341"/>
          <c:y val="0.19076311161692502"/>
          <c:w val="0.80084152693348565"/>
          <c:h val="0.67052302816028031"/>
        </c:manualLayout>
      </c:layout>
      <c:barChart>
        <c:barDir val="col"/>
        <c:grouping val="clustered"/>
        <c:varyColors val="0"/>
        <c:ser>
          <c:idx val="0"/>
          <c:order val="0"/>
          <c:tx>
            <c:v>人口</c:v>
          </c:tx>
          <c:spPr>
            <a:solidFill>
              <a:schemeClr val="accent6"/>
            </a:solidFill>
            <a:ln>
              <a:noFill/>
            </a:ln>
            <a:effectLst/>
          </c:spPr>
          <c:invertIfNegative val="0"/>
          <c:cat>
            <c:strRef>
              <c:f>推移グラフと解説!$K$4:$K$37</c:f>
              <c:strCache>
                <c:ptCount val="33"/>
                <c:pt idx="0">
                  <c:v>S
22</c:v>
                </c:pt>
                <c:pt idx="1">
                  <c:v>S
25</c:v>
                </c:pt>
                <c:pt idx="2">
                  <c:v>S
30</c:v>
                </c:pt>
                <c:pt idx="3">
                  <c:v>S
35</c:v>
                </c:pt>
                <c:pt idx="4">
                  <c:v>S
40</c:v>
                </c:pt>
                <c:pt idx="5">
                  <c:v>S
45</c:v>
                </c:pt>
                <c:pt idx="6">
                  <c:v>S
50</c:v>
                </c:pt>
                <c:pt idx="7">
                  <c:v>S
55</c:v>
                </c:pt>
                <c:pt idx="8">
                  <c:v>S
60</c:v>
                </c:pt>
                <c:pt idx="9">
                  <c:v>H
2</c:v>
                </c:pt>
                <c:pt idx="10">
                  <c:v>H
7</c:v>
                </c:pt>
                <c:pt idx="11">
                  <c:v>H
12</c:v>
                </c:pt>
                <c:pt idx="12">
                  <c:v>H
16</c:v>
                </c:pt>
                <c:pt idx="13">
                  <c:v>H
17</c:v>
                </c:pt>
                <c:pt idx="14">
                  <c:v>H
18</c:v>
                </c:pt>
                <c:pt idx="15">
                  <c:v>H
19</c:v>
                </c:pt>
                <c:pt idx="16">
                  <c:v>H
20</c:v>
                </c:pt>
                <c:pt idx="17">
                  <c:v>H
21</c:v>
                </c:pt>
                <c:pt idx="18">
                  <c:v>H
22</c:v>
                </c:pt>
                <c:pt idx="19">
                  <c:v>H
23</c:v>
                </c:pt>
                <c:pt idx="20">
                  <c:v>H
24</c:v>
                </c:pt>
                <c:pt idx="21">
                  <c:v>H
25</c:v>
                </c:pt>
                <c:pt idx="22">
                  <c:v>H
26</c:v>
                </c:pt>
                <c:pt idx="23">
                  <c:v>H
27</c:v>
                </c:pt>
                <c:pt idx="24">
                  <c:v>H
28</c:v>
                </c:pt>
                <c:pt idx="25">
                  <c:v>H
29</c:v>
                </c:pt>
                <c:pt idx="26">
                  <c:v>H
30</c:v>
                </c:pt>
                <c:pt idx="27">
                  <c:v>R
1</c:v>
                </c:pt>
                <c:pt idx="28">
                  <c:v>R
2</c:v>
                </c:pt>
                <c:pt idx="29">
                  <c:v>R
3</c:v>
                </c:pt>
                <c:pt idx="30">
                  <c:v>R  4</c:v>
                </c:pt>
                <c:pt idx="31">
                  <c:v>R  5</c:v>
                </c:pt>
                <c:pt idx="32">
                  <c:v>R  6</c:v>
                </c:pt>
              </c:strCache>
            </c:strRef>
          </c:cat>
          <c:val>
            <c:numRef>
              <c:f>'1.人口の推移'!$E$5:$E$38</c:f>
              <c:numCache>
                <c:formatCode>#,##0_);[Red]\(#,##0\)</c:formatCode>
                <c:ptCount val="34"/>
                <c:pt idx="0">
                  <c:v>40859</c:v>
                </c:pt>
                <c:pt idx="1">
                  <c:v>40751</c:v>
                </c:pt>
                <c:pt idx="2">
                  <c:v>39630</c:v>
                </c:pt>
                <c:pt idx="3">
                  <c:v>38541</c:v>
                </c:pt>
                <c:pt idx="4">
                  <c:v>36974</c:v>
                </c:pt>
                <c:pt idx="5">
                  <c:v>35470</c:v>
                </c:pt>
                <c:pt idx="6">
                  <c:v>35322</c:v>
                </c:pt>
                <c:pt idx="7">
                  <c:v>35980</c:v>
                </c:pt>
                <c:pt idx="8">
                  <c:v>36628</c:v>
                </c:pt>
                <c:pt idx="9">
                  <c:v>37624</c:v>
                </c:pt>
                <c:pt idx="10">
                  <c:v>39545</c:v>
                </c:pt>
                <c:pt idx="11">
                  <c:v>39680</c:v>
                </c:pt>
                <c:pt idx="12">
                  <c:v>60548</c:v>
                </c:pt>
                <c:pt idx="13">
                  <c:v>59802</c:v>
                </c:pt>
                <c:pt idx="14">
                  <c:v>59109</c:v>
                </c:pt>
                <c:pt idx="15">
                  <c:v>58573</c:v>
                </c:pt>
                <c:pt idx="16">
                  <c:v>57750</c:v>
                </c:pt>
                <c:pt idx="17">
                  <c:v>56987</c:v>
                </c:pt>
                <c:pt idx="18">
                  <c:v>56250</c:v>
                </c:pt>
                <c:pt idx="19">
                  <c:v>55424</c:v>
                </c:pt>
                <c:pt idx="20">
                  <c:v>54573</c:v>
                </c:pt>
                <c:pt idx="21">
                  <c:v>53684</c:v>
                </c:pt>
                <c:pt idx="22">
                  <c:v>52959</c:v>
                </c:pt>
                <c:pt idx="23">
                  <c:v>52294</c:v>
                </c:pt>
                <c:pt idx="24">
                  <c:v>51454</c:v>
                </c:pt>
                <c:pt idx="25">
                  <c:v>50728</c:v>
                </c:pt>
                <c:pt idx="26">
                  <c:v>49767</c:v>
                </c:pt>
                <c:pt idx="27">
                  <c:v>48758</c:v>
                </c:pt>
                <c:pt idx="28">
                  <c:v>48602</c:v>
                </c:pt>
                <c:pt idx="29">
                  <c:v>47706</c:v>
                </c:pt>
                <c:pt idx="30">
                  <c:v>46679</c:v>
                </c:pt>
                <c:pt idx="31">
                  <c:v>45718</c:v>
                </c:pt>
                <c:pt idx="32">
                  <c:v>44743</c:v>
                </c:pt>
              </c:numCache>
            </c:numRef>
          </c:val>
          <c:extLst>
            <c:ext xmlns:c16="http://schemas.microsoft.com/office/drawing/2014/chart" uri="{C3380CC4-5D6E-409C-BE32-E72D297353CC}">
              <c16:uniqueId val="{00000000-1C55-4839-9C4A-51B7B83C3A3E}"/>
            </c:ext>
          </c:extLst>
        </c:ser>
        <c:dLbls>
          <c:showLegendKey val="0"/>
          <c:showVal val="0"/>
          <c:showCatName val="0"/>
          <c:showSerName val="0"/>
          <c:showPercent val="0"/>
          <c:showBubbleSize val="0"/>
        </c:dLbls>
        <c:gapWidth val="100"/>
        <c:axId val="1"/>
        <c:axId val="2"/>
      </c:barChart>
      <c:lineChart>
        <c:grouping val="standard"/>
        <c:varyColors val="0"/>
        <c:ser>
          <c:idx val="1"/>
          <c:order val="1"/>
          <c:tx>
            <c:v>世帯数</c:v>
          </c:tx>
          <c:spPr>
            <a:ln w="28575" cap="rnd">
              <a:solidFill>
                <a:schemeClr val="accent5"/>
              </a:solidFill>
              <a:round/>
            </a:ln>
            <a:effectLst/>
          </c:spPr>
          <c:marker>
            <c:symbol val="circle"/>
            <c:size val="5"/>
            <c:spPr>
              <a:solidFill>
                <a:sysClr val="window" lastClr="FFFFFF"/>
              </a:solidFill>
              <a:ln w="12700">
                <a:solidFill>
                  <a:schemeClr val="accent5"/>
                </a:solidFill>
              </a:ln>
              <a:effectLst/>
            </c:spPr>
          </c:marker>
          <c:cat>
            <c:strLit>
              <c:ptCount val="27"/>
              <c:pt idx="0">
                <c:v>S22</c:v>
              </c:pt>
              <c:pt idx="1">
                <c:v>S25</c:v>
              </c:pt>
              <c:pt idx="2">
                <c:v>S30</c:v>
              </c:pt>
              <c:pt idx="3">
                <c:v>S35</c:v>
              </c:pt>
              <c:pt idx="4">
                <c:v>S40</c:v>
              </c:pt>
              <c:pt idx="5">
                <c:v>S45</c:v>
              </c:pt>
              <c:pt idx="6">
                <c:v>S50</c:v>
              </c:pt>
              <c:pt idx="7">
                <c:v>S55</c:v>
              </c:pt>
              <c:pt idx="8">
                <c:v>S60</c:v>
              </c:pt>
              <c:pt idx="9">
                <c:v>H2</c:v>
              </c:pt>
              <c:pt idx="10">
                <c:v>H7</c:v>
              </c:pt>
              <c:pt idx="11">
                <c:v>H12</c:v>
              </c:pt>
              <c:pt idx="12">
                <c:v>H16</c:v>
              </c:pt>
              <c:pt idx="13">
                <c:v>H17</c:v>
              </c:pt>
              <c:pt idx="14">
                <c:v>H18</c:v>
              </c:pt>
              <c:pt idx="15">
                <c:v>H19</c:v>
              </c:pt>
              <c:pt idx="16">
                <c:v>H20</c:v>
              </c:pt>
              <c:pt idx="17">
                <c:v>H21</c:v>
              </c:pt>
              <c:pt idx="18">
                <c:v>H22</c:v>
              </c:pt>
              <c:pt idx="19">
                <c:v>H23</c:v>
              </c:pt>
              <c:pt idx="20">
                <c:v>H24</c:v>
              </c:pt>
              <c:pt idx="21">
                <c:v>H25</c:v>
              </c:pt>
              <c:pt idx="22">
                <c:v>H26</c:v>
              </c:pt>
              <c:pt idx="23">
                <c:v>H27</c:v>
              </c:pt>
              <c:pt idx="24">
                <c:v>H28</c:v>
              </c:pt>
              <c:pt idx="25">
                <c:v>H29</c:v>
              </c:pt>
              <c:pt idx="26">
                <c:v>H30</c:v>
              </c:pt>
            </c:strLit>
          </c:cat>
          <c:val>
            <c:numRef>
              <c:f>'1.人口の推移'!$D$5:$D$38</c:f>
              <c:numCache>
                <c:formatCode>#,##0_);[Red]\(#,##0\)</c:formatCode>
                <c:ptCount val="34"/>
                <c:pt idx="0">
                  <c:v>7814</c:v>
                </c:pt>
                <c:pt idx="1">
                  <c:v>7716</c:v>
                </c:pt>
                <c:pt idx="2">
                  <c:v>7541</c:v>
                </c:pt>
                <c:pt idx="3">
                  <c:v>7841</c:v>
                </c:pt>
                <c:pt idx="4">
                  <c:v>8171</c:v>
                </c:pt>
                <c:pt idx="5">
                  <c:v>8526</c:v>
                </c:pt>
                <c:pt idx="6">
                  <c:v>8980</c:v>
                </c:pt>
                <c:pt idx="7">
                  <c:v>9595</c:v>
                </c:pt>
                <c:pt idx="8">
                  <c:v>10081</c:v>
                </c:pt>
                <c:pt idx="9">
                  <c:v>10700</c:v>
                </c:pt>
                <c:pt idx="10">
                  <c:v>11872</c:v>
                </c:pt>
                <c:pt idx="11">
                  <c:v>12634</c:v>
                </c:pt>
                <c:pt idx="12">
                  <c:v>20047</c:v>
                </c:pt>
                <c:pt idx="13">
                  <c:v>19809</c:v>
                </c:pt>
                <c:pt idx="14">
                  <c:v>19962</c:v>
                </c:pt>
                <c:pt idx="15">
                  <c:v>20083</c:v>
                </c:pt>
                <c:pt idx="16">
                  <c:v>20197</c:v>
                </c:pt>
                <c:pt idx="17">
                  <c:v>20180</c:v>
                </c:pt>
                <c:pt idx="18">
                  <c:v>19801</c:v>
                </c:pt>
                <c:pt idx="19">
                  <c:v>19802</c:v>
                </c:pt>
                <c:pt idx="20">
                  <c:v>19817</c:v>
                </c:pt>
                <c:pt idx="21">
                  <c:v>19816</c:v>
                </c:pt>
                <c:pt idx="22">
                  <c:v>19882</c:v>
                </c:pt>
                <c:pt idx="23">
                  <c:v>19436</c:v>
                </c:pt>
                <c:pt idx="24">
                  <c:v>19398</c:v>
                </c:pt>
                <c:pt idx="25">
                  <c:v>19430</c:v>
                </c:pt>
                <c:pt idx="26">
                  <c:v>19376</c:v>
                </c:pt>
                <c:pt idx="27">
                  <c:v>19308</c:v>
                </c:pt>
                <c:pt idx="28">
                  <c:v>19243</c:v>
                </c:pt>
                <c:pt idx="29">
                  <c:v>19157</c:v>
                </c:pt>
                <c:pt idx="30">
                  <c:v>19014</c:v>
                </c:pt>
                <c:pt idx="31">
                  <c:v>18864</c:v>
                </c:pt>
                <c:pt idx="32">
                  <c:v>18842</c:v>
                </c:pt>
              </c:numCache>
            </c:numRef>
          </c:val>
          <c:smooth val="0"/>
          <c:extLst>
            <c:ext xmlns:c16="http://schemas.microsoft.com/office/drawing/2014/chart" uri="{C3380CC4-5D6E-409C-BE32-E72D297353CC}">
              <c16:uniqueId val="{00000001-1C55-4839-9C4A-51B7B83C3A3E}"/>
            </c:ext>
          </c:extLst>
        </c:ser>
        <c:dLbls>
          <c:showLegendKey val="0"/>
          <c:showVal val="0"/>
          <c:showCatName val="0"/>
          <c:showSerName val="0"/>
          <c:showPercent val="0"/>
          <c:showBubbleSize val="0"/>
        </c:dLbls>
        <c:marker val="1"/>
        <c:smooth val="0"/>
        <c:axId val="11"/>
        <c:axId val="12"/>
      </c:lineChart>
      <c:catAx>
        <c:axId val="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horzOverflow="overflow" wrap="square" anchor="ctr" anchorCtr="1"/>
          <a:lstStyle/>
          <a:p>
            <a:pPr algn="ctr" rtl="0">
              <a:defRPr sz="900" b="0" i="0" u="none" strike="noStrike" kern="1200" baseline="0">
                <a:solidFill>
                  <a:schemeClr val="tx1">
                    <a:lumMod val="65000"/>
                    <a:lumOff val="35000"/>
                  </a:schemeClr>
                </a:solidFill>
                <a:latin typeface="+mn-lt"/>
                <a:ea typeface="+mn-ea"/>
                <a:cs typeface="+mn-cs"/>
              </a:defRPr>
            </a:pPr>
            <a:endParaRPr lang="ja-JP"/>
          </a:p>
        </c:txPr>
        <c:crossAx val="2"/>
        <c:crosses val="autoZero"/>
        <c:auto val="1"/>
        <c:lblAlgn val="ctr"/>
        <c:lblOffset val="100"/>
        <c:tickLblSkip val="1"/>
        <c:noMultiLvlLbl val="1"/>
      </c:catAx>
      <c:valAx>
        <c:axId val="2"/>
        <c:scaling>
          <c:orientation val="minMax"/>
          <c:max val="61000"/>
          <c:min val="0"/>
        </c:scaling>
        <c:delete val="0"/>
        <c:axPos val="l"/>
        <c:majorGridlines>
          <c:spPr>
            <a:ln w="9525" cap="flat" cmpd="sng" algn="ctr">
              <a:solidFill>
                <a:schemeClr val="tx1">
                  <a:lumMod val="15000"/>
                  <a:lumOff val="85000"/>
                </a:schemeClr>
              </a:solidFill>
              <a:round/>
            </a:ln>
            <a:effectLst/>
          </c:spPr>
        </c:majorGridlines>
        <c:title>
          <c:tx>
            <c:rich>
              <a:bodyPr rot="0" horzOverflow="overflow" wrap="square" anchor="ctr" anchorCtr="1"/>
              <a:lstStyle/>
              <a:p>
                <a:pPr algn="ctr" rtl="0">
                  <a:defRPr sz="1000" b="0" i="0" u="none" strike="noStrike" kern="1200" baseline="0">
                    <a:solidFill>
                      <a:schemeClr val="tx1">
                        <a:lumMod val="65000"/>
                        <a:lumOff val="35000"/>
                      </a:schemeClr>
                    </a:solidFill>
                    <a:latin typeface="UD デジタル 教科書体 NP-R"/>
                    <a:ea typeface="UD デジタル 教科書体 NP-R"/>
                    <a:cs typeface="+mn-cs"/>
                  </a:defRPr>
                </a:pPr>
                <a:r>
                  <a:rPr lang="ja-JP" altLang="en-US" sz="1000" b="0" i="0" u="none" strike="noStrike" kern="1200" baseline="0">
                    <a:solidFill>
                      <a:schemeClr val="tx1">
                        <a:lumMod val="65000"/>
                        <a:lumOff val="35000"/>
                      </a:schemeClr>
                    </a:solidFill>
                    <a:latin typeface="UD デジタル 教科書体 NP-R"/>
                    <a:ea typeface="UD デジタル 教科書体 NP-R"/>
                    <a:cs typeface="+mn-cs"/>
                  </a:rPr>
                  <a:t>人口（人）</a:t>
                </a:r>
              </a:p>
            </c:rich>
          </c:tx>
          <c:layout>
            <c:manualLayout>
              <c:xMode val="edge"/>
              <c:yMode val="edge"/>
              <c:x val="3.5134514435695538E-3"/>
              <c:y val="0.10222520634533086"/>
            </c:manualLayout>
          </c:layout>
          <c:overlay val="0"/>
          <c:spPr>
            <a:noFill/>
            <a:ln>
              <a:noFill/>
            </a:ln>
            <a:effectLst/>
          </c:spPr>
        </c:title>
        <c:numFmt formatCode="#,##0_);[Red]\(#,##0\)" sourceLinked="0"/>
        <c:majorTickMark val="none"/>
        <c:minorTickMark val="none"/>
        <c:tickLblPos val="nextTo"/>
        <c:spPr>
          <a:noFill/>
          <a:ln>
            <a:noFill/>
          </a:ln>
          <a:effectLst/>
        </c:spPr>
        <c:txPr>
          <a:bodyPr rot="0" horzOverflow="overflow" wrap="square" anchor="ctr" anchorCtr="1"/>
          <a:lstStyle/>
          <a:p>
            <a:pPr algn="ctr" rtl="0">
              <a:defRPr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catAx>
        <c:axId val="11"/>
        <c:scaling>
          <c:orientation val="minMax"/>
        </c:scaling>
        <c:delete val="1"/>
        <c:axPos val="b"/>
        <c:numFmt formatCode="General" sourceLinked="1"/>
        <c:majorTickMark val="none"/>
        <c:minorTickMark val="none"/>
        <c:tickLblPos val="nextTo"/>
        <c:crossAx val="12"/>
        <c:crosses val="autoZero"/>
        <c:auto val="1"/>
        <c:lblAlgn val="ctr"/>
        <c:lblOffset val="100"/>
        <c:noMultiLvlLbl val="1"/>
      </c:catAx>
      <c:valAx>
        <c:axId val="12"/>
        <c:scaling>
          <c:orientation val="minMax"/>
          <c:max val="21000"/>
          <c:min val="0"/>
        </c:scaling>
        <c:delete val="0"/>
        <c:axPos val="r"/>
        <c:title>
          <c:tx>
            <c:rich>
              <a:bodyPr rot="0" horzOverflow="overflow" wrap="square" anchor="ctr" anchorCtr="1"/>
              <a:lstStyle/>
              <a:p>
                <a:pPr algn="ctr" rtl="0">
                  <a:defRPr sz="1000" b="0" i="0" u="none" strike="noStrike" kern="1200" baseline="0">
                    <a:solidFill>
                      <a:schemeClr val="tx1">
                        <a:lumMod val="65000"/>
                        <a:lumOff val="35000"/>
                      </a:schemeClr>
                    </a:solidFill>
                    <a:latin typeface="UD デジタル 教科書体 NP-R"/>
                    <a:ea typeface="UD デジタル 教科書体 NP-R"/>
                    <a:cs typeface="+mn-cs"/>
                  </a:defRPr>
                </a:pPr>
                <a:r>
                  <a:rPr lang="ja-JP" altLang="en-US" sz="1000" b="0" i="0" u="none" strike="noStrike" kern="1200" baseline="0">
                    <a:solidFill>
                      <a:schemeClr val="tx1">
                        <a:lumMod val="65000"/>
                        <a:lumOff val="35000"/>
                      </a:schemeClr>
                    </a:solidFill>
                    <a:latin typeface="UD デジタル 教科書体 NP-R"/>
                    <a:ea typeface="UD デジタル 教科書体 NP-R"/>
                    <a:cs typeface="+mn-cs"/>
                  </a:rPr>
                  <a:t>世帯数（戸）</a:t>
                </a:r>
              </a:p>
            </c:rich>
          </c:tx>
          <c:layout>
            <c:manualLayout>
              <c:xMode val="edge"/>
              <c:yMode val="edge"/>
              <c:x val="0.84501673228346452"/>
              <c:y val="0.10248346863618792"/>
            </c:manualLayout>
          </c:layout>
          <c:overlay val="0"/>
          <c:spPr>
            <a:noFill/>
            <a:ln>
              <a:noFill/>
            </a:ln>
            <a:effectLst/>
          </c:spPr>
        </c:title>
        <c:numFmt formatCode="#,##0_);[Red]\(#,##0\)" sourceLinked="0"/>
        <c:majorTickMark val="none"/>
        <c:minorTickMark val="none"/>
        <c:tickLblPos val="nextTo"/>
        <c:spPr>
          <a:noFill/>
          <a:ln>
            <a:noFill/>
          </a:ln>
          <a:effectLst/>
        </c:spPr>
        <c:txPr>
          <a:bodyPr rot="0" horzOverflow="overflow" wrap="square" anchor="ctr" anchorCtr="1"/>
          <a:lstStyle/>
          <a:p>
            <a:pPr algn="ctr" rtl="0">
              <a:defRPr sz="900" b="0" i="0" u="none" strike="noStrike" kern="1200" baseline="0">
                <a:solidFill>
                  <a:schemeClr val="tx1">
                    <a:lumMod val="65000"/>
                    <a:lumOff val="35000"/>
                  </a:schemeClr>
                </a:solidFill>
                <a:latin typeface="+mn-lt"/>
                <a:ea typeface="+mn-ea"/>
                <a:cs typeface="+mn-cs"/>
              </a:defRPr>
            </a:pPr>
            <a:endParaRPr lang="ja-JP"/>
          </a:p>
        </c:txPr>
        <c:crossAx val="11"/>
        <c:crosses val="max"/>
        <c:crossBetween val="between"/>
      </c:valAx>
      <c:spPr>
        <a:noFill/>
        <a:ln>
          <a:noFill/>
        </a:ln>
        <a:effectLst/>
      </c:spPr>
    </c:plotArea>
    <c:legend>
      <c:legendPos val="b"/>
      <c:layout>
        <c:manualLayout>
          <c:xMode val="edge"/>
          <c:yMode val="edge"/>
          <c:x val="0.42216456103608813"/>
          <c:y val="5.5402497764702456E-2"/>
          <c:w val="0.25699481865284973"/>
          <c:h val="5.9728303192870112E-2"/>
        </c:manualLayout>
      </c:layout>
      <c:overlay val="0"/>
      <c:spPr>
        <a:noFill/>
        <a:ln>
          <a:noFill/>
        </a:ln>
        <a:effectLst/>
      </c:spPr>
      <c:txPr>
        <a:bodyPr rot="0" horzOverflow="overflow" wrap="square" anchor="ctr" anchorCtr="1"/>
        <a:lstStyle/>
        <a:p>
          <a:pPr algn="l" rtl="0">
            <a:defRPr sz="900" b="0" i="0" u="none" strike="noStrike" kern="1200" baseline="0">
              <a:solidFill>
                <a:schemeClr val="tx1">
                  <a:lumMod val="65000"/>
                  <a:lumOff val="35000"/>
                </a:schemeClr>
              </a:solidFill>
              <a:latin typeface="UD デジタル 教科書体 NP-R"/>
              <a:ea typeface="UD デジタル 教科書体 NP-R"/>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horzOverflow="overflow" anchor="ctr" anchorCtr="1"/>
    <a:lstStyle/>
    <a:p>
      <a:pPr algn="ctr" rtl="0">
        <a:defRPr lang="ja-JP" altLang="en-US" sz="1000">
          <a:solidFill>
            <a:schemeClr val="tx1"/>
          </a:solidFill>
        </a:defRPr>
      </a:pPr>
      <a:endParaRPr lang="ja-JP"/>
    </a:p>
  </c:txPr>
  <c:printSettings>
    <c:headerFooter alignWithMargins="0"/>
    <c:pageMargins b="1" l="0.75" r="0.75" t="1" header="0.51200000000000001" footer="0.51200000000000001"/>
    <c:pageSetup orientation="portrait"/>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6394225425381"/>
          <c:y val="0.17196756434649627"/>
          <c:w val="0.79442396040410324"/>
          <c:h val="0.70320405633454719"/>
        </c:manualLayout>
      </c:layout>
      <c:lineChart>
        <c:grouping val="standard"/>
        <c:varyColors val="0"/>
        <c:ser>
          <c:idx val="1"/>
          <c:order val="0"/>
          <c:tx>
            <c:strRef>
              <c:f>'３.人口動態の推移'!$O$4</c:f>
              <c:strCache>
                <c:ptCount val="1"/>
                <c:pt idx="0">
                  <c:v>出生</c:v>
                </c:pt>
              </c:strCache>
            </c:strRef>
          </c:tx>
          <c:spPr>
            <a:ln w="12700" cap="rnd">
              <a:solidFill>
                <a:schemeClr val="accent2"/>
              </a:solidFill>
              <a:round/>
            </a:ln>
            <a:effectLst/>
          </c:spPr>
          <c:marker>
            <c:symbol val="circle"/>
            <c:size val="7"/>
            <c:spPr>
              <a:solidFill>
                <a:sysClr val="window" lastClr="FFFFFF"/>
              </a:solidFill>
              <a:ln w="12700">
                <a:solidFill>
                  <a:schemeClr val="accent2"/>
                </a:solidFill>
              </a:ln>
              <a:effectLst/>
            </c:spPr>
          </c:marker>
          <c:dPt>
            <c:idx val="0"/>
            <c:marker>
              <c:symbol val="circle"/>
              <c:size val="7"/>
              <c:spPr>
                <a:solidFill>
                  <a:sysClr val="window" lastClr="FFFFFF"/>
                </a:solidFill>
                <a:ln w="12700">
                  <a:solidFill>
                    <a:schemeClr val="accent2"/>
                  </a:solidFill>
                </a:ln>
                <a:effectLst/>
              </c:spPr>
            </c:marker>
            <c:bubble3D val="0"/>
            <c:spPr>
              <a:ln w="12700" cap="rnd">
                <a:solidFill>
                  <a:schemeClr val="accent2"/>
                </a:solidFill>
                <a:round/>
              </a:ln>
              <a:effectLst/>
            </c:spPr>
            <c:extLst>
              <c:ext xmlns:c16="http://schemas.microsoft.com/office/drawing/2014/chart" uri="{C3380CC4-5D6E-409C-BE32-E72D297353CC}">
                <c16:uniqueId val="{00000001-17B1-430C-AE8B-3D97D752417F}"/>
              </c:ext>
            </c:extLst>
          </c:dPt>
          <c:dPt>
            <c:idx val="14"/>
            <c:marker>
              <c:symbol val="circle"/>
              <c:size val="7"/>
              <c:spPr>
                <a:solidFill>
                  <a:sysClr val="window" lastClr="FFFFFF"/>
                </a:solidFill>
                <a:ln w="12700">
                  <a:solidFill>
                    <a:schemeClr val="accent2"/>
                  </a:solidFill>
                </a:ln>
                <a:effectLst/>
              </c:spPr>
            </c:marker>
            <c:bubble3D val="0"/>
            <c:spPr>
              <a:ln w="12700" cap="rnd">
                <a:solidFill>
                  <a:schemeClr val="accent2"/>
                </a:solidFill>
                <a:round/>
              </a:ln>
              <a:effectLst/>
            </c:spPr>
            <c:extLst>
              <c:ext xmlns:c16="http://schemas.microsoft.com/office/drawing/2014/chart" uri="{C3380CC4-5D6E-409C-BE32-E72D297353CC}">
                <c16:uniqueId val="{00000003-17B1-430C-AE8B-3D97D752417F}"/>
              </c:ext>
            </c:extLst>
          </c:dPt>
          <c:dLbls>
            <c:dLbl>
              <c:idx val="0"/>
              <c:layout>
                <c:manualLayout>
                  <c:x val="-3.606017865538317E-2"/>
                  <c:y val="-3.4306096730552134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B1-430C-AE8B-3D97D752417F}"/>
                </c:ext>
              </c:extLst>
            </c:dLbl>
            <c:dLbl>
              <c:idx val="14"/>
              <c:layout>
                <c:manualLayout>
                  <c:x val="2.4169508455711811E-2"/>
                  <c:y val="-3.1036405423415452E-2"/>
                </c:manualLayout>
              </c:layout>
              <c:tx>
                <c:rich>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r>
                      <a:rPr lang="en-US" altLang="ja-JP" sz="900" b="0" i="0" u="none" strike="noStrike" kern="1200" baseline="0">
                        <a:solidFill>
                          <a:schemeClr val="tx1">
                            <a:lumMod val="75000"/>
                            <a:lumOff val="25000"/>
                          </a:schemeClr>
                        </a:solidFill>
                        <a:latin typeface="+mn-lt"/>
                        <a:ea typeface="+mn-ea"/>
                        <a:cs typeface="+mn-cs"/>
                      </a:rPr>
                      <a:t>185</a:t>
                    </a:r>
                  </a:p>
                </c:rich>
              </c:tx>
              <c:spPr>
                <a:noFill/>
                <a:ln>
                  <a:noFill/>
                </a:ln>
                <a:effectLst/>
              </c:spPr>
              <c:txPr>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B1-430C-AE8B-3D97D752417F}"/>
                </c:ext>
              </c:extLst>
            </c:dLbl>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'３.人口動態の推移'!$N$5:$N$21</c:f>
              <c:strCache>
                <c:ptCount val="17"/>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strCache>
            </c:strRef>
          </c:cat>
          <c:val>
            <c:numRef>
              <c:f>'３.人口動態の推移'!$O$5:$O$21</c:f>
              <c:numCache>
                <c:formatCode>General</c:formatCode>
                <c:ptCount val="17"/>
                <c:pt idx="0">
                  <c:v>313</c:v>
                </c:pt>
                <c:pt idx="1">
                  <c:v>277</c:v>
                </c:pt>
                <c:pt idx="2">
                  <c:v>262</c:v>
                </c:pt>
                <c:pt idx="3">
                  <c:v>259</c:v>
                </c:pt>
                <c:pt idx="4">
                  <c:v>253</c:v>
                </c:pt>
                <c:pt idx="5">
                  <c:v>253</c:v>
                </c:pt>
                <c:pt idx="6">
                  <c:v>225</c:v>
                </c:pt>
                <c:pt idx="7">
                  <c:v>255</c:v>
                </c:pt>
                <c:pt idx="8">
                  <c:v>253</c:v>
                </c:pt>
                <c:pt idx="9">
                  <c:v>258</c:v>
                </c:pt>
                <c:pt idx="10">
                  <c:v>235</c:v>
                </c:pt>
                <c:pt idx="11">
                  <c:v>250</c:v>
                </c:pt>
                <c:pt idx="12">
                  <c:v>233</c:v>
                </c:pt>
                <c:pt idx="13">
                  <c:v>227</c:v>
                </c:pt>
                <c:pt idx="14">
                  <c:v>206</c:v>
                </c:pt>
                <c:pt idx="15">
                  <c:v>219</c:v>
                </c:pt>
                <c:pt idx="16">
                  <c:v>185</c:v>
                </c:pt>
              </c:numCache>
            </c:numRef>
          </c:val>
          <c:smooth val="0"/>
          <c:extLst>
            <c:ext xmlns:c16="http://schemas.microsoft.com/office/drawing/2014/chart" uri="{C3380CC4-5D6E-409C-BE32-E72D297353CC}">
              <c16:uniqueId val="{00000004-17B1-430C-AE8B-3D97D752417F}"/>
            </c:ext>
          </c:extLst>
        </c:ser>
        <c:ser>
          <c:idx val="0"/>
          <c:order val="1"/>
          <c:tx>
            <c:strRef>
              <c:f>'３.人口動態の推移'!$P$4</c:f>
              <c:strCache>
                <c:ptCount val="1"/>
                <c:pt idx="0">
                  <c:v>死亡</c:v>
                </c:pt>
              </c:strCache>
            </c:strRef>
          </c:tx>
          <c:spPr>
            <a:ln w="12700" cap="rnd">
              <a:solidFill>
                <a:schemeClr val="accent1"/>
              </a:solidFill>
              <a:round/>
            </a:ln>
            <a:effectLst/>
          </c:spPr>
          <c:marker>
            <c:symbol val="circle"/>
            <c:size val="7"/>
            <c:spPr>
              <a:solidFill>
                <a:schemeClr val="bg1"/>
              </a:solidFill>
              <a:ln w="12700">
                <a:solidFill>
                  <a:schemeClr val="accent1"/>
                </a:solidFill>
              </a:ln>
              <a:effectLst/>
            </c:spPr>
          </c:marker>
          <c:dPt>
            <c:idx val="0"/>
            <c:marker>
              <c:symbol val="circle"/>
              <c:size val="7"/>
              <c:spPr>
                <a:solidFill>
                  <a:schemeClr val="bg1"/>
                </a:solidFill>
                <a:ln w="12700">
                  <a:solidFill>
                    <a:schemeClr val="accent1"/>
                  </a:solidFill>
                </a:ln>
                <a:effectLst/>
              </c:spPr>
            </c:marker>
            <c:bubble3D val="0"/>
            <c:spPr>
              <a:ln w="12700" cap="rnd">
                <a:solidFill>
                  <a:schemeClr val="accent1"/>
                </a:solidFill>
                <a:round/>
              </a:ln>
              <a:effectLst/>
            </c:spPr>
            <c:extLst>
              <c:ext xmlns:c16="http://schemas.microsoft.com/office/drawing/2014/chart" uri="{C3380CC4-5D6E-409C-BE32-E72D297353CC}">
                <c16:uniqueId val="{00000006-17B1-430C-AE8B-3D97D752417F}"/>
              </c:ext>
            </c:extLst>
          </c:dPt>
          <c:dPt>
            <c:idx val="14"/>
            <c:marker>
              <c:symbol val="circle"/>
              <c:size val="7"/>
              <c:spPr>
                <a:solidFill>
                  <a:schemeClr val="bg1"/>
                </a:solidFill>
                <a:ln w="12700">
                  <a:solidFill>
                    <a:schemeClr val="accent1"/>
                  </a:solidFill>
                </a:ln>
                <a:effectLst/>
              </c:spPr>
            </c:marker>
            <c:bubble3D val="0"/>
            <c:spPr>
              <a:ln w="12700" cap="rnd">
                <a:solidFill>
                  <a:schemeClr val="accent1"/>
                </a:solidFill>
                <a:round/>
              </a:ln>
              <a:effectLst/>
            </c:spPr>
            <c:extLst>
              <c:ext xmlns:c16="http://schemas.microsoft.com/office/drawing/2014/chart" uri="{C3380CC4-5D6E-409C-BE32-E72D297353CC}">
                <c16:uniqueId val="{00000008-17B1-430C-AE8B-3D97D752417F}"/>
              </c:ext>
            </c:extLst>
          </c:dPt>
          <c:dLbls>
            <c:dLbl>
              <c:idx val="0"/>
              <c:layout>
                <c:manualLayout>
                  <c:x val="-3.8410907381288224E-2"/>
                  <c:y val="-3.4306096730552134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B1-430C-AE8B-3D97D752417F}"/>
                </c:ext>
              </c:extLst>
            </c:dLbl>
            <c:dLbl>
              <c:idx val="14"/>
              <c:layout>
                <c:manualLayout>
                  <c:x val="2.4169508455711811E-2"/>
                  <c:y val="1.6066750488030728E-2"/>
                </c:manualLayout>
              </c:layout>
              <c:tx>
                <c:rich>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r>
                      <a:rPr lang="en-US" altLang="ja-JP" sz="900" b="0" i="0" u="none" strike="noStrike" kern="1200" baseline="0">
                        <a:solidFill>
                          <a:schemeClr val="tx1">
                            <a:lumMod val="75000"/>
                            <a:lumOff val="25000"/>
                          </a:schemeClr>
                        </a:solidFill>
                        <a:latin typeface="+mn-lt"/>
                        <a:ea typeface="+mn-ea"/>
                        <a:cs typeface="+mn-cs"/>
                      </a:rPr>
                      <a:t>836</a:t>
                    </a:r>
                  </a:p>
                </c:rich>
              </c:tx>
              <c:spPr>
                <a:noFill/>
                <a:ln>
                  <a:noFill/>
                </a:ln>
                <a:effectLst/>
              </c:spPr>
              <c:txPr>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7B1-430C-AE8B-3D97D752417F}"/>
                </c:ext>
              </c:extLst>
            </c:dLbl>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'３.人口動態の推移'!$N$5:$N$21</c:f>
              <c:strCache>
                <c:ptCount val="17"/>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strCache>
            </c:strRef>
          </c:cat>
          <c:val>
            <c:numRef>
              <c:f>'３.人口動態の推移'!$P$5:$P$21</c:f>
              <c:numCache>
                <c:formatCode>General</c:formatCode>
                <c:ptCount val="17"/>
                <c:pt idx="0">
                  <c:v>787</c:v>
                </c:pt>
                <c:pt idx="1">
                  <c:v>809</c:v>
                </c:pt>
                <c:pt idx="2">
                  <c:v>810</c:v>
                </c:pt>
                <c:pt idx="3">
                  <c:v>831</c:v>
                </c:pt>
                <c:pt idx="4">
                  <c:v>776</c:v>
                </c:pt>
                <c:pt idx="5">
                  <c:v>776</c:v>
                </c:pt>
                <c:pt idx="6">
                  <c:v>821</c:v>
                </c:pt>
                <c:pt idx="7">
                  <c:v>805</c:v>
                </c:pt>
                <c:pt idx="8">
                  <c:v>801</c:v>
                </c:pt>
                <c:pt idx="9">
                  <c:v>802</c:v>
                </c:pt>
                <c:pt idx="10">
                  <c:v>793</c:v>
                </c:pt>
                <c:pt idx="11">
                  <c:v>787</c:v>
                </c:pt>
                <c:pt idx="12">
                  <c:v>809</c:v>
                </c:pt>
                <c:pt idx="13">
                  <c:v>810</c:v>
                </c:pt>
                <c:pt idx="14">
                  <c:v>831</c:v>
                </c:pt>
                <c:pt idx="15">
                  <c:v>776</c:v>
                </c:pt>
                <c:pt idx="16">
                  <c:v>836</c:v>
                </c:pt>
              </c:numCache>
            </c:numRef>
          </c:val>
          <c:smooth val="0"/>
          <c:extLst>
            <c:ext xmlns:c16="http://schemas.microsoft.com/office/drawing/2014/chart" uri="{C3380CC4-5D6E-409C-BE32-E72D297353CC}">
              <c16:uniqueId val="{00000009-17B1-430C-AE8B-3D97D752417F}"/>
            </c:ext>
          </c:extLst>
        </c:ser>
        <c:ser>
          <c:idx val="2"/>
          <c:order val="2"/>
          <c:tx>
            <c:strRef>
              <c:f>'３.人口動態の推移'!$Q$4</c:f>
              <c:strCache>
                <c:ptCount val="1"/>
                <c:pt idx="0">
                  <c:v>転入</c:v>
                </c:pt>
              </c:strCache>
            </c:strRef>
          </c:tx>
          <c:spPr>
            <a:ln w="12700" cap="rnd">
              <a:solidFill>
                <a:schemeClr val="accent4"/>
              </a:solidFill>
              <a:round/>
            </a:ln>
            <a:effectLst/>
          </c:spPr>
          <c:marker>
            <c:symbol val="diamond"/>
            <c:size val="7"/>
            <c:spPr>
              <a:solidFill>
                <a:schemeClr val="accent4"/>
              </a:solidFill>
              <a:ln w="12700">
                <a:solidFill>
                  <a:schemeClr val="accent4"/>
                </a:solidFill>
              </a:ln>
              <a:effectLst/>
            </c:spPr>
          </c:marker>
          <c:dPt>
            <c:idx val="0"/>
            <c:marker>
              <c:symbol val="diamond"/>
              <c:size val="7"/>
              <c:spPr>
                <a:solidFill>
                  <a:schemeClr val="accent4"/>
                </a:solidFill>
                <a:ln w="12700">
                  <a:solidFill>
                    <a:schemeClr val="accent4"/>
                  </a:solidFill>
                </a:ln>
                <a:effectLst/>
              </c:spPr>
            </c:marker>
            <c:bubble3D val="0"/>
            <c:spPr>
              <a:ln w="12700" cap="rnd">
                <a:solidFill>
                  <a:schemeClr val="accent4"/>
                </a:solidFill>
                <a:round/>
              </a:ln>
              <a:effectLst/>
            </c:spPr>
            <c:extLst>
              <c:ext xmlns:c16="http://schemas.microsoft.com/office/drawing/2014/chart" uri="{C3380CC4-5D6E-409C-BE32-E72D297353CC}">
                <c16:uniqueId val="{0000000B-17B1-430C-AE8B-3D97D752417F}"/>
              </c:ext>
            </c:extLst>
          </c:dPt>
          <c:dPt>
            <c:idx val="14"/>
            <c:marker>
              <c:symbol val="diamond"/>
              <c:size val="7"/>
              <c:spPr>
                <a:solidFill>
                  <a:schemeClr val="accent4"/>
                </a:solidFill>
                <a:ln w="12700">
                  <a:solidFill>
                    <a:schemeClr val="accent4"/>
                  </a:solidFill>
                </a:ln>
                <a:effectLst/>
              </c:spPr>
            </c:marker>
            <c:bubble3D val="0"/>
            <c:spPr>
              <a:ln w="12700" cap="rnd">
                <a:solidFill>
                  <a:schemeClr val="accent4"/>
                </a:solidFill>
                <a:round/>
              </a:ln>
              <a:effectLst/>
            </c:spPr>
            <c:extLst>
              <c:ext xmlns:c16="http://schemas.microsoft.com/office/drawing/2014/chart" uri="{C3380CC4-5D6E-409C-BE32-E72D297353CC}">
                <c16:uniqueId val="{0000000D-17B1-430C-AE8B-3D97D752417F}"/>
              </c:ext>
            </c:extLst>
          </c:dPt>
          <c:dLbls>
            <c:dLbl>
              <c:idx val="0"/>
              <c:layout>
                <c:manualLayout>
                  <c:x val="-4.1419840150446662E-2"/>
                  <c:y val="-3.7575673320383814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B1-430C-AE8B-3D97D752417F}"/>
                </c:ext>
              </c:extLst>
            </c:dLbl>
            <c:dLbl>
              <c:idx val="14"/>
              <c:layout>
                <c:manualLayout>
                  <c:x val="1.4417466591379635E-2"/>
                  <c:y val="-1.0967246616546989E-2"/>
                </c:manualLayout>
              </c:layout>
              <c:tx>
                <c:rich>
                  <a:bodyPr rot="0" spcFirstLastPara="1" vertOverflow="ellipsis" horzOverflow="overflow" vert="horz" wrap="square" lIns="38100" tIns="19050" rIns="38100" bIns="19050" anchor="ctr" anchorCtr="1">
                    <a:no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r>
                      <a:rPr lang="en-US" altLang="ja-JP" sz="900" b="0" i="0" u="none" strike="noStrike" kern="1200" baseline="0">
                        <a:solidFill>
                          <a:schemeClr val="tx1">
                            <a:lumMod val="75000"/>
                            <a:lumOff val="25000"/>
                          </a:schemeClr>
                        </a:solidFill>
                        <a:latin typeface="+mn-lt"/>
                        <a:ea typeface="+mn-ea"/>
                        <a:cs typeface="+mn-cs"/>
                      </a:rPr>
                      <a:t>853</a:t>
                    </a:r>
                  </a:p>
                </c:rich>
              </c:tx>
              <c:spPr>
                <a:noFill/>
                <a:ln>
                  <a:noFill/>
                </a:ln>
                <a:effectLst/>
              </c:spPr>
              <c:txPr>
                <a:bodyPr rot="0" spcFirstLastPara="1" vertOverflow="ellipsis" horzOverflow="overflow" vert="horz" wrap="square" lIns="38100" tIns="19050" rIns="38100" bIns="19050" anchor="ctr" anchorCtr="1">
                  <a:no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2098626011669487E-2"/>
                      <c:h val="3.7635545203575885E-2"/>
                    </c:manualLayout>
                  </c15:layout>
                  <c15:showDataLabelsRange val="0"/>
                </c:ext>
                <c:ext xmlns:c16="http://schemas.microsoft.com/office/drawing/2014/chart" uri="{C3380CC4-5D6E-409C-BE32-E72D297353CC}">
                  <c16:uniqueId val="{0000000D-17B1-430C-AE8B-3D97D752417F}"/>
                </c:ext>
              </c:extLst>
            </c:dLbl>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'３.人口動態の推移'!$N$5:$N$21</c:f>
              <c:strCache>
                <c:ptCount val="17"/>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strCache>
            </c:strRef>
          </c:cat>
          <c:val>
            <c:numRef>
              <c:f>'３.人口動態の推移'!$Q$5:$Q$21</c:f>
              <c:numCache>
                <c:formatCode>General</c:formatCode>
                <c:ptCount val="17"/>
                <c:pt idx="0">
                  <c:v>1359</c:v>
                </c:pt>
                <c:pt idx="1">
                  <c:v>1287</c:v>
                </c:pt>
                <c:pt idx="2">
                  <c:v>1243</c:v>
                </c:pt>
                <c:pt idx="3">
                  <c:v>1151</c:v>
                </c:pt>
                <c:pt idx="4">
                  <c:v>1163</c:v>
                </c:pt>
                <c:pt idx="5">
                  <c:v>1163</c:v>
                </c:pt>
                <c:pt idx="6">
                  <c:v>1096</c:v>
                </c:pt>
                <c:pt idx="7">
                  <c:v>1085</c:v>
                </c:pt>
                <c:pt idx="8">
                  <c:v>1172</c:v>
                </c:pt>
                <c:pt idx="9">
                  <c:v>1149</c:v>
                </c:pt>
                <c:pt idx="10">
                  <c:v>1052</c:v>
                </c:pt>
                <c:pt idx="11">
                  <c:v>1022</c:v>
                </c:pt>
                <c:pt idx="12">
                  <c:v>1085</c:v>
                </c:pt>
                <c:pt idx="13">
                  <c:v>982</c:v>
                </c:pt>
                <c:pt idx="14">
                  <c:v>1057</c:v>
                </c:pt>
                <c:pt idx="15">
                  <c:v>946</c:v>
                </c:pt>
                <c:pt idx="16">
                  <c:v>853</c:v>
                </c:pt>
              </c:numCache>
            </c:numRef>
          </c:val>
          <c:smooth val="0"/>
          <c:extLst>
            <c:ext xmlns:c16="http://schemas.microsoft.com/office/drawing/2014/chart" uri="{C3380CC4-5D6E-409C-BE32-E72D297353CC}">
              <c16:uniqueId val="{0000000E-17B1-430C-AE8B-3D97D752417F}"/>
            </c:ext>
          </c:extLst>
        </c:ser>
        <c:ser>
          <c:idx val="3"/>
          <c:order val="3"/>
          <c:tx>
            <c:strRef>
              <c:f>'３.人口動態の推移'!$R$4</c:f>
              <c:strCache>
                <c:ptCount val="1"/>
                <c:pt idx="0">
                  <c:v>転出</c:v>
                </c:pt>
              </c:strCache>
            </c:strRef>
          </c:tx>
          <c:spPr>
            <a:ln w="12700" cap="rnd">
              <a:solidFill>
                <a:schemeClr val="accent6"/>
              </a:solidFill>
              <a:round/>
            </a:ln>
            <a:effectLst/>
          </c:spPr>
          <c:marker>
            <c:symbol val="diamond"/>
            <c:size val="7"/>
            <c:spPr>
              <a:solidFill>
                <a:schemeClr val="accent6"/>
              </a:solidFill>
              <a:ln w="12700">
                <a:solidFill>
                  <a:schemeClr val="accent6"/>
                </a:solidFill>
                <a:miter lim="800000"/>
              </a:ln>
              <a:effectLst/>
            </c:spPr>
          </c:marker>
          <c:dPt>
            <c:idx val="0"/>
            <c:marker>
              <c:symbol val="diamond"/>
              <c:size val="7"/>
              <c:spPr>
                <a:solidFill>
                  <a:schemeClr val="accent6"/>
                </a:solidFill>
                <a:ln w="12700">
                  <a:solidFill>
                    <a:schemeClr val="accent6"/>
                  </a:solidFill>
                  <a:miter lim="800000"/>
                </a:ln>
                <a:effectLst/>
              </c:spPr>
            </c:marker>
            <c:bubble3D val="0"/>
            <c:spPr>
              <a:ln w="12700" cap="rnd">
                <a:solidFill>
                  <a:schemeClr val="accent6"/>
                </a:solidFill>
                <a:round/>
              </a:ln>
              <a:effectLst/>
            </c:spPr>
            <c:extLst>
              <c:ext xmlns:c16="http://schemas.microsoft.com/office/drawing/2014/chart" uri="{C3380CC4-5D6E-409C-BE32-E72D297353CC}">
                <c16:uniqueId val="{00000010-17B1-430C-AE8B-3D97D752417F}"/>
              </c:ext>
            </c:extLst>
          </c:dPt>
          <c:dPt>
            <c:idx val="14"/>
            <c:marker>
              <c:symbol val="diamond"/>
              <c:size val="7"/>
              <c:spPr>
                <a:solidFill>
                  <a:schemeClr val="accent6"/>
                </a:solidFill>
                <a:ln w="12700">
                  <a:solidFill>
                    <a:schemeClr val="accent6"/>
                  </a:solidFill>
                  <a:miter lim="800000"/>
                </a:ln>
                <a:effectLst/>
              </c:spPr>
            </c:marker>
            <c:bubble3D val="0"/>
            <c:spPr>
              <a:ln w="12700" cap="rnd">
                <a:solidFill>
                  <a:schemeClr val="accent6"/>
                </a:solidFill>
                <a:round/>
              </a:ln>
              <a:effectLst/>
            </c:spPr>
            <c:extLst>
              <c:ext xmlns:c16="http://schemas.microsoft.com/office/drawing/2014/chart" uri="{C3380CC4-5D6E-409C-BE32-E72D297353CC}">
                <c16:uniqueId val="{00000012-17B1-430C-AE8B-3D97D752417F}"/>
              </c:ext>
            </c:extLst>
          </c:dPt>
          <c:dLbls>
            <c:dLbl>
              <c:idx val="0"/>
              <c:layout>
                <c:manualLayout>
                  <c:x val="-4.1419840150446662E-2"/>
                  <c:y val="-3.1036520140720517E-2"/>
                </c:manualLayout>
              </c:layout>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B1-430C-AE8B-3D97D752417F}"/>
                </c:ext>
              </c:extLst>
            </c:dLbl>
            <c:dLbl>
              <c:idx val="14"/>
              <c:layout>
                <c:manualLayout>
                  <c:x val="1.953698475437592E-2"/>
                  <c:y val="-4.2369350557510975E-2"/>
                </c:manualLayout>
              </c:layout>
              <c:tx>
                <c:rich>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r>
                      <a:rPr lang="en-US" altLang="ja-JP" sz="900" b="0" i="0" u="none" strike="noStrike" kern="1200" baseline="0">
                        <a:solidFill>
                          <a:schemeClr val="tx1">
                            <a:lumMod val="75000"/>
                            <a:lumOff val="25000"/>
                          </a:schemeClr>
                        </a:solidFill>
                        <a:latin typeface="+mn-lt"/>
                        <a:ea typeface="+mn-ea"/>
                        <a:cs typeface="+mn-cs"/>
                      </a:rPr>
                      <a:t>1241</a:t>
                    </a:r>
                  </a:p>
                </c:rich>
              </c:tx>
              <c:spPr>
                <a:noFill/>
                <a:ln>
                  <a:noFill/>
                </a:ln>
                <a:effectLst/>
              </c:spPr>
              <c:txPr>
                <a:bodyPr rot="0" spcFirstLastPara="1" vertOverflow="overflow" horzOverflow="overflow" vert="horz" wrap="square" anchor="ctr" anchorCtr="1">
                  <a:spAutoFit/>
                </a:bodyPr>
                <a:lstStyle/>
                <a:p>
                  <a:pPr algn="ctr" rtl="0">
                    <a:defRPr lang="en-US" altLang="ja-JP"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17B1-430C-AE8B-3D97D752417F}"/>
                </c:ext>
              </c:extLst>
            </c:dLbl>
            <c:spPr>
              <a:noFill/>
              <a:ln>
                <a:noFill/>
              </a:ln>
              <a:effectLst/>
            </c:spPr>
            <c:txPr>
              <a:bodyPr rot="0" spcFirstLastPara="1" vertOverflow="ellipsis" horzOverflow="overflow" vert="horz" wrap="square" lIns="38100" tIns="19050" rIns="38100" bIns="19050"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'３.人口動態の推移'!$N$5:$N$21</c:f>
              <c:strCache>
                <c:ptCount val="17"/>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strCache>
            </c:strRef>
          </c:cat>
          <c:val>
            <c:numRef>
              <c:f>'３.人口動態の推移'!$R$5:$R$21</c:f>
              <c:numCache>
                <c:formatCode>General</c:formatCode>
                <c:ptCount val="17"/>
                <c:pt idx="0">
                  <c:v>1672</c:v>
                </c:pt>
                <c:pt idx="1">
                  <c:v>1496</c:v>
                </c:pt>
                <c:pt idx="2">
                  <c:v>1642</c:v>
                </c:pt>
                <c:pt idx="3">
                  <c:v>1386</c:v>
                </c:pt>
                <c:pt idx="4">
                  <c:v>1414</c:v>
                </c:pt>
                <c:pt idx="5">
                  <c:v>1414</c:v>
                </c:pt>
                <c:pt idx="6">
                  <c:v>1395</c:v>
                </c:pt>
                <c:pt idx="7">
                  <c:v>1418</c:v>
                </c:pt>
                <c:pt idx="8">
                  <c:v>1452</c:v>
                </c:pt>
                <c:pt idx="9">
                  <c:v>1415</c:v>
                </c:pt>
                <c:pt idx="10">
                  <c:v>1329</c:v>
                </c:pt>
                <c:pt idx="11">
                  <c:v>1327</c:v>
                </c:pt>
                <c:pt idx="12">
                  <c:v>1299</c:v>
                </c:pt>
                <c:pt idx="13">
                  <c:v>1390</c:v>
                </c:pt>
                <c:pt idx="14">
                  <c:v>1351</c:v>
                </c:pt>
                <c:pt idx="15">
                  <c:v>1221</c:v>
                </c:pt>
                <c:pt idx="16">
                  <c:v>1241</c:v>
                </c:pt>
              </c:numCache>
            </c:numRef>
          </c:val>
          <c:smooth val="0"/>
          <c:extLst>
            <c:ext xmlns:c16="http://schemas.microsoft.com/office/drawing/2014/chart" uri="{C3380CC4-5D6E-409C-BE32-E72D297353CC}">
              <c16:uniqueId val="{00000013-17B1-430C-AE8B-3D97D752417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title>
          <c:tx>
            <c:rich>
              <a:bodyPr rot="0" spcFirstLastPara="1" vertOverflow="ellipsis" horzOverflow="overflow" vert="horz" wrap="square" anchor="ctr" anchorCtr="1"/>
              <a:lstStyle/>
              <a:p>
                <a:pPr algn="ctr" rtl="0">
                  <a:defRPr lang="ja-JP" altLang="en-US" sz="1000" b="0" i="0" u="none" strike="noStrike" kern="1200" baseline="0">
                    <a:ln>
                      <a:noFill/>
                    </a:ln>
                    <a:solidFill>
                      <a:sysClr val="windowText" lastClr="000000"/>
                    </a:solidFill>
                    <a:latin typeface="UD デジタル 教科書体 NP-R"/>
                    <a:ea typeface="UD デジタル 教科書体 NP-R"/>
                    <a:cs typeface="+mn-cs"/>
                  </a:defRPr>
                </a:pPr>
                <a:r>
                  <a:rPr lang="ja-JP" altLang="en-US" sz="1000" b="0" i="0" u="none" strike="noStrike" kern="1200" baseline="0">
                    <a:ln>
                      <a:noFill/>
                    </a:ln>
                    <a:solidFill>
                      <a:sysClr val="windowText" lastClr="000000"/>
                    </a:solidFill>
                    <a:latin typeface="UD デジタル 教科書体 NP-R"/>
                    <a:ea typeface="UD デジタル 教科書体 NP-R"/>
                    <a:cs typeface="+mn-cs"/>
                  </a:rPr>
                  <a:t>（人）</a:t>
                </a:r>
              </a:p>
            </c:rich>
          </c:tx>
          <c:layout>
            <c:manualLayout>
              <c:xMode val="edge"/>
              <c:yMode val="edge"/>
              <c:x val="5.1715971944184945E-2"/>
              <c:y val="0.10791811023622047"/>
            </c:manualLayout>
          </c:layout>
          <c:overlay val="0"/>
          <c:spPr>
            <a:noFill/>
            <a:ln>
              <a:noFill/>
            </a:ln>
            <a:effectLst/>
          </c:spPr>
          <c:txPr>
            <a:bodyPr rot="0" spcFirstLastPara="1" vertOverflow="ellipsis" horzOverflow="overflow" vert="horz" wrap="square" anchor="ctr" anchorCtr="1"/>
            <a:lstStyle/>
            <a:p>
              <a:pPr algn="ctr" rtl="0">
                <a:defRPr lang="ja-JP" altLang="en-US" sz="1000" b="0" i="0" u="none" strike="noStrike" kern="1200" baseline="0">
                  <a:ln>
                    <a:noFill/>
                  </a:ln>
                  <a:solidFill>
                    <a:sysClr val="windowText" lastClr="000000"/>
                  </a:solidFill>
                  <a:latin typeface="UD デジタル 教科書体 NP-R"/>
                  <a:ea typeface="UD デジタル 教科書体 NP-R"/>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2"/>
        <c:crosses val="autoZero"/>
        <c:auto val="0"/>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solidFill>
          <a:schemeClr val="bg1"/>
        </a:solidFill>
        <a:ln>
          <a:noFill/>
        </a:ln>
        <a:effectLst/>
      </c:spPr>
    </c:plotArea>
    <c:legend>
      <c:legendPos val="b"/>
      <c:layout>
        <c:manualLayout>
          <c:xMode val="edge"/>
          <c:yMode val="edge"/>
          <c:x val="0.23290906370693812"/>
          <c:y val="6.5839603382910464E-2"/>
          <c:w val="0.49647390691114246"/>
          <c:h val="5.7068013629242895E-2"/>
        </c:manualLayout>
      </c:layout>
      <c:overlay val="0"/>
      <c:spPr>
        <a:noFill/>
        <a:ln>
          <a:noFill/>
        </a:ln>
        <a:effectLst/>
      </c:spPr>
      <c:txPr>
        <a:bodyPr rot="0" spcFirstLastPara="1" vertOverflow="ellipsis" horzOverflow="overflow" vert="horz" wrap="square" anchor="ctr" anchorCtr="1"/>
        <a:lstStyle/>
        <a:p>
          <a:pPr algn="l" rtl="0">
            <a:defRPr lang="ja-JP" altLang="en-US" sz="1000" b="0" i="0" u="none" strike="noStrike" kern="1200" baseline="0">
              <a:solidFill>
                <a:schemeClr val="tx1">
                  <a:lumMod val="65000"/>
                  <a:lumOff val="35000"/>
                </a:schemeClr>
              </a:solidFill>
              <a:latin typeface="UD デジタル 教科書体 NP-R"/>
              <a:ea typeface="UD デジタル 教科書体 NP-R"/>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p>
  </c:txPr>
  <c:printSettings>
    <c:headerFooter alignWithMargins="0"/>
    <c:pageMargins b="1" l="0.75" r="0.75" t="1" header="0.51200000000000001" footer="0.51200000000000001"/>
    <c:pageSetup orientation="landscape"/>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9959066381525"/>
          <c:y val="0.17196756434649627"/>
          <c:w val="0.79442396040410324"/>
          <c:h val="0.70320405633454719"/>
        </c:manualLayout>
      </c:layout>
      <c:lineChart>
        <c:grouping val="standard"/>
        <c:varyColors val="0"/>
        <c:ser>
          <c:idx val="1"/>
          <c:order val="0"/>
          <c:tx>
            <c:strRef>
              <c:f>'３.人口動態の推移'!$O$4</c:f>
              <c:strCache>
                <c:ptCount val="1"/>
                <c:pt idx="0">
                  <c:v>出生</c:v>
                </c:pt>
              </c:strCache>
            </c:strRef>
          </c:tx>
          <c:spPr>
            <a:ln w="12700" cap="rnd">
              <a:solidFill>
                <a:schemeClr val="accent5"/>
              </a:solidFill>
              <a:round/>
            </a:ln>
            <a:effectLst/>
          </c:spPr>
          <c:marker>
            <c:symbol val="circle"/>
            <c:size val="7"/>
            <c:spPr>
              <a:solidFill>
                <a:schemeClr val="bg1"/>
              </a:solidFill>
              <a:ln w="12700">
                <a:solidFill>
                  <a:schemeClr val="accent5"/>
                </a:solidFill>
              </a:ln>
              <a:effectLst/>
            </c:spPr>
          </c:marker>
          <c:dPt>
            <c:idx val="0"/>
            <c:marker>
              <c:symbol val="circle"/>
              <c:size val="7"/>
              <c:spPr>
                <a:solidFill>
                  <a:schemeClr val="bg1"/>
                </a:solidFill>
                <a:ln w="12700">
                  <a:solidFill>
                    <a:schemeClr val="accent5"/>
                  </a:solidFill>
                </a:ln>
                <a:effectLst/>
              </c:spPr>
            </c:marker>
            <c:bubble3D val="0"/>
            <c:spPr>
              <a:ln w="12700" cap="rnd">
                <a:solidFill>
                  <a:schemeClr val="accent5"/>
                </a:solidFill>
                <a:round/>
              </a:ln>
              <a:effectLst/>
            </c:spPr>
            <c:extLst>
              <c:ext xmlns:c16="http://schemas.microsoft.com/office/drawing/2014/chart" uri="{C3380CC4-5D6E-409C-BE32-E72D297353CC}">
                <c16:uniqueId val="{00000001-A399-4641-988C-0FC258D69C16}"/>
              </c:ext>
            </c:extLst>
          </c:dPt>
          <c:dPt>
            <c:idx val="14"/>
            <c:marker>
              <c:symbol val="circle"/>
              <c:size val="7"/>
              <c:spPr>
                <a:solidFill>
                  <a:schemeClr val="bg1"/>
                </a:solidFill>
                <a:ln w="12700">
                  <a:solidFill>
                    <a:schemeClr val="accent5"/>
                  </a:solidFill>
                </a:ln>
                <a:effectLst/>
              </c:spPr>
            </c:marker>
            <c:bubble3D val="0"/>
            <c:spPr>
              <a:ln w="12700" cap="rnd">
                <a:solidFill>
                  <a:schemeClr val="accent5"/>
                </a:solidFill>
                <a:round/>
              </a:ln>
              <a:effectLst/>
            </c:spPr>
            <c:extLst>
              <c:ext xmlns:c16="http://schemas.microsoft.com/office/drawing/2014/chart" uri="{C3380CC4-5D6E-409C-BE32-E72D297353CC}">
                <c16:uniqueId val="{00000003-A399-4641-988C-0FC258D69C16}"/>
              </c:ext>
            </c:extLst>
          </c:dPt>
          <c:dPt>
            <c:idx val="16"/>
            <c:marker>
              <c:symbol val="circle"/>
              <c:size val="7"/>
              <c:spPr>
                <a:solidFill>
                  <a:schemeClr val="bg1"/>
                </a:solidFill>
                <a:ln w="12700">
                  <a:solidFill>
                    <a:schemeClr val="accent5"/>
                  </a:solidFill>
                </a:ln>
                <a:effectLst/>
              </c:spPr>
            </c:marker>
            <c:bubble3D val="0"/>
            <c:spPr>
              <a:ln w="12700" cap="rnd">
                <a:solidFill>
                  <a:schemeClr val="accent5"/>
                </a:solidFill>
                <a:round/>
              </a:ln>
              <a:effectLst/>
            </c:spPr>
            <c:extLst>
              <c:ext xmlns:c16="http://schemas.microsoft.com/office/drawing/2014/chart" uri="{C3380CC4-5D6E-409C-BE32-E72D297353CC}">
                <c16:uniqueId val="{00000005-A399-4641-988C-0FC258D69C16}"/>
              </c:ext>
            </c:extLst>
          </c:dPt>
          <c:dLbls>
            <c:dLbl>
              <c:idx val="0"/>
              <c:layout>
                <c:manualLayout>
                  <c:x val="-3.606017865538317E-2"/>
                  <c:y val="-3.4306096730552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99-4641-988C-0FC258D69C1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255-4EA4-9E00-AE4183EF4047}"/>
                </c:ext>
              </c:extLst>
            </c:dLbl>
            <c:spPr>
              <a:noFill/>
              <a:ln>
                <a:noFill/>
              </a:ln>
              <a:effectLst/>
            </c:spPr>
            <c:txPr>
              <a:bodyPr rot="0" spcFirstLastPara="1" vertOverflow="ellipsis" vert="horz"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'３.人口動態の推移'!$O$5:$O$23</c:f>
              <c:numCache>
                <c:formatCode>General</c:formatCode>
                <c:ptCount val="19"/>
                <c:pt idx="0">
                  <c:v>313</c:v>
                </c:pt>
                <c:pt idx="1">
                  <c:v>277</c:v>
                </c:pt>
                <c:pt idx="2">
                  <c:v>262</c:v>
                </c:pt>
                <c:pt idx="3">
                  <c:v>259</c:v>
                </c:pt>
                <c:pt idx="4">
                  <c:v>253</c:v>
                </c:pt>
                <c:pt idx="5">
                  <c:v>253</c:v>
                </c:pt>
                <c:pt idx="6">
                  <c:v>225</c:v>
                </c:pt>
                <c:pt idx="7">
                  <c:v>255</c:v>
                </c:pt>
                <c:pt idx="8">
                  <c:v>253</c:v>
                </c:pt>
                <c:pt idx="9">
                  <c:v>258</c:v>
                </c:pt>
                <c:pt idx="10">
                  <c:v>235</c:v>
                </c:pt>
                <c:pt idx="11">
                  <c:v>250</c:v>
                </c:pt>
                <c:pt idx="12">
                  <c:v>233</c:v>
                </c:pt>
                <c:pt idx="13">
                  <c:v>227</c:v>
                </c:pt>
                <c:pt idx="14">
                  <c:v>206</c:v>
                </c:pt>
                <c:pt idx="15">
                  <c:v>219</c:v>
                </c:pt>
                <c:pt idx="16">
                  <c:v>185</c:v>
                </c:pt>
                <c:pt idx="17">
                  <c:v>180</c:v>
                </c:pt>
                <c:pt idx="18">
                  <c:v>181</c:v>
                </c:pt>
              </c:numCache>
            </c:numRef>
          </c:val>
          <c:smooth val="0"/>
          <c:extLst>
            <c:ext xmlns:c16="http://schemas.microsoft.com/office/drawing/2014/chart" uri="{C3380CC4-5D6E-409C-BE32-E72D297353CC}">
              <c16:uniqueId val="{00000006-A399-4641-988C-0FC258D69C16}"/>
            </c:ext>
          </c:extLst>
        </c:ser>
        <c:ser>
          <c:idx val="0"/>
          <c:order val="1"/>
          <c:tx>
            <c:strRef>
              <c:f>'３.人口動態の推移'!$P$4</c:f>
              <c:strCache>
                <c:ptCount val="1"/>
                <c:pt idx="0">
                  <c:v>死亡</c:v>
                </c:pt>
              </c:strCache>
            </c:strRef>
          </c:tx>
          <c:spPr>
            <a:ln w="12700" cap="rnd">
              <a:solidFill>
                <a:srgbClr val="A07D9E"/>
              </a:solidFill>
              <a:round/>
            </a:ln>
            <a:effectLst/>
          </c:spPr>
          <c:marker>
            <c:symbol val="circle"/>
            <c:size val="7"/>
            <c:spPr>
              <a:solidFill>
                <a:schemeClr val="bg1"/>
              </a:solidFill>
              <a:ln w="12700">
                <a:solidFill>
                  <a:srgbClr val="A07D9E"/>
                </a:solidFill>
              </a:ln>
              <a:effectLst/>
            </c:spPr>
          </c:marker>
          <c:dPt>
            <c:idx val="0"/>
            <c:marker>
              <c:symbol val="circle"/>
              <c:size val="7"/>
              <c:spPr>
                <a:solidFill>
                  <a:schemeClr val="bg1"/>
                </a:solidFill>
                <a:ln w="12700">
                  <a:solidFill>
                    <a:srgbClr val="A07D9E"/>
                  </a:solidFill>
                </a:ln>
                <a:effectLst/>
              </c:spPr>
            </c:marker>
            <c:bubble3D val="0"/>
            <c:spPr>
              <a:ln w="12700" cap="rnd">
                <a:solidFill>
                  <a:srgbClr val="A07D9E"/>
                </a:solidFill>
                <a:round/>
              </a:ln>
              <a:effectLst/>
            </c:spPr>
            <c:extLst>
              <c:ext xmlns:c16="http://schemas.microsoft.com/office/drawing/2014/chart" uri="{C3380CC4-5D6E-409C-BE32-E72D297353CC}">
                <c16:uniqueId val="{00000008-A399-4641-988C-0FC258D69C16}"/>
              </c:ext>
            </c:extLst>
          </c:dPt>
          <c:dPt>
            <c:idx val="14"/>
            <c:marker>
              <c:symbol val="circle"/>
              <c:size val="7"/>
              <c:spPr>
                <a:solidFill>
                  <a:schemeClr val="bg1"/>
                </a:solidFill>
                <a:ln w="12700">
                  <a:solidFill>
                    <a:srgbClr val="A07D9E"/>
                  </a:solidFill>
                </a:ln>
                <a:effectLst/>
              </c:spPr>
            </c:marker>
            <c:bubble3D val="0"/>
            <c:spPr>
              <a:ln w="12700" cap="rnd">
                <a:solidFill>
                  <a:srgbClr val="A07D9E"/>
                </a:solidFill>
                <a:round/>
              </a:ln>
              <a:effectLst/>
            </c:spPr>
            <c:extLst>
              <c:ext xmlns:c16="http://schemas.microsoft.com/office/drawing/2014/chart" uri="{C3380CC4-5D6E-409C-BE32-E72D297353CC}">
                <c16:uniqueId val="{0000000A-A399-4641-988C-0FC258D69C16}"/>
              </c:ext>
            </c:extLst>
          </c:dPt>
          <c:dPt>
            <c:idx val="16"/>
            <c:marker>
              <c:symbol val="circle"/>
              <c:size val="7"/>
              <c:spPr>
                <a:solidFill>
                  <a:schemeClr val="bg1"/>
                </a:solidFill>
                <a:ln w="12700">
                  <a:solidFill>
                    <a:srgbClr val="A07D9E"/>
                  </a:solidFill>
                </a:ln>
                <a:effectLst/>
              </c:spPr>
            </c:marker>
            <c:bubble3D val="0"/>
            <c:spPr>
              <a:ln w="12700" cap="rnd">
                <a:solidFill>
                  <a:srgbClr val="A07D9E"/>
                </a:solidFill>
                <a:round/>
              </a:ln>
              <a:effectLst/>
            </c:spPr>
            <c:extLst>
              <c:ext xmlns:c16="http://schemas.microsoft.com/office/drawing/2014/chart" uri="{C3380CC4-5D6E-409C-BE32-E72D297353CC}">
                <c16:uniqueId val="{0000000C-A399-4641-988C-0FC258D69C16}"/>
              </c:ext>
            </c:extLst>
          </c:dPt>
          <c:dLbls>
            <c:dLbl>
              <c:idx val="0"/>
              <c:layout>
                <c:manualLayout>
                  <c:x val="-3.8410907381288224E-2"/>
                  <c:y val="-3.4306096730552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99-4641-988C-0FC258D69C16}"/>
                </c:ext>
              </c:extLst>
            </c:dLbl>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255-4EA4-9E00-AE4183EF4047}"/>
                </c:ext>
              </c:extLst>
            </c:dLbl>
            <c:spPr>
              <a:noFill/>
              <a:ln>
                <a:noFill/>
              </a:ln>
              <a:effectLst/>
            </c:spPr>
            <c:txPr>
              <a:bodyPr rot="0" spcFirstLastPara="1" vertOverflow="ellipsis" vert="horz"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'３.人口動態の推移'!$P$5:$P$23</c:f>
              <c:numCache>
                <c:formatCode>General</c:formatCode>
                <c:ptCount val="19"/>
                <c:pt idx="0">
                  <c:v>787</c:v>
                </c:pt>
                <c:pt idx="1">
                  <c:v>809</c:v>
                </c:pt>
                <c:pt idx="2">
                  <c:v>810</c:v>
                </c:pt>
                <c:pt idx="3">
                  <c:v>831</c:v>
                </c:pt>
                <c:pt idx="4">
                  <c:v>776</c:v>
                </c:pt>
                <c:pt idx="5">
                  <c:v>776</c:v>
                </c:pt>
                <c:pt idx="6">
                  <c:v>821</c:v>
                </c:pt>
                <c:pt idx="7">
                  <c:v>805</c:v>
                </c:pt>
                <c:pt idx="8">
                  <c:v>801</c:v>
                </c:pt>
                <c:pt idx="9">
                  <c:v>802</c:v>
                </c:pt>
                <c:pt idx="10">
                  <c:v>793</c:v>
                </c:pt>
                <c:pt idx="11">
                  <c:v>787</c:v>
                </c:pt>
                <c:pt idx="12">
                  <c:v>809</c:v>
                </c:pt>
                <c:pt idx="13">
                  <c:v>810</c:v>
                </c:pt>
                <c:pt idx="14">
                  <c:v>831</c:v>
                </c:pt>
                <c:pt idx="15">
                  <c:v>776</c:v>
                </c:pt>
                <c:pt idx="16">
                  <c:v>836</c:v>
                </c:pt>
                <c:pt idx="17">
                  <c:v>835</c:v>
                </c:pt>
                <c:pt idx="18">
                  <c:v>842</c:v>
                </c:pt>
              </c:numCache>
            </c:numRef>
          </c:val>
          <c:smooth val="0"/>
          <c:extLst>
            <c:ext xmlns:c16="http://schemas.microsoft.com/office/drawing/2014/chart" uri="{C3380CC4-5D6E-409C-BE32-E72D297353CC}">
              <c16:uniqueId val="{0000000D-A399-4641-988C-0FC258D69C16}"/>
            </c:ext>
          </c:extLst>
        </c:ser>
        <c:ser>
          <c:idx val="2"/>
          <c:order val="2"/>
          <c:tx>
            <c:strRef>
              <c:f>'３.人口動態の推移'!$Q$4</c:f>
              <c:strCache>
                <c:ptCount val="1"/>
                <c:pt idx="0">
                  <c:v>転入</c:v>
                </c:pt>
              </c:strCache>
            </c:strRef>
          </c:tx>
          <c:spPr>
            <a:ln w="12700" cap="rnd">
              <a:solidFill>
                <a:srgbClr val="00B050"/>
              </a:solidFill>
              <a:round/>
            </a:ln>
            <a:effectLst/>
          </c:spPr>
          <c:marker>
            <c:symbol val="square"/>
            <c:size val="7"/>
            <c:spPr>
              <a:solidFill>
                <a:srgbClr val="00B050"/>
              </a:solidFill>
              <a:ln w="12700">
                <a:solidFill>
                  <a:srgbClr val="00B050"/>
                </a:solidFill>
              </a:ln>
              <a:effectLst/>
            </c:spPr>
          </c:marker>
          <c:dPt>
            <c:idx val="0"/>
            <c:marker>
              <c:symbol val="square"/>
              <c:size val="7"/>
              <c:spPr>
                <a:solidFill>
                  <a:srgbClr val="00B050"/>
                </a:solidFill>
                <a:ln w="12700">
                  <a:solidFill>
                    <a:srgbClr val="00B050"/>
                  </a:solidFill>
                </a:ln>
                <a:effectLst/>
              </c:spPr>
            </c:marker>
            <c:bubble3D val="0"/>
            <c:spPr>
              <a:ln w="12700" cap="rnd">
                <a:solidFill>
                  <a:srgbClr val="00B050"/>
                </a:solidFill>
                <a:round/>
              </a:ln>
              <a:effectLst/>
            </c:spPr>
            <c:extLst>
              <c:ext xmlns:c16="http://schemas.microsoft.com/office/drawing/2014/chart" uri="{C3380CC4-5D6E-409C-BE32-E72D297353CC}">
                <c16:uniqueId val="{0000000F-A399-4641-988C-0FC258D69C16}"/>
              </c:ext>
            </c:extLst>
          </c:dPt>
          <c:dPt>
            <c:idx val="14"/>
            <c:marker>
              <c:symbol val="square"/>
              <c:size val="7"/>
              <c:spPr>
                <a:solidFill>
                  <a:srgbClr val="00B050"/>
                </a:solidFill>
                <a:ln w="12700">
                  <a:solidFill>
                    <a:srgbClr val="00B050"/>
                  </a:solidFill>
                </a:ln>
                <a:effectLst/>
              </c:spPr>
            </c:marker>
            <c:bubble3D val="0"/>
            <c:spPr>
              <a:ln w="12700" cap="rnd">
                <a:solidFill>
                  <a:srgbClr val="00B050"/>
                </a:solidFill>
                <a:round/>
              </a:ln>
              <a:effectLst/>
            </c:spPr>
            <c:extLst>
              <c:ext xmlns:c16="http://schemas.microsoft.com/office/drawing/2014/chart" uri="{C3380CC4-5D6E-409C-BE32-E72D297353CC}">
                <c16:uniqueId val="{00000011-A399-4641-988C-0FC258D69C16}"/>
              </c:ext>
            </c:extLst>
          </c:dPt>
          <c:dPt>
            <c:idx val="16"/>
            <c:marker>
              <c:symbol val="square"/>
              <c:size val="7"/>
              <c:spPr>
                <a:solidFill>
                  <a:srgbClr val="00B050"/>
                </a:solidFill>
                <a:ln w="12700">
                  <a:solidFill>
                    <a:srgbClr val="00B050"/>
                  </a:solidFill>
                </a:ln>
                <a:effectLst/>
              </c:spPr>
            </c:marker>
            <c:bubble3D val="0"/>
            <c:spPr>
              <a:ln w="12700" cap="rnd">
                <a:solidFill>
                  <a:srgbClr val="00B050"/>
                </a:solidFill>
                <a:round/>
              </a:ln>
              <a:effectLst/>
            </c:spPr>
            <c:extLst>
              <c:ext xmlns:c16="http://schemas.microsoft.com/office/drawing/2014/chart" uri="{C3380CC4-5D6E-409C-BE32-E72D297353CC}">
                <c16:uniqueId val="{00000013-A399-4641-988C-0FC258D69C16}"/>
              </c:ext>
            </c:extLst>
          </c:dPt>
          <c:dLbls>
            <c:dLbl>
              <c:idx val="0"/>
              <c:layout>
                <c:manualLayout>
                  <c:x val="-4.1419840150446662E-2"/>
                  <c:y val="-3.7575673320383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99-4641-988C-0FC258D69C1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255-4EA4-9E00-AE4183EF4047}"/>
                </c:ext>
              </c:extLst>
            </c:dLbl>
            <c:spPr>
              <a:noFill/>
              <a:ln>
                <a:noFill/>
              </a:ln>
              <a:effectLst/>
            </c:spPr>
            <c:txPr>
              <a:bodyPr rot="0" spcFirstLastPara="1" vertOverflow="ellipsis" vert="horz"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'３.人口動態の推移'!$Q$5:$Q$23</c:f>
              <c:numCache>
                <c:formatCode>General</c:formatCode>
                <c:ptCount val="19"/>
                <c:pt idx="0">
                  <c:v>1359</c:v>
                </c:pt>
                <c:pt idx="1">
                  <c:v>1287</c:v>
                </c:pt>
                <c:pt idx="2">
                  <c:v>1243</c:v>
                </c:pt>
                <c:pt idx="3">
                  <c:v>1151</c:v>
                </c:pt>
                <c:pt idx="4">
                  <c:v>1163</c:v>
                </c:pt>
                <c:pt idx="5">
                  <c:v>1163</c:v>
                </c:pt>
                <c:pt idx="6">
                  <c:v>1096</c:v>
                </c:pt>
                <c:pt idx="7">
                  <c:v>1085</c:v>
                </c:pt>
                <c:pt idx="8">
                  <c:v>1172</c:v>
                </c:pt>
                <c:pt idx="9">
                  <c:v>1149</c:v>
                </c:pt>
                <c:pt idx="10">
                  <c:v>1052</c:v>
                </c:pt>
                <c:pt idx="11">
                  <c:v>1022</c:v>
                </c:pt>
                <c:pt idx="12">
                  <c:v>1085</c:v>
                </c:pt>
                <c:pt idx="13">
                  <c:v>982</c:v>
                </c:pt>
                <c:pt idx="14">
                  <c:v>1057</c:v>
                </c:pt>
                <c:pt idx="15">
                  <c:v>946</c:v>
                </c:pt>
                <c:pt idx="16">
                  <c:v>853</c:v>
                </c:pt>
                <c:pt idx="17">
                  <c:v>903</c:v>
                </c:pt>
                <c:pt idx="18">
                  <c:v>887</c:v>
                </c:pt>
              </c:numCache>
            </c:numRef>
          </c:val>
          <c:smooth val="0"/>
          <c:extLst>
            <c:ext xmlns:c16="http://schemas.microsoft.com/office/drawing/2014/chart" uri="{C3380CC4-5D6E-409C-BE32-E72D297353CC}">
              <c16:uniqueId val="{00000014-A399-4641-988C-0FC258D69C16}"/>
            </c:ext>
          </c:extLst>
        </c:ser>
        <c:ser>
          <c:idx val="3"/>
          <c:order val="3"/>
          <c:tx>
            <c:strRef>
              <c:f>'３.人口動態の推移'!$R$4</c:f>
              <c:strCache>
                <c:ptCount val="1"/>
                <c:pt idx="0">
                  <c:v>転出</c:v>
                </c:pt>
              </c:strCache>
            </c:strRef>
          </c:tx>
          <c:spPr>
            <a:ln w="12700" cap="rnd">
              <a:solidFill>
                <a:srgbClr val="FF8057"/>
              </a:solidFill>
              <a:round/>
            </a:ln>
            <a:effectLst/>
          </c:spPr>
          <c:marker>
            <c:symbol val="square"/>
            <c:size val="7"/>
            <c:spPr>
              <a:solidFill>
                <a:srgbClr val="FF8057"/>
              </a:solidFill>
              <a:ln w="12700">
                <a:solidFill>
                  <a:srgbClr val="FF8057"/>
                </a:solidFill>
                <a:miter lim="800000"/>
              </a:ln>
              <a:effectLst/>
            </c:spPr>
          </c:marker>
          <c:dPt>
            <c:idx val="0"/>
            <c:marker>
              <c:symbol val="square"/>
              <c:size val="7"/>
              <c:spPr>
                <a:solidFill>
                  <a:srgbClr val="FF8057"/>
                </a:solidFill>
                <a:ln w="12700">
                  <a:solidFill>
                    <a:srgbClr val="FF8057"/>
                  </a:solidFill>
                  <a:miter lim="800000"/>
                </a:ln>
                <a:effectLst/>
              </c:spPr>
            </c:marker>
            <c:bubble3D val="0"/>
            <c:spPr>
              <a:ln w="12700" cap="rnd">
                <a:solidFill>
                  <a:srgbClr val="FF8057"/>
                </a:solidFill>
                <a:round/>
              </a:ln>
              <a:effectLst/>
            </c:spPr>
            <c:extLst>
              <c:ext xmlns:c16="http://schemas.microsoft.com/office/drawing/2014/chart" uri="{C3380CC4-5D6E-409C-BE32-E72D297353CC}">
                <c16:uniqueId val="{00000016-A399-4641-988C-0FC258D69C16}"/>
              </c:ext>
            </c:extLst>
          </c:dPt>
          <c:dPt>
            <c:idx val="14"/>
            <c:marker>
              <c:symbol val="square"/>
              <c:size val="7"/>
              <c:spPr>
                <a:solidFill>
                  <a:srgbClr val="FF8057"/>
                </a:solidFill>
                <a:ln w="12700">
                  <a:solidFill>
                    <a:srgbClr val="FF8057"/>
                  </a:solidFill>
                  <a:miter lim="800000"/>
                </a:ln>
                <a:effectLst/>
              </c:spPr>
            </c:marker>
            <c:bubble3D val="0"/>
            <c:spPr>
              <a:ln w="12700" cap="rnd">
                <a:solidFill>
                  <a:srgbClr val="FF8057"/>
                </a:solidFill>
                <a:round/>
              </a:ln>
              <a:effectLst/>
            </c:spPr>
            <c:extLst>
              <c:ext xmlns:c16="http://schemas.microsoft.com/office/drawing/2014/chart" uri="{C3380CC4-5D6E-409C-BE32-E72D297353CC}">
                <c16:uniqueId val="{00000018-A399-4641-988C-0FC258D69C16}"/>
              </c:ext>
            </c:extLst>
          </c:dPt>
          <c:dPt>
            <c:idx val="16"/>
            <c:marker>
              <c:symbol val="square"/>
              <c:size val="7"/>
              <c:spPr>
                <a:solidFill>
                  <a:srgbClr val="FF8057"/>
                </a:solidFill>
                <a:ln w="12700">
                  <a:solidFill>
                    <a:srgbClr val="FF8057"/>
                  </a:solidFill>
                  <a:miter lim="800000"/>
                </a:ln>
                <a:effectLst/>
              </c:spPr>
            </c:marker>
            <c:bubble3D val="0"/>
            <c:spPr>
              <a:ln w="12700" cap="rnd">
                <a:solidFill>
                  <a:srgbClr val="FF8057"/>
                </a:solidFill>
                <a:round/>
              </a:ln>
              <a:effectLst/>
            </c:spPr>
            <c:extLst>
              <c:ext xmlns:c16="http://schemas.microsoft.com/office/drawing/2014/chart" uri="{C3380CC4-5D6E-409C-BE32-E72D297353CC}">
                <c16:uniqueId val="{0000001A-A399-4641-988C-0FC258D69C16}"/>
              </c:ext>
            </c:extLst>
          </c:dPt>
          <c:dLbls>
            <c:dLbl>
              <c:idx val="0"/>
              <c:layout>
                <c:manualLayout>
                  <c:x val="-4.1419840150446662E-2"/>
                  <c:y val="-3.1036520140720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99-4641-988C-0FC258D69C16}"/>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255-4EA4-9E00-AE4183EF4047}"/>
                </c:ext>
              </c:extLst>
            </c:dLbl>
            <c:spPr>
              <a:noFill/>
              <a:ln>
                <a:noFill/>
              </a:ln>
              <a:effectLst/>
            </c:spPr>
            <c:txPr>
              <a:bodyPr rot="0" spcFirstLastPara="1" vertOverflow="ellipsis" vert="horz"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'３.人口動態の推移'!$R$5:$R$23</c:f>
              <c:numCache>
                <c:formatCode>General</c:formatCode>
                <c:ptCount val="19"/>
                <c:pt idx="0">
                  <c:v>1672</c:v>
                </c:pt>
                <c:pt idx="1">
                  <c:v>1496</c:v>
                </c:pt>
                <c:pt idx="2">
                  <c:v>1642</c:v>
                </c:pt>
                <c:pt idx="3">
                  <c:v>1386</c:v>
                </c:pt>
                <c:pt idx="4">
                  <c:v>1414</c:v>
                </c:pt>
                <c:pt idx="5">
                  <c:v>1414</c:v>
                </c:pt>
                <c:pt idx="6">
                  <c:v>1395</c:v>
                </c:pt>
                <c:pt idx="7">
                  <c:v>1418</c:v>
                </c:pt>
                <c:pt idx="8">
                  <c:v>1452</c:v>
                </c:pt>
                <c:pt idx="9">
                  <c:v>1415</c:v>
                </c:pt>
                <c:pt idx="10">
                  <c:v>1329</c:v>
                </c:pt>
                <c:pt idx="11">
                  <c:v>1327</c:v>
                </c:pt>
                <c:pt idx="12">
                  <c:v>1299</c:v>
                </c:pt>
                <c:pt idx="13">
                  <c:v>1390</c:v>
                </c:pt>
                <c:pt idx="14">
                  <c:v>1351</c:v>
                </c:pt>
                <c:pt idx="15">
                  <c:v>1221</c:v>
                </c:pt>
                <c:pt idx="16">
                  <c:v>1241</c:v>
                </c:pt>
                <c:pt idx="17">
                  <c:v>1268</c:v>
                </c:pt>
                <c:pt idx="18">
                  <c:v>1110</c:v>
                </c:pt>
              </c:numCache>
            </c:numRef>
          </c:val>
          <c:smooth val="0"/>
          <c:extLst>
            <c:ext xmlns:c16="http://schemas.microsoft.com/office/drawing/2014/chart" uri="{C3380CC4-5D6E-409C-BE32-E72D297353CC}">
              <c16:uniqueId val="{0000001B-A399-4641-988C-0FC258D69C16}"/>
            </c:ext>
          </c:extLst>
        </c:ser>
        <c:ser>
          <c:idx val="4"/>
          <c:order val="4"/>
          <c:tx>
            <c:strRef>
              <c:f>'３.人口動態の推移'!$S$4</c:f>
              <c:strCache>
                <c:ptCount val="1"/>
                <c:pt idx="0">
                  <c:v>婚姻</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255-4EA4-9E00-AE4183EF4047}"/>
                </c:ext>
              </c:extLst>
            </c:dLbl>
            <c:spPr>
              <a:noFill/>
              <a:ln>
                <a:noFill/>
              </a:ln>
              <a:effectLst/>
            </c:spPr>
            <c:txPr>
              <a:bodyPr rot="0" spcFirstLastPara="1" vertOverflow="ellipsis" vert="horz" wrap="square" lIns="38100" tIns="19050" rIns="38100" bIns="19050" anchor="ctr" anchorCtr="1">
                <a:spAutoFit/>
              </a:bodyPr>
              <a:lstStyle/>
              <a:p>
                <a:pPr>
                  <a:defRPr lang="ja-JP" altLang="en-US"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'３.人口動態の推移'!$S$5:$S$23</c:f>
              <c:numCache>
                <c:formatCode>General</c:formatCode>
                <c:ptCount val="19"/>
                <c:pt idx="0">
                  <c:v>219</c:v>
                </c:pt>
                <c:pt idx="1">
                  <c:v>157</c:v>
                </c:pt>
                <c:pt idx="2">
                  <c:v>198</c:v>
                </c:pt>
                <c:pt idx="3">
                  <c:v>189</c:v>
                </c:pt>
                <c:pt idx="4">
                  <c:v>188</c:v>
                </c:pt>
                <c:pt idx="5">
                  <c:v>163</c:v>
                </c:pt>
                <c:pt idx="6">
                  <c:v>179</c:v>
                </c:pt>
                <c:pt idx="7">
                  <c:v>180</c:v>
                </c:pt>
                <c:pt idx="8">
                  <c:v>180</c:v>
                </c:pt>
                <c:pt idx="9">
                  <c:v>175</c:v>
                </c:pt>
                <c:pt idx="10">
                  <c:v>163</c:v>
                </c:pt>
                <c:pt idx="11">
                  <c:v>160</c:v>
                </c:pt>
                <c:pt idx="12">
                  <c:v>154</c:v>
                </c:pt>
                <c:pt idx="13">
                  <c:v>134</c:v>
                </c:pt>
                <c:pt idx="14">
                  <c:v>131</c:v>
                </c:pt>
                <c:pt idx="15">
                  <c:v>127</c:v>
                </c:pt>
                <c:pt idx="16">
                  <c:v>107</c:v>
                </c:pt>
                <c:pt idx="17">
                  <c:v>97</c:v>
                </c:pt>
                <c:pt idx="18">
                  <c:v>94</c:v>
                </c:pt>
              </c:numCache>
            </c:numRef>
          </c:val>
          <c:smooth val="0"/>
          <c:extLst>
            <c:ext xmlns:c16="http://schemas.microsoft.com/office/drawing/2014/chart" uri="{C3380CC4-5D6E-409C-BE32-E72D297353CC}">
              <c16:uniqueId val="{00000019-7298-4693-971B-7036CFEAE0B7}"/>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title>
          <c:tx>
            <c:rich>
              <a:bodyPr rot="0" spcFirstLastPara="1" vertOverflow="ellipsis" vert="horz" wrap="square" anchor="ctr" anchorCtr="1"/>
              <a:lstStyle/>
              <a:p>
                <a:pPr algn="ctr" rtl="0">
                  <a:defRPr lang="ja-JP" altLang="en-US" sz="1000" b="0" i="0" u="none" strike="noStrike" kern="1200" baseline="0">
                    <a:solidFill>
                      <a:sysClr val="windowText" lastClr="000000"/>
                    </a:solidFill>
                    <a:latin typeface="+mn-lt"/>
                    <a:ea typeface="+mn-ea"/>
                    <a:cs typeface="+mn-cs"/>
                  </a:defRPr>
                </a:pPr>
                <a:r>
                  <a:rPr lang="ja-JP"/>
                  <a:t>（人）</a:t>
                </a:r>
              </a:p>
            </c:rich>
          </c:tx>
          <c:layout>
            <c:manualLayout>
              <c:xMode val="edge"/>
              <c:yMode val="edge"/>
              <c:x val="6.0734463276836161E-2"/>
              <c:y val="0.10352941176470588"/>
            </c:manualLayout>
          </c:layout>
          <c:overlay val="0"/>
          <c:spPr>
            <a:noFill/>
            <a:ln>
              <a:noFill/>
            </a:ln>
            <a:effectLst/>
          </c:spPr>
          <c:txPr>
            <a:bodyPr rot="0" spcFirstLastPara="1" vertOverflow="ellipsis" vert="horz" wrap="square" anchor="ctr" anchorCtr="1"/>
            <a:lstStyle/>
            <a:p>
              <a:pPr algn="ctr" rtl="0">
                <a:defRPr lang="ja-JP" altLang="en-US" sz="10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crossAx val="2"/>
        <c:crosses val="autoZero"/>
        <c:auto val="0"/>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lgn="ctr" rtl="0">
              <a:defRPr lang="ja-JP" altLang="en-US" sz="900" b="0" i="0" u="none" strike="noStrike" kern="1200" baseline="0">
                <a:solidFill>
                  <a:sysClr val="windowText" lastClr="000000"/>
                </a:solidFill>
                <a:latin typeface="+mn-lt"/>
                <a:ea typeface="+mn-ea"/>
                <a:cs typeface="+mn-cs"/>
              </a:defRPr>
            </a:pPr>
            <a:endParaRPr lang="ja-JP"/>
          </a:p>
        </c:txPr>
        <c:crossAx val="1"/>
        <c:crosses val="autoZero"/>
        <c:crossBetween val="between"/>
      </c:valAx>
      <c:spPr>
        <a:solidFill>
          <a:schemeClr val="bg1"/>
        </a:solidFill>
        <a:ln>
          <a:noFill/>
        </a:ln>
        <a:effectLst/>
      </c:spPr>
    </c:plotArea>
    <c:legend>
      <c:legendPos val="b"/>
      <c:layout>
        <c:manualLayout>
          <c:xMode val="edge"/>
          <c:yMode val="edge"/>
          <c:x val="0.23290906370693812"/>
          <c:y val="6.5839603382910464E-2"/>
          <c:w val="0.47345765665088624"/>
          <c:h val="5.299142129136826E-2"/>
        </c:manualLayout>
      </c:layout>
      <c:overlay val="0"/>
      <c:spPr>
        <a:noFill/>
        <a:ln>
          <a:noFill/>
        </a:ln>
        <a:effectLst/>
      </c:spPr>
      <c:txPr>
        <a:bodyPr rot="0" spcFirstLastPara="1" vertOverflow="ellipsis" vert="horz" wrap="square" anchor="ctr" anchorCtr="1"/>
        <a:lstStyle/>
        <a:p>
          <a:pPr algn="l" rtl="0">
            <a:defRPr lang="ja-JP" altLang="en-US" sz="9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solidFill>
            <a:sysClr val="windowText" lastClr="000000"/>
          </a:solidFill>
        </a:defRPr>
      </a:pPr>
      <a:endParaRPr lang="ja-JP"/>
    </a:p>
  </c:txPr>
  <c:printSettings>
    <c:headerFooter alignWithMargins="0"/>
    <c:pageMargins b="1" l="0.75" r="0.75" t="1" header="0.51200000000000001" footer="0.51200000000000001"/>
    <c:pageSetup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88716502115655"/>
          <c:y val="0.20065789473684212"/>
          <c:w val="0.85754583921015515"/>
          <c:h val="0.6875"/>
        </c:manualLayout>
      </c:layout>
      <c:barChart>
        <c:barDir val="col"/>
        <c:grouping val="clustered"/>
        <c:varyColors val="0"/>
        <c:ser>
          <c:idx val="3"/>
          <c:order val="0"/>
          <c:tx>
            <c:strRef>
              <c:f>'３.人口動態の推移'!$S$4</c:f>
              <c:strCache>
                <c:ptCount val="1"/>
                <c:pt idx="0">
                  <c:v>婚姻</c:v>
                </c:pt>
              </c:strCache>
            </c:strRef>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23AE-4E99-8DEB-0BC8E5434C63}"/>
              </c:ext>
            </c:extLst>
          </c:dPt>
          <c:dPt>
            <c:idx val="17"/>
            <c:invertIfNegative val="0"/>
            <c:bubble3D val="0"/>
            <c:spPr>
              <a:solidFill>
                <a:schemeClr val="tx2"/>
              </a:solidFill>
              <a:ln>
                <a:noFill/>
              </a:ln>
              <a:effectLst/>
            </c:spPr>
            <c:extLst>
              <c:ext xmlns:c16="http://schemas.microsoft.com/office/drawing/2014/chart" uri="{C3380CC4-5D6E-409C-BE32-E72D297353CC}">
                <c16:uniqueId val="{00000003-23AE-4E99-8DEB-0BC8E5434C63}"/>
              </c:ext>
            </c:extLst>
          </c:dPt>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AE-4E99-8DEB-0BC8E5434C63}"/>
                </c:ext>
              </c:extLst>
            </c:dLbl>
            <c:dLbl>
              <c:idx val="18"/>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37-4D13-809C-A52F4F709CC3}"/>
                </c:ext>
              </c:extLst>
            </c:dLbl>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'３.人口動態の推移'!$N$5:$N$23</c:f>
              <c:strCache>
                <c:ptCount val="19"/>
                <c:pt idx="0">
                  <c:v>H18</c:v>
                </c:pt>
                <c:pt idx="1">
                  <c:v>H19</c:v>
                </c:pt>
                <c:pt idx="2">
                  <c:v>H20</c:v>
                </c:pt>
                <c:pt idx="3">
                  <c:v>H21</c:v>
                </c:pt>
                <c:pt idx="4">
                  <c:v>H22</c:v>
                </c:pt>
                <c:pt idx="5">
                  <c:v>H22</c:v>
                </c:pt>
                <c:pt idx="6">
                  <c:v>H23</c:v>
                </c:pt>
                <c:pt idx="7">
                  <c:v>H24</c:v>
                </c:pt>
                <c:pt idx="8">
                  <c:v>H25</c:v>
                </c:pt>
                <c:pt idx="9">
                  <c:v>H26</c:v>
                </c:pt>
                <c:pt idx="10">
                  <c:v>H27</c:v>
                </c:pt>
                <c:pt idx="11">
                  <c:v>H28</c:v>
                </c:pt>
                <c:pt idx="12">
                  <c:v>H29</c:v>
                </c:pt>
                <c:pt idx="13">
                  <c:v>H30</c:v>
                </c:pt>
                <c:pt idx="14">
                  <c:v>R1</c:v>
                </c:pt>
                <c:pt idx="15">
                  <c:v>R2</c:v>
                </c:pt>
                <c:pt idx="16">
                  <c:v>R3</c:v>
                </c:pt>
                <c:pt idx="17">
                  <c:v>R4</c:v>
                </c:pt>
                <c:pt idx="18">
                  <c:v>R5</c:v>
                </c:pt>
              </c:strCache>
            </c:strRef>
          </c:cat>
          <c:val>
            <c:numRef>
              <c:f>'３.人口動態の推移'!$S$5:$S$23</c:f>
              <c:numCache>
                <c:formatCode>General</c:formatCode>
                <c:ptCount val="19"/>
                <c:pt idx="0">
                  <c:v>219</c:v>
                </c:pt>
                <c:pt idx="1">
                  <c:v>157</c:v>
                </c:pt>
                <c:pt idx="2">
                  <c:v>198</c:v>
                </c:pt>
                <c:pt idx="3">
                  <c:v>189</c:v>
                </c:pt>
                <c:pt idx="4">
                  <c:v>188</c:v>
                </c:pt>
                <c:pt idx="5">
                  <c:v>163</c:v>
                </c:pt>
                <c:pt idx="6">
                  <c:v>179</c:v>
                </c:pt>
                <c:pt idx="7">
                  <c:v>180</c:v>
                </c:pt>
                <c:pt idx="8">
                  <c:v>180</c:v>
                </c:pt>
                <c:pt idx="9">
                  <c:v>175</c:v>
                </c:pt>
                <c:pt idx="10">
                  <c:v>163</c:v>
                </c:pt>
                <c:pt idx="11">
                  <c:v>160</c:v>
                </c:pt>
                <c:pt idx="12">
                  <c:v>154</c:v>
                </c:pt>
                <c:pt idx="13">
                  <c:v>134</c:v>
                </c:pt>
                <c:pt idx="14">
                  <c:v>131</c:v>
                </c:pt>
                <c:pt idx="15">
                  <c:v>127</c:v>
                </c:pt>
                <c:pt idx="16">
                  <c:v>107</c:v>
                </c:pt>
                <c:pt idx="17">
                  <c:v>97</c:v>
                </c:pt>
                <c:pt idx="18">
                  <c:v>94</c:v>
                </c:pt>
              </c:numCache>
            </c:numRef>
          </c:val>
          <c:extLst>
            <c:ext xmlns:c16="http://schemas.microsoft.com/office/drawing/2014/chart" uri="{C3380CC4-5D6E-409C-BE32-E72D297353CC}">
              <c16:uniqueId val="{00000004-23AE-4E99-8DEB-0BC8E5434C63}"/>
            </c:ext>
          </c:extLst>
        </c:ser>
        <c:dLbls>
          <c:dLblPos val="outEnd"/>
          <c:showLegendKey val="0"/>
          <c:showVal val="1"/>
          <c:showCatName val="0"/>
          <c:showSerName val="0"/>
          <c:showPercent val="0"/>
          <c:showBubbleSize val="0"/>
        </c:dLbls>
        <c:gapWidth val="150"/>
        <c:axId val="1"/>
        <c:axId val="2"/>
      </c:barChart>
      <c:catAx>
        <c:axId val="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2"/>
        <c:crosses val="autoZero"/>
        <c:auto val="1"/>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p>
  </c:txPr>
  <c:printSettings>
    <c:headerFooter/>
    <c:pageMargins b="0.75" l="0.7" r="0.7" t="0.75" header="0.3" footer="0.3"/>
    <c:pageSetup paperSize="9"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男</c:v>
          </c:tx>
          <c:spPr>
            <a:solidFill>
              <a:srgbClr val="FFFFFF"/>
            </a:solidFill>
            <a:ln w="12700">
              <a:solidFill>
                <a:srgbClr val="000000"/>
              </a:solidFill>
              <a:prstDash val="solid"/>
            </a:ln>
          </c:spPr>
          <c:invertIfNegative val="0"/>
          <c:cat>
            <c:strLit>
              <c:ptCount val="17"/>
              <c:pt idx="0">
                <c:v>0～4</c:v>
              </c:pt>
              <c:pt idx="1">
                <c:v>５～９</c:v>
              </c:pt>
              <c:pt idx="2">
                <c:v>１０～１４</c:v>
              </c:pt>
              <c:pt idx="3">
                <c:v>１５～１９</c:v>
              </c:pt>
              <c:pt idx="4">
                <c:v>20～２４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８０以上</c:v>
              </c:pt>
            </c:strLit>
          </c:cat>
          <c:val>
            <c:numLit>
              <c:formatCode>General</c:formatCode>
              <c:ptCount val="17"/>
              <c:pt idx="0">
                <c:v>-674</c:v>
              </c:pt>
              <c:pt idx="1">
                <c:v>-939</c:v>
              </c:pt>
              <c:pt idx="2">
                <c:v>-1184</c:v>
              </c:pt>
              <c:pt idx="3">
                <c:v>-1323</c:v>
              </c:pt>
              <c:pt idx="4">
                <c:v>-904</c:v>
              </c:pt>
              <c:pt idx="5">
                <c:v>-793</c:v>
              </c:pt>
              <c:pt idx="6">
                <c:v>-977</c:v>
              </c:pt>
              <c:pt idx="7">
                <c:v>-1053</c:v>
              </c:pt>
              <c:pt idx="8">
                <c:v>-1305</c:v>
              </c:pt>
              <c:pt idx="9">
                <c:v>-1468</c:v>
              </c:pt>
              <c:pt idx="10">
                <c:v>-1624</c:v>
              </c:pt>
              <c:pt idx="11">
                <c:v>-1450</c:v>
              </c:pt>
              <c:pt idx="12">
                <c:v>-1378</c:v>
              </c:pt>
              <c:pt idx="13">
                <c:v>-1161</c:v>
              </c:pt>
              <c:pt idx="14">
                <c:v>-1071</c:v>
              </c:pt>
              <c:pt idx="15">
                <c:v>-822</c:v>
              </c:pt>
              <c:pt idx="16">
                <c:v>-766</c:v>
              </c:pt>
            </c:numLit>
          </c:val>
          <c:extLst>
            <c:ext xmlns:c16="http://schemas.microsoft.com/office/drawing/2014/chart" uri="{C3380CC4-5D6E-409C-BE32-E72D297353CC}">
              <c16:uniqueId val="{00000000-AF30-4B04-B608-7E977E259DDF}"/>
            </c:ext>
          </c:extLst>
        </c:ser>
        <c:ser>
          <c:idx val="1"/>
          <c:order val="1"/>
          <c:tx>
            <c:v>女</c:v>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Lit>
              <c:ptCount val="17"/>
              <c:pt idx="0">
                <c:v>0～4</c:v>
              </c:pt>
              <c:pt idx="1">
                <c:v>５～９</c:v>
              </c:pt>
              <c:pt idx="2">
                <c:v>１０～１４</c:v>
              </c:pt>
              <c:pt idx="3">
                <c:v>１５～１９</c:v>
              </c:pt>
              <c:pt idx="4">
                <c:v>20～２４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８０以上</c:v>
              </c:pt>
            </c:strLit>
          </c:cat>
          <c:val>
            <c:numLit>
              <c:formatCode>General</c:formatCode>
              <c:ptCount val="17"/>
              <c:pt idx="0">
                <c:v>645</c:v>
              </c:pt>
              <c:pt idx="1">
                <c:v>940</c:v>
              </c:pt>
              <c:pt idx="2">
                <c:v>1152</c:v>
              </c:pt>
              <c:pt idx="3">
                <c:v>1320</c:v>
              </c:pt>
              <c:pt idx="4">
                <c:v>919</c:v>
              </c:pt>
              <c:pt idx="5">
                <c:v>861</c:v>
              </c:pt>
              <c:pt idx="6">
                <c:v>1064</c:v>
              </c:pt>
              <c:pt idx="7">
                <c:v>1137</c:v>
              </c:pt>
              <c:pt idx="8">
                <c:v>1370</c:v>
              </c:pt>
              <c:pt idx="9">
                <c:v>1474</c:v>
              </c:pt>
              <c:pt idx="10">
                <c:v>1545</c:v>
              </c:pt>
              <c:pt idx="11">
                <c:v>1383</c:v>
              </c:pt>
              <c:pt idx="12">
                <c:v>1337</c:v>
              </c:pt>
              <c:pt idx="13">
                <c:v>1160</c:v>
              </c:pt>
              <c:pt idx="14">
                <c:v>1211</c:v>
              </c:pt>
              <c:pt idx="15">
                <c:v>1078</c:v>
              </c:pt>
              <c:pt idx="16">
                <c:v>1569</c:v>
              </c:pt>
            </c:numLit>
          </c:val>
          <c:extLst>
            <c:ext xmlns:c16="http://schemas.microsoft.com/office/drawing/2014/chart" uri="{C3380CC4-5D6E-409C-BE32-E72D297353CC}">
              <c16:uniqueId val="{00000001-AF30-4B04-B608-7E977E259DDF}"/>
            </c:ext>
          </c:extLst>
        </c:ser>
        <c:dLbls>
          <c:showLegendKey val="0"/>
          <c:showVal val="0"/>
          <c:showCatName val="0"/>
          <c:showSerName val="0"/>
          <c:showPercent val="0"/>
          <c:showBubbleSize val="0"/>
        </c:dLbls>
        <c:gapWidth val="20"/>
        <c:overlap val="100"/>
        <c:axId val="1"/>
        <c:axId val="2"/>
      </c:barChart>
      <c:catAx>
        <c:axId val="1"/>
        <c:scaling>
          <c:orientation val="minMax"/>
        </c:scaling>
        <c:delete val="0"/>
        <c:axPos val="l"/>
        <c:numFmt formatCode="General" sourceLinked="1"/>
        <c:majorTickMark val="in"/>
        <c:minorTickMark val="none"/>
        <c:tickLblPos val="nextTo"/>
        <c:spPr>
          <a:ln w="12700">
            <a:solidFill>
              <a:srgbClr val="000000"/>
            </a:solidFill>
            <a:prstDash val="solid"/>
          </a:ln>
        </c:spPr>
        <c:txPr>
          <a:bodyPr rot="0" horzOverflow="overflow" anchor="ctr" anchorCtr="1"/>
          <a:lstStyle/>
          <a:p>
            <a:pPr algn="ctr" rtl="0">
              <a:defRPr sz="150">
                <a:solidFill>
                  <a:srgbClr val="000000"/>
                </a:solidFill>
                <a:latin typeface="ＭＳ Ｐ明朝"/>
                <a:ea typeface="ＭＳ Ｐ明朝"/>
                <a:cs typeface="ＭＳ Ｐ明朝"/>
              </a:defRPr>
            </a:pPr>
            <a:endParaRPr lang="ja-JP"/>
          </a:p>
        </c:txPr>
        <c:crossAx val="2"/>
        <c:crosses val="autoZero"/>
        <c:auto val="1"/>
        <c:lblAlgn val="ctr"/>
        <c:lblOffset val="100"/>
        <c:tickLblSkip val="1"/>
        <c:noMultiLvlLbl val="0"/>
      </c:catAx>
      <c:valAx>
        <c:axId val="2"/>
        <c:scaling>
          <c:orientation val="minMax"/>
        </c:scaling>
        <c:delete val="0"/>
        <c:axPos val="b"/>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horzOverflow="overflow" anchor="ctr" anchorCtr="1"/>
          <a:lstStyle/>
          <a:p>
            <a:pPr algn="ctr" rtl="0">
              <a:defRPr sz="225">
                <a:solidFill>
                  <a:srgbClr val="000000"/>
                </a:solidFill>
              </a:defRPr>
            </a:pPr>
            <a:endParaRPr lang="ja-JP"/>
          </a:p>
        </c:txPr>
        <c:crossAx val="1"/>
        <c:crosses val="autoZero"/>
        <c:crossBetween val="between"/>
        <c:majorUnit val="500"/>
        <c:minorUnit val="100"/>
      </c:valAx>
      <c:spPr>
        <a:solidFill>
          <a:srgbClr val="FFFFFF"/>
        </a:solidFill>
        <a:ln w="3175">
          <a:solidFill>
            <a:srgbClr val="000000"/>
          </a:solidFill>
          <a:prstDash val="solid"/>
        </a:ln>
      </c:spPr>
    </c:plotArea>
    <c:plotVisOnly val="1"/>
    <c:dispBlanksAs val="gap"/>
    <c:showDLblsOverMax val="0"/>
  </c:chart>
  <c:spPr>
    <a:solidFill>
      <a:srgbClr val="FFFFFF"/>
    </a:solidFill>
    <a:ln w="9525">
      <a:noFill/>
    </a:ln>
  </c:spPr>
  <c:txPr>
    <a:bodyPr horzOverflow="overflow" anchor="ctr" anchorCtr="1"/>
    <a:lstStyle/>
    <a:p>
      <a:pPr algn="ctr" rtl="0">
        <a:defRPr lang="ja-JP" altLang="en-US"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userShapes r:id="rId1"/>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6394225425381"/>
          <c:y val="0.17196756434649627"/>
          <c:w val="0.79442396040410324"/>
          <c:h val="0.70320405633454719"/>
        </c:manualLayout>
      </c:layout>
      <c:barChart>
        <c:barDir val="col"/>
        <c:grouping val="percentStacked"/>
        <c:varyColors val="0"/>
        <c:ser>
          <c:idx val="0"/>
          <c:order val="0"/>
          <c:tx>
            <c:strRef>
              <c:f>'16.将来の推計人口'!$H$4</c:f>
              <c:strCache>
                <c:ptCount val="1"/>
                <c:pt idx="0">
                  <c:v>0～14歳</c:v>
                </c:pt>
              </c:strCache>
            </c:strRef>
          </c:tx>
          <c:spPr>
            <a:solidFill>
              <a:srgbClr val="57C0FF"/>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'16.将来の推計人口'!$N$6:$N$12</c:f>
              <c:numCache>
                <c:formatCode>General</c:formatCode>
                <c:ptCount val="7"/>
              </c:numCache>
            </c:numRef>
          </c:cat>
          <c:val>
            <c:numRef>
              <c:f>'16.将来の推計人口'!$H$6:$H$12</c:f>
              <c:numCache>
                <c:formatCode>#,##0.0_ </c:formatCode>
                <c:ptCount val="7"/>
                <c:pt idx="0">
                  <c:v>8.9</c:v>
                </c:pt>
                <c:pt idx="1">
                  <c:v>8.4</c:v>
                </c:pt>
                <c:pt idx="2">
                  <c:v>7.6</c:v>
                </c:pt>
                <c:pt idx="3">
                  <c:v>6.8</c:v>
                </c:pt>
                <c:pt idx="4">
                  <c:v>6.4</c:v>
                </c:pt>
                <c:pt idx="5">
                  <c:v>6.1</c:v>
                </c:pt>
                <c:pt idx="6">
                  <c:v>5.9</c:v>
                </c:pt>
              </c:numCache>
            </c:numRef>
          </c:val>
          <c:extLst>
            <c:ext xmlns:c16="http://schemas.microsoft.com/office/drawing/2014/chart" uri="{C3380CC4-5D6E-409C-BE32-E72D297353CC}">
              <c16:uniqueId val="{00000000-C70D-4824-8536-6418779A6890}"/>
            </c:ext>
          </c:extLst>
        </c:ser>
        <c:ser>
          <c:idx val="1"/>
          <c:order val="1"/>
          <c:tx>
            <c:strRef>
              <c:f>'16.将来の推計人口'!$I$4</c:f>
              <c:strCache>
                <c:ptCount val="1"/>
                <c:pt idx="0">
                  <c:v>15～64歳</c:v>
                </c:pt>
              </c:strCache>
            </c:strRef>
          </c:tx>
          <c:spPr>
            <a:solidFill>
              <a:srgbClr val="00C044"/>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'16.将来の推計人口'!$N$6:$N$12</c:f>
              <c:numCache>
                <c:formatCode>General</c:formatCode>
                <c:ptCount val="7"/>
              </c:numCache>
            </c:numRef>
          </c:cat>
          <c:val>
            <c:numRef>
              <c:f>'16.将来の推計人口'!$I$6:$I$12</c:f>
              <c:numCache>
                <c:formatCode>#,##0.0_ </c:formatCode>
                <c:ptCount val="7"/>
                <c:pt idx="0">
                  <c:v>52.4</c:v>
                </c:pt>
                <c:pt idx="1">
                  <c:v>48.1</c:v>
                </c:pt>
                <c:pt idx="2">
                  <c:v>45.3</c:v>
                </c:pt>
                <c:pt idx="3">
                  <c:v>43.6</c:v>
                </c:pt>
                <c:pt idx="4">
                  <c:v>41.1</c:v>
                </c:pt>
                <c:pt idx="5">
                  <c:v>39.4</c:v>
                </c:pt>
                <c:pt idx="6">
                  <c:v>37.9</c:v>
                </c:pt>
              </c:numCache>
            </c:numRef>
          </c:val>
          <c:extLst>
            <c:ext xmlns:c16="http://schemas.microsoft.com/office/drawing/2014/chart" uri="{C3380CC4-5D6E-409C-BE32-E72D297353CC}">
              <c16:uniqueId val="{00000001-C70D-4824-8536-6418779A6890}"/>
            </c:ext>
          </c:extLst>
        </c:ser>
        <c:ser>
          <c:idx val="2"/>
          <c:order val="2"/>
          <c:tx>
            <c:v>65～74歳</c:v>
          </c:tx>
          <c:spPr>
            <a:solidFill>
              <a:srgbClr val="FFC000"/>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'16.将来の推計人口'!$N$6:$N$12</c:f>
              <c:numCache>
                <c:formatCode>General</c:formatCode>
                <c:ptCount val="7"/>
              </c:numCache>
            </c:numRef>
          </c:cat>
          <c:val>
            <c:numRef>
              <c:f>'16.将来の推計人口'!$K$6:$K$12</c:f>
              <c:numCache>
                <c:formatCode>#,##0.0_ </c:formatCode>
                <c:ptCount val="7"/>
                <c:pt idx="0">
                  <c:v>18.3</c:v>
                </c:pt>
                <c:pt idx="1">
                  <c:v>19.600000000000001</c:v>
                </c:pt>
                <c:pt idx="2">
                  <c:v>18.899999999999999</c:v>
                </c:pt>
                <c:pt idx="3">
                  <c:v>17.5</c:v>
                </c:pt>
                <c:pt idx="4">
                  <c:v>17.2</c:v>
                </c:pt>
                <c:pt idx="5">
                  <c:v>17.399999999999999</c:v>
                </c:pt>
                <c:pt idx="6">
                  <c:v>17.100000000000001</c:v>
                </c:pt>
              </c:numCache>
            </c:numRef>
          </c:val>
          <c:extLst>
            <c:ext xmlns:c16="http://schemas.microsoft.com/office/drawing/2014/chart" uri="{C3380CC4-5D6E-409C-BE32-E72D297353CC}">
              <c16:uniqueId val="{00000002-C70D-4824-8536-6418779A6890}"/>
            </c:ext>
          </c:extLst>
        </c:ser>
        <c:ser>
          <c:idx val="3"/>
          <c:order val="3"/>
          <c:tx>
            <c:v>75歳以上</c:v>
          </c:tx>
          <c:spPr>
            <a:solidFill>
              <a:srgbClr val="FF5757"/>
            </a:solidFill>
            <a:ln>
              <a:noFill/>
            </a:ln>
            <a:effectLst/>
          </c:spPr>
          <c:invertIfNegative val="0"/>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'16.将来の推計人口'!$N$6:$N$12</c:f>
              <c:numCache>
                <c:formatCode>General</c:formatCode>
                <c:ptCount val="7"/>
              </c:numCache>
            </c:numRef>
          </c:cat>
          <c:val>
            <c:numRef>
              <c:f>'16.将来の推計人口'!$L$6:$L$12</c:f>
              <c:numCache>
                <c:formatCode>#,##0.0_ </c:formatCode>
                <c:ptCount val="7"/>
                <c:pt idx="0">
                  <c:v>20.5</c:v>
                </c:pt>
                <c:pt idx="1">
                  <c:v>23.9</c:v>
                </c:pt>
                <c:pt idx="2">
                  <c:v>28.1</c:v>
                </c:pt>
                <c:pt idx="3">
                  <c:v>32.200000000000003</c:v>
                </c:pt>
                <c:pt idx="4">
                  <c:v>35.299999999999997</c:v>
                </c:pt>
                <c:pt idx="5">
                  <c:v>37.1</c:v>
                </c:pt>
                <c:pt idx="6">
                  <c:v>39.1</c:v>
                </c:pt>
              </c:numCache>
            </c:numRef>
          </c:val>
          <c:extLst>
            <c:ext xmlns:c16="http://schemas.microsoft.com/office/drawing/2014/chart" uri="{C3380CC4-5D6E-409C-BE32-E72D297353CC}">
              <c16:uniqueId val="{00000003-C70D-4824-8536-6418779A6890}"/>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2"/>
        <c:crosses val="autoZero"/>
        <c:auto val="0"/>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horzOverflow="overflow"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noFill/>
        <a:ln>
          <a:noFill/>
        </a:ln>
        <a:effectLst/>
      </c:spPr>
    </c:plotArea>
    <c:legend>
      <c:legendPos val="b"/>
      <c:layout>
        <c:manualLayout>
          <c:xMode val="edge"/>
          <c:yMode val="edge"/>
          <c:x val="0.23290903763080034"/>
          <c:y val="6.5839617106685192E-2"/>
          <c:w val="0.48992699441981519"/>
          <c:h val="9.9907982090473982E-2"/>
        </c:manualLayout>
      </c:layout>
      <c:overlay val="0"/>
      <c:spPr>
        <a:noFill/>
        <a:ln>
          <a:noFill/>
        </a:ln>
        <a:effectLst/>
      </c:spPr>
      <c:txPr>
        <a:bodyPr rot="0" spcFirstLastPara="1" vertOverflow="ellipsis" horzOverflow="overflow" vert="horz" wrap="square" anchor="ctr" anchorCtr="1"/>
        <a:lstStyle/>
        <a:p>
          <a:pPr algn="l" rtl="0">
            <a:defRPr lang="ja-JP" altLang="en-US"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p>
  </c:txPr>
  <c:printSettings>
    <c:headerFooter alignWithMargins="0"/>
    <c:pageMargins b="1" l="0.75" r="0.75" t="1" header="0.51200000000000001" footer="0.51200000000000001"/>
    <c:pageSetup orientation="landscape"/>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88716502115655"/>
          <c:y val="0.16"/>
          <c:w val="0.85754583921015515"/>
          <c:h val="0.73"/>
        </c:manualLayout>
      </c:layout>
      <c:barChart>
        <c:barDir val="col"/>
        <c:grouping val="clustered"/>
        <c:varyColors val="0"/>
        <c:ser>
          <c:idx val="3"/>
          <c:order val="0"/>
          <c:tx>
            <c:strRef>
              <c:f>'16.将来の推計人口'!$B$3</c:f>
              <c:strCache>
                <c:ptCount val="1"/>
                <c:pt idx="0">
                  <c:v>総数</c:v>
                </c:pt>
              </c:strCache>
            </c:strRef>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2F52-41D0-B914-7AE02CA13D10}"/>
              </c:ext>
            </c:extLst>
          </c:dPt>
          <c:dPt>
            <c:idx val="6"/>
            <c:invertIfNegative val="0"/>
            <c:bubble3D val="0"/>
            <c:spPr>
              <a:solidFill>
                <a:schemeClr val="tx2"/>
              </a:solidFill>
              <a:ln>
                <a:noFill/>
              </a:ln>
              <a:effectLst/>
            </c:spPr>
            <c:extLst>
              <c:ext xmlns:c16="http://schemas.microsoft.com/office/drawing/2014/chart" uri="{C3380CC4-5D6E-409C-BE32-E72D297353CC}">
                <c16:uniqueId val="{00000003-2F52-41D0-B914-7AE02CA13D10}"/>
              </c:ext>
            </c:extLst>
          </c:dPt>
          <c:dLbls>
            <c:spPr>
              <a:noFill/>
              <a:ln>
                <a:noFill/>
              </a:ln>
              <a:effectLst/>
            </c:spPr>
            <c:txPr>
              <a:bodyPr rot="0" spcFirstLastPara="1" vertOverflow="ellipsis" horzOverflow="overflow" vert="horz" wrap="square" anchor="ctr" anchorCtr="1">
                <a:spAutoFit/>
              </a:bodyPr>
              <a:lstStyle/>
              <a:p>
                <a:pPr algn="ctr" rtl="0">
                  <a:defRPr lang="ja-JP" altLang="en-US"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'16.将来の推計人口'!$A$6:$A$12</c:f>
              <c:strCache>
                <c:ptCount val="7"/>
                <c:pt idx="0">
                  <c:v>2020年
（令和2年）</c:v>
                </c:pt>
                <c:pt idx="1">
                  <c:v>2025年</c:v>
                </c:pt>
                <c:pt idx="2">
                  <c:v>2030年</c:v>
                </c:pt>
                <c:pt idx="3">
                  <c:v>2035年</c:v>
                </c:pt>
                <c:pt idx="4">
                  <c:v>2040年</c:v>
                </c:pt>
                <c:pt idx="5">
                  <c:v>2045年</c:v>
                </c:pt>
                <c:pt idx="6">
                  <c:v>2050年</c:v>
                </c:pt>
              </c:strCache>
            </c:strRef>
          </c:cat>
          <c:val>
            <c:numRef>
              <c:f>'16.将来の推計人口'!$B$6:$B$12</c:f>
              <c:numCache>
                <c:formatCode>#,##0_ </c:formatCode>
                <c:ptCount val="7"/>
                <c:pt idx="0">
                  <c:v>48602</c:v>
                </c:pt>
                <c:pt idx="1">
                  <c:v>44239</c:v>
                </c:pt>
                <c:pt idx="2">
                  <c:v>40457</c:v>
                </c:pt>
                <c:pt idx="3">
                  <c:v>36706</c:v>
                </c:pt>
                <c:pt idx="4">
                  <c:v>32953</c:v>
                </c:pt>
                <c:pt idx="5" formatCode="#,##0;&quot;△ &quot;#,##0">
                  <c:v>29280</c:v>
                </c:pt>
                <c:pt idx="6">
                  <c:v>25696</c:v>
                </c:pt>
              </c:numCache>
            </c:numRef>
          </c:val>
          <c:extLst>
            <c:ext xmlns:c16="http://schemas.microsoft.com/office/drawing/2014/chart" uri="{C3380CC4-5D6E-409C-BE32-E72D297353CC}">
              <c16:uniqueId val="{00000004-2F52-41D0-B914-7AE02CA13D10}"/>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2"/>
        <c:crosses val="autoZero"/>
        <c:auto val="1"/>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p>
  </c:txPr>
  <c:printSettings>
    <c:headerFooter/>
    <c:pageMargins b="0.75" l="0.7" r="0.7" t="0.75" header="0.3" footer="0.3"/>
    <c:pageSetup paperSize="9"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89454857965768E-2"/>
          <c:y val="5.5555555555555552E-2"/>
          <c:w val="0.90714328850486614"/>
          <c:h val="0.61458333333333337"/>
        </c:manualLayout>
      </c:layout>
      <c:barChart>
        <c:barDir val="col"/>
        <c:grouping val="clustered"/>
        <c:varyColors val="0"/>
        <c:ser>
          <c:idx val="0"/>
          <c:order val="0"/>
          <c:tx>
            <c:strRef>
              <c:f>'17.県内市町村の2050年の推計人口'!$O$6</c:f>
              <c:strCache>
                <c:ptCount val="1"/>
                <c:pt idx="0">
                  <c:v>2020年</c:v>
                </c:pt>
              </c:strCache>
            </c:strRef>
          </c:tx>
          <c:spPr>
            <a:solidFill>
              <a:srgbClr val="5780FF"/>
            </a:solidFill>
            <a:ln>
              <a:solidFill>
                <a:srgbClr val="5780FF"/>
              </a:solidFill>
            </a:ln>
            <a:effectLst/>
          </c:spPr>
          <c:invertIfNegative val="0"/>
          <c:cat>
            <c:strRef>
              <c:f>'17.県内市町村の2050年の推計人口'!$N$7:$N$50</c:f>
              <c:strCache>
                <c:ptCount val="44"/>
                <c:pt idx="0">
                  <c:v>水戸市</c:v>
                </c:pt>
                <c:pt idx="1">
                  <c:v>つくば市</c:v>
                </c:pt>
                <c:pt idx="2">
                  <c:v>日立市</c:v>
                </c:pt>
                <c:pt idx="3">
                  <c:v>ひたちなか市</c:v>
                </c:pt>
                <c:pt idx="4">
                  <c:v>土浦市</c:v>
                </c:pt>
                <c:pt idx="5">
                  <c:v>古河市</c:v>
                </c:pt>
                <c:pt idx="6">
                  <c:v>取手市</c:v>
                </c:pt>
                <c:pt idx="7">
                  <c:v>筑西市</c:v>
                </c:pt>
                <c:pt idx="8">
                  <c:v>神栖市</c:v>
                </c:pt>
                <c:pt idx="9">
                  <c:v>牛久市</c:v>
                </c:pt>
                <c:pt idx="10">
                  <c:v>龍ヶ崎市</c:v>
                </c:pt>
                <c:pt idx="11">
                  <c:v>笠間市</c:v>
                </c:pt>
                <c:pt idx="12">
                  <c:v>石岡市</c:v>
                </c:pt>
                <c:pt idx="13">
                  <c:v>守谷市</c:v>
                </c:pt>
                <c:pt idx="14">
                  <c:v>鹿嶋市</c:v>
                </c:pt>
                <c:pt idx="15">
                  <c:v>常総市</c:v>
                </c:pt>
                <c:pt idx="16">
                  <c:v>那珂市</c:v>
                </c:pt>
                <c:pt idx="17">
                  <c:v>坂東市</c:v>
                </c:pt>
                <c:pt idx="18">
                  <c:v>結城市</c:v>
                </c:pt>
                <c:pt idx="19">
                  <c:v>つくばみらい市</c:v>
                </c:pt>
                <c:pt idx="20">
                  <c:v>小美玉市</c:v>
                </c:pt>
                <c:pt idx="21">
                  <c:v>常陸太田市</c:v>
                </c:pt>
                <c:pt idx="22">
                  <c:v>阿見町</c:v>
                </c:pt>
                <c:pt idx="23">
                  <c:v>鉾田市</c:v>
                </c:pt>
                <c:pt idx="24">
                  <c:v>下妻市</c:v>
                </c:pt>
                <c:pt idx="25">
                  <c:v>北茨城市</c:v>
                </c:pt>
                <c:pt idx="26">
                  <c:v>かすみがうら市</c:v>
                </c:pt>
                <c:pt idx="27">
                  <c:v>常陸大宮市</c:v>
                </c:pt>
                <c:pt idx="28">
                  <c:v>桜川市</c:v>
                </c:pt>
                <c:pt idx="29">
                  <c:v>稲敷市</c:v>
                </c:pt>
                <c:pt idx="30">
                  <c:v>東海村</c:v>
                </c:pt>
                <c:pt idx="31">
                  <c:v>行方市</c:v>
                </c:pt>
                <c:pt idx="32">
                  <c:v>茨城町</c:v>
                </c:pt>
                <c:pt idx="33">
                  <c:v>高萩市</c:v>
                </c:pt>
                <c:pt idx="34">
                  <c:v>潮来市</c:v>
                </c:pt>
                <c:pt idx="35">
                  <c:v>境町</c:v>
                </c:pt>
                <c:pt idx="36">
                  <c:v>八千代町</c:v>
                </c:pt>
                <c:pt idx="37">
                  <c:v>城里町</c:v>
                </c:pt>
                <c:pt idx="38">
                  <c:v>大子町</c:v>
                </c:pt>
                <c:pt idx="39">
                  <c:v>大洗町</c:v>
                </c:pt>
                <c:pt idx="40">
                  <c:v>利根町</c:v>
                </c:pt>
                <c:pt idx="41">
                  <c:v>美浦村</c:v>
                </c:pt>
                <c:pt idx="42">
                  <c:v>河内町</c:v>
                </c:pt>
                <c:pt idx="43">
                  <c:v>五霞町</c:v>
                </c:pt>
              </c:strCache>
            </c:strRef>
          </c:cat>
          <c:val>
            <c:numRef>
              <c:f>'17.県内市町村の2050年の推計人口'!$O$7:$O$50</c:f>
              <c:numCache>
                <c:formatCode>General</c:formatCode>
                <c:ptCount val="44"/>
                <c:pt idx="0">
                  <c:v>270685</c:v>
                </c:pt>
                <c:pt idx="1">
                  <c:v>241656</c:v>
                </c:pt>
                <c:pt idx="2">
                  <c:v>174508</c:v>
                </c:pt>
                <c:pt idx="3">
                  <c:v>156581</c:v>
                </c:pt>
                <c:pt idx="4">
                  <c:v>142074</c:v>
                </c:pt>
                <c:pt idx="5">
                  <c:v>139344</c:v>
                </c:pt>
                <c:pt idx="6">
                  <c:v>104524</c:v>
                </c:pt>
                <c:pt idx="7">
                  <c:v>100753</c:v>
                </c:pt>
                <c:pt idx="8">
                  <c:v>95454</c:v>
                </c:pt>
                <c:pt idx="9">
                  <c:v>84651</c:v>
                </c:pt>
                <c:pt idx="10">
                  <c:v>76420</c:v>
                </c:pt>
                <c:pt idx="11">
                  <c:v>73173</c:v>
                </c:pt>
                <c:pt idx="12">
                  <c:v>73061</c:v>
                </c:pt>
                <c:pt idx="13">
                  <c:v>68421</c:v>
                </c:pt>
                <c:pt idx="14">
                  <c:v>66950</c:v>
                </c:pt>
                <c:pt idx="15">
                  <c:v>60834</c:v>
                </c:pt>
                <c:pt idx="16">
                  <c:v>53502</c:v>
                </c:pt>
                <c:pt idx="17">
                  <c:v>52265</c:v>
                </c:pt>
                <c:pt idx="18">
                  <c:v>50645</c:v>
                </c:pt>
                <c:pt idx="19">
                  <c:v>49872</c:v>
                </c:pt>
                <c:pt idx="20">
                  <c:v>48870</c:v>
                </c:pt>
                <c:pt idx="21">
                  <c:v>48602</c:v>
                </c:pt>
                <c:pt idx="22">
                  <c:v>48553</c:v>
                </c:pt>
                <c:pt idx="23">
                  <c:v>45953</c:v>
                </c:pt>
                <c:pt idx="24">
                  <c:v>42521</c:v>
                </c:pt>
                <c:pt idx="25">
                  <c:v>41801</c:v>
                </c:pt>
                <c:pt idx="26">
                  <c:v>40087</c:v>
                </c:pt>
                <c:pt idx="27">
                  <c:v>39267</c:v>
                </c:pt>
                <c:pt idx="28">
                  <c:v>39122</c:v>
                </c:pt>
                <c:pt idx="29">
                  <c:v>39039</c:v>
                </c:pt>
                <c:pt idx="30">
                  <c:v>37891</c:v>
                </c:pt>
                <c:pt idx="31">
                  <c:v>32185</c:v>
                </c:pt>
                <c:pt idx="32">
                  <c:v>31401</c:v>
                </c:pt>
                <c:pt idx="33">
                  <c:v>27699</c:v>
                </c:pt>
                <c:pt idx="34">
                  <c:v>27604</c:v>
                </c:pt>
                <c:pt idx="35">
                  <c:v>24201</c:v>
                </c:pt>
                <c:pt idx="36">
                  <c:v>21026</c:v>
                </c:pt>
                <c:pt idx="37">
                  <c:v>18097</c:v>
                </c:pt>
                <c:pt idx="38">
                  <c:v>15736</c:v>
                </c:pt>
                <c:pt idx="39">
                  <c:v>15715</c:v>
                </c:pt>
                <c:pt idx="40">
                  <c:v>15340</c:v>
                </c:pt>
                <c:pt idx="41">
                  <c:v>14602</c:v>
                </c:pt>
                <c:pt idx="42">
                  <c:v>8231</c:v>
                </c:pt>
                <c:pt idx="43">
                  <c:v>8093</c:v>
                </c:pt>
              </c:numCache>
            </c:numRef>
          </c:val>
          <c:extLst>
            <c:ext xmlns:c16="http://schemas.microsoft.com/office/drawing/2014/chart" uri="{C3380CC4-5D6E-409C-BE32-E72D297353CC}">
              <c16:uniqueId val="{00000000-39E6-461B-AA9D-B504D9B9F252}"/>
            </c:ext>
          </c:extLst>
        </c:ser>
        <c:ser>
          <c:idx val="1"/>
          <c:order val="1"/>
          <c:tx>
            <c:strRef>
              <c:f>'17.県内市町村の2050年の推計人口'!$P$6</c:f>
              <c:strCache>
                <c:ptCount val="1"/>
                <c:pt idx="0">
                  <c:v>2050年</c:v>
                </c:pt>
              </c:strCache>
            </c:strRef>
          </c:tx>
          <c:spPr>
            <a:solidFill>
              <a:srgbClr val="FF4200"/>
            </a:solidFill>
            <a:ln>
              <a:solidFill>
                <a:srgbClr val="FF4200"/>
              </a:solidFill>
            </a:ln>
            <a:effectLst/>
          </c:spPr>
          <c:invertIfNegative val="0"/>
          <c:cat>
            <c:strRef>
              <c:f>'17.県内市町村の2050年の推計人口'!$N$7:$N$50</c:f>
              <c:strCache>
                <c:ptCount val="44"/>
                <c:pt idx="0">
                  <c:v>水戸市</c:v>
                </c:pt>
                <c:pt idx="1">
                  <c:v>つくば市</c:v>
                </c:pt>
                <c:pt idx="2">
                  <c:v>日立市</c:v>
                </c:pt>
                <c:pt idx="3">
                  <c:v>ひたちなか市</c:v>
                </c:pt>
                <c:pt idx="4">
                  <c:v>土浦市</c:v>
                </c:pt>
                <c:pt idx="5">
                  <c:v>古河市</c:v>
                </c:pt>
                <c:pt idx="6">
                  <c:v>取手市</c:v>
                </c:pt>
                <c:pt idx="7">
                  <c:v>筑西市</c:v>
                </c:pt>
                <c:pt idx="8">
                  <c:v>神栖市</c:v>
                </c:pt>
                <c:pt idx="9">
                  <c:v>牛久市</c:v>
                </c:pt>
                <c:pt idx="10">
                  <c:v>龍ヶ崎市</c:v>
                </c:pt>
                <c:pt idx="11">
                  <c:v>笠間市</c:v>
                </c:pt>
                <c:pt idx="12">
                  <c:v>石岡市</c:v>
                </c:pt>
                <c:pt idx="13">
                  <c:v>守谷市</c:v>
                </c:pt>
                <c:pt idx="14">
                  <c:v>鹿嶋市</c:v>
                </c:pt>
                <c:pt idx="15">
                  <c:v>常総市</c:v>
                </c:pt>
                <c:pt idx="16">
                  <c:v>那珂市</c:v>
                </c:pt>
                <c:pt idx="17">
                  <c:v>坂東市</c:v>
                </c:pt>
                <c:pt idx="18">
                  <c:v>結城市</c:v>
                </c:pt>
                <c:pt idx="19">
                  <c:v>つくばみらい市</c:v>
                </c:pt>
                <c:pt idx="20">
                  <c:v>小美玉市</c:v>
                </c:pt>
                <c:pt idx="21">
                  <c:v>常陸太田市</c:v>
                </c:pt>
                <c:pt idx="22">
                  <c:v>阿見町</c:v>
                </c:pt>
                <c:pt idx="23">
                  <c:v>鉾田市</c:v>
                </c:pt>
                <c:pt idx="24">
                  <c:v>下妻市</c:v>
                </c:pt>
                <c:pt idx="25">
                  <c:v>北茨城市</c:v>
                </c:pt>
                <c:pt idx="26">
                  <c:v>かすみがうら市</c:v>
                </c:pt>
                <c:pt idx="27">
                  <c:v>常陸大宮市</c:v>
                </c:pt>
                <c:pt idx="28">
                  <c:v>桜川市</c:v>
                </c:pt>
                <c:pt idx="29">
                  <c:v>稲敷市</c:v>
                </c:pt>
                <c:pt idx="30">
                  <c:v>東海村</c:v>
                </c:pt>
                <c:pt idx="31">
                  <c:v>行方市</c:v>
                </c:pt>
                <c:pt idx="32">
                  <c:v>茨城町</c:v>
                </c:pt>
                <c:pt idx="33">
                  <c:v>高萩市</c:v>
                </c:pt>
                <c:pt idx="34">
                  <c:v>潮来市</c:v>
                </c:pt>
                <c:pt idx="35">
                  <c:v>境町</c:v>
                </c:pt>
                <c:pt idx="36">
                  <c:v>八千代町</c:v>
                </c:pt>
                <c:pt idx="37">
                  <c:v>城里町</c:v>
                </c:pt>
                <c:pt idx="38">
                  <c:v>大子町</c:v>
                </c:pt>
                <c:pt idx="39">
                  <c:v>大洗町</c:v>
                </c:pt>
                <c:pt idx="40">
                  <c:v>利根町</c:v>
                </c:pt>
                <c:pt idx="41">
                  <c:v>美浦村</c:v>
                </c:pt>
                <c:pt idx="42">
                  <c:v>河内町</c:v>
                </c:pt>
                <c:pt idx="43">
                  <c:v>五霞町</c:v>
                </c:pt>
              </c:strCache>
            </c:strRef>
          </c:cat>
          <c:val>
            <c:numRef>
              <c:f>'17.県内市町村の2050年の推計人口'!$P$7:$P$50</c:f>
              <c:numCache>
                <c:formatCode>General</c:formatCode>
                <c:ptCount val="44"/>
                <c:pt idx="0">
                  <c:v>243760</c:v>
                </c:pt>
                <c:pt idx="1">
                  <c:v>256124</c:v>
                </c:pt>
                <c:pt idx="2">
                  <c:v>104391</c:v>
                </c:pt>
                <c:pt idx="3">
                  <c:v>132531</c:v>
                </c:pt>
                <c:pt idx="4">
                  <c:v>118991</c:v>
                </c:pt>
                <c:pt idx="5">
                  <c:v>107859</c:v>
                </c:pt>
                <c:pt idx="6">
                  <c:v>78828</c:v>
                </c:pt>
                <c:pt idx="7">
                  <c:v>67207</c:v>
                </c:pt>
                <c:pt idx="8">
                  <c:v>83794</c:v>
                </c:pt>
                <c:pt idx="9">
                  <c:v>77034</c:v>
                </c:pt>
                <c:pt idx="10">
                  <c:v>57774</c:v>
                </c:pt>
                <c:pt idx="11">
                  <c:v>49917</c:v>
                </c:pt>
                <c:pt idx="12">
                  <c:v>49199</c:v>
                </c:pt>
                <c:pt idx="13">
                  <c:v>76203</c:v>
                </c:pt>
                <c:pt idx="14">
                  <c:v>56811</c:v>
                </c:pt>
                <c:pt idx="15">
                  <c:v>44611</c:v>
                </c:pt>
                <c:pt idx="16">
                  <c:v>41710</c:v>
                </c:pt>
                <c:pt idx="17">
                  <c:v>36253</c:v>
                </c:pt>
                <c:pt idx="18">
                  <c:v>39431</c:v>
                </c:pt>
                <c:pt idx="19">
                  <c:v>56376</c:v>
                </c:pt>
                <c:pt idx="20">
                  <c:v>34656</c:v>
                </c:pt>
                <c:pt idx="21">
                  <c:v>25696</c:v>
                </c:pt>
                <c:pt idx="22">
                  <c:v>43596</c:v>
                </c:pt>
                <c:pt idx="23">
                  <c:v>31934</c:v>
                </c:pt>
                <c:pt idx="24">
                  <c:v>30931</c:v>
                </c:pt>
                <c:pt idx="25">
                  <c:v>24023</c:v>
                </c:pt>
                <c:pt idx="26">
                  <c:v>27514</c:v>
                </c:pt>
                <c:pt idx="27">
                  <c:v>22313</c:v>
                </c:pt>
                <c:pt idx="28">
                  <c:v>20487</c:v>
                </c:pt>
                <c:pt idx="29">
                  <c:v>19170</c:v>
                </c:pt>
                <c:pt idx="30">
                  <c:v>33173</c:v>
                </c:pt>
                <c:pt idx="31">
                  <c:v>17726</c:v>
                </c:pt>
                <c:pt idx="32">
                  <c:v>21664</c:v>
                </c:pt>
                <c:pt idx="33">
                  <c:v>14824</c:v>
                </c:pt>
                <c:pt idx="34">
                  <c:v>16865</c:v>
                </c:pt>
                <c:pt idx="35">
                  <c:v>18102</c:v>
                </c:pt>
                <c:pt idx="36">
                  <c:v>13901</c:v>
                </c:pt>
                <c:pt idx="37">
                  <c:v>9218</c:v>
                </c:pt>
                <c:pt idx="38">
                  <c:v>6231</c:v>
                </c:pt>
                <c:pt idx="39">
                  <c:v>9406</c:v>
                </c:pt>
                <c:pt idx="40">
                  <c:v>8023</c:v>
                </c:pt>
                <c:pt idx="41">
                  <c:v>8377</c:v>
                </c:pt>
                <c:pt idx="42">
                  <c:v>3897</c:v>
                </c:pt>
                <c:pt idx="43">
                  <c:v>4534</c:v>
                </c:pt>
              </c:numCache>
            </c:numRef>
          </c:val>
          <c:extLst>
            <c:ext xmlns:c16="http://schemas.microsoft.com/office/drawing/2014/chart" uri="{C3380CC4-5D6E-409C-BE32-E72D297353CC}">
              <c16:uniqueId val="{00000001-39E6-461B-AA9D-B504D9B9F252}"/>
            </c:ext>
          </c:extLst>
        </c:ser>
        <c:dLbls>
          <c:showLegendKey val="0"/>
          <c:showVal val="0"/>
          <c:showCatName val="0"/>
          <c:showSerName val="0"/>
          <c:showPercent val="0"/>
          <c:showBubbleSize val="0"/>
        </c:dLbls>
        <c:gapWidth val="150"/>
        <c:axId val="1"/>
        <c:axId val="2"/>
      </c:barChart>
      <c:catAx>
        <c:axId val="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horzOverflow="overflow" vert="eaVert"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2"/>
        <c:crosses val="autoZero"/>
        <c:auto val="1"/>
        <c:lblAlgn val="ctr"/>
        <c:lblOffset val="100"/>
        <c:noMultiLvlLbl val="0"/>
      </c:catAx>
      <c:valAx>
        <c:axId val="2"/>
        <c:scaling>
          <c:orientation val="minMax"/>
        </c:scaling>
        <c:delete val="0"/>
        <c:axPos val="l"/>
        <c:majorGridlines>
          <c:spPr>
            <a:ln w="9525" cap="flat" cmpd="sng" algn="ctr">
              <a:solidFill>
                <a:schemeClr val="tx1">
                  <a:lumMod val="15000"/>
                  <a:lumOff val="85000"/>
                </a:schemeClr>
              </a:solidFill>
              <a:round/>
            </a:ln>
            <a:effectLst/>
          </c:spPr>
        </c:majorGridlines>
        <c:numFmt formatCode="#,##0;&quot;△ &quot;#,##0" sourceLinked="0"/>
        <c:majorTickMark val="in"/>
        <c:minorTickMark val="none"/>
        <c:tickLblPos val="nextTo"/>
        <c:spPr>
          <a:noFill/>
          <a:ln>
            <a:noFill/>
          </a:ln>
          <a:effectLst/>
        </c:spPr>
        <c:txPr>
          <a:bodyPr rot="-6000000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crossAx val="1"/>
        <c:crosses val="autoZero"/>
        <c:crossBetween val="between"/>
      </c:valAx>
      <c:spPr>
        <a:noFill/>
        <a:ln>
          <a:noFill/>
        </a:ln>
        <a:effectLst/>
      </c:spPr>
    </c:plotArea>
    <c:legend>
      <c:legendPos val="t"/>
      <c:layout>
        <c:manualLayout>
          <c:xMode val="edge"/>
          <c:yMode val="edge"/>
          <c:x val="0.80309734513274333"/>
          <c:y val="8.3333333333333329E-2"/>
          <c:w val="0.15376106194690264"/>
          <c:h val="0.1111111111111111"/>
        </c:manualLayout>
      </c:layout>
      <c:overlay val="0"/>
      <c:spPr>
        <a:noFill/>
        <a:ln>
          <a:noFill/>
        </a:ln>
        <a:effectLst/>
      </c:spPr>
      <c:txPr>
        <a:bodyPr rot="0" spcFirstLastPara="1" vertOverflow="ellipsis" horzOverflow="overflow" vert="horz" wrap="square" anchor="ctr" anchorCtr="1"/>
        <a:lstStyle/>
        <a:p>
          <a:pPr algn="ctr" rtl="0">
            <a:defRPr lang="ja-JP" altLang="en-US"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vertOverflow="overflow" horzOverflow="overflow" anchor="ctr" anchorCtr="1"/>
    <a:lstStyle/>
    <a:p>
      <a:pPr algn="ctr" rtl="0">
        <a:defRPr lang="ja-JP" altLang="en-US"/>
      </a:pPr>
      <a:endParaRPr lang="ja-JP"/>
    </a:p>
  </c:txPr>
  <c:printSettings>
    <c:headerFooter/>
    <c:pageMargins b="0.75" l="0.7" r="0.7" t="0.75" header="0.3" footer="0.3"/>
    <c:pageSetup paperSize="9" orientation="landscape"/>
  </c:printSettings>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vertOverflow="clip" horzOverflow="clip"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323850</xdr:colOff>
      <xdr:row>12</xdr:row>
      <xdr:rowOff>0</xdr:rowOff>
    </xdr:from>
    <xdr:to>
      <xdr:col>6</xdr:col>
      <xdr:colOff>85725</xdr:colOff>
      <xdr:row>12</xdr:row>
      <xdr:rowOff>0</xdr:rowOff>
    </xdr:to>
    <xdr:sp macro="" textlink="">
      <xdr:nvSpPr>
        <xdr:cNvPr id="2" name="AutoShape 6">
          <a:extLst>
            <a:ext uri="{FF2B5EF4-FFF2-40B4-BE49-F238E27FC236}">
              <a16:creationId xmlns:a16="http://schemas.microsoft.com/office/drawing/2014/main" id="{00000000-0008-0000-0000-000002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3" name="AutoShape 7">
          <a:extLst>
            <a:ext uri="{FF2B5EF4-FFF2-40B4-BE49-F238E27FC236}">
              <a16:creationId xmlns:a16="http://schemas.microsoft.com/office/drawing/2014/main" id="{00000000-0008-0000-0000-000003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4" name="AutoShape 8">
          <a:extLst>
            <a:ext uri="{FF2B5EF4-FFF2-40B4-BE49-F238E27FC236}">
              <a16:creationId xmlns:a16="http://schemas.microsoft.com/office/drawing/2014/main" id="{00000000-0008-0000-0000-000004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5" name="AutoShape 9">
          <a:extLst>
            <a:ext uri="{FF2B5EF4-FFF2-40B4-BE49-F238E27FC236}">
              <a16:creationId xmlns:a16="http://schemas.microsoft.com/office/drawing/2014/main" id="{00000000-0008-0000-0000-000005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6" name="AutoShape 10">
          <a:extLst>
            <a:ext uri="{FF2B5EF4-FFF2-40B4-BE49-F238E27FC236}">
              <a16:creationId xmlns:a16="http://schemas.microsoft.com/office/drawing/2014/main" id="{00000000-0008-0000-0000-000006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7" name="AutoShape 11">
          <a:extLst>
            <a:ext uri="{FF2B5EF4-FFF2-40B4-BE49-F238E27FC236}">
              <a16:creationId xmlns:a16="http://schemas.microsoft.com/office/drawing/2014/main" id="{00000000-0008-0000-0000-000007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8" name="AutoShape 12">
          <a:extLst>
            <a:ext uri="{FF2B5EF4-FFF2-40B4-BE49-F238E27FC236}">
              <a16:creationId xmlns:a16="http://schemas.microsoft.com/office/drawing/2014/main" id="{00000000-0008-0000-0000-000008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9" name="AutoShape 13">
          <a:extLst>
            <a:ext uri="{FF2B5EF4-FFF2-40B4-BE49-F238E27FC236}">
              <a16:creationId xmlns:a16="http://schemas.microsoft.com/office/drawing/2014/main" id="{00000000-0008-0000-0000-000009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10" name="AutoShape 14">
          <a:extLst>
            <a:ext uri="{FF2B5EF4-FFF2-40B4-BE49-F238E27FC236}">
              <a16:creationId xmlns:a16="http://schemas.microsoft.com/office/drawing/2014/main" id="{00000000-0008-0000-0000-00000A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11" name="AutoShape 15">
          <a:extLst>
            <a:ext uri="{FF2B5EF4-FFF2-40B4-BE49-F238E27FC236}">
              <a16:creationId xmlns:a16="http://schemas.microsoft.com/office/drawing/2014/main" id="{00000000-0008-0000-0000-00000B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5</xdr:col>
      <xdr:colOff>323850</xdr:colOff>
      <xdr:row>12</xdr:row>
      <xdr:rowOff>0</xdr:rowOff>
    </xdr:from>
    <xdr:to>
      <xdr:col>6</xdr:col>
      <xdr:colOff>85725</xdr:colOff>
      <xdr:row>12</xdr:row>
      <xdr:rowOff>0</xdr:rowOff>
    </xdr:to>
    <xdr:sp macro="" textlink="">
      <xdr:nvSpPr>
        <xdr:cNvPr id="12" name="AutoShape 16">
          <a:extLst>
            <a:ext uri="{FF2B5EF4-FFF2-40B4-BE49-F238E27FC236}">
              <a16:creationId xmlns:a16="http://schemas.microsoft.com/office/drawing/2014/main" id="{00000000-0008-0000-0000-00000C000000}"/>
            </a:ext>
          </a:extLst>
        </xdr:cNvPr>
        <xdr:cNvSpPr>
          <a:spLocks noChangeArrowheads="1"/>
        </xdr:cNvSpPr>
      </xdr:nvSpPr>
      <xdr:spPr>
        <a:xfrm>
          <a:off x="3695700" y="3400425"/>
          <a:ext cx="447675"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3" name="AutoShape 22">
          <a:extLst>
            <a:ext uri="{FF2B5EF4-FFF2-40B4-BE49-F238E27FC236}">
              <a16:creationId xmlns:a16="http://schemas.microsoft.com/office/drawing/2014/main" id="{00000000-0008-0000-0000-00000D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4" name="AutoShape 23">
          <a:extLst>
            <a:ext uri="{FF2B5EF4-FFF2-40B4-BE49-F238E27FC236}">
              <a16:creationId xmlns:a16="http://schemas.microsoft.com/office/drawing/2014/main" id="{00000000-0008-0000-0000-00000E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5" name="AutoShape 24">
          <a:extLst>
            <a:ext uri="{FF2B5EF4-FFF2-40B4-BE49-F238E27FC236}">
              <a16:creationId xmlns:a16="http://schemas.microsoft.com/office/drawing/2014/main" id="{00000000-0008-0000-0000-00000F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6" name="AutoShape 25">
          <a:extLst>
            <a:ext uri="{FF2B5EF4-FFF2-40B4-BE49-F238E27FC236}">
              <a16:creationId xmlns:a16="http://schemas.microsoft.com/office/drawing/2014/main" id="{00000000-0008-0000-0000-000010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7" name="AutoShape 26">
          <a:extLst>
            <a:ext uri="{FF2B5EF4-FFF2-40B4-BE49-F238E27FC236}">
              <a16:creationId xmlns:a16="http://schemas.microsoft.com/office/drawing/2014/main" id="{00000000-0008-0000-0000-000011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8" name="AutoShape 27">
          <a:extLst>
            <a:ext uri="{FF2B5EF4-FFF2-40B4-BE49-F238E27FC236}">
              <a16:creationId xmlns:a16="http://schemas.microsoft.com/office/drawing/2014/main" id="{00000000-0008-0000-0000-000012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19" name="AutoShape 28">
          <a:extLst>
            <a:ext uri="{FF2B5EF4-FFF2-40B4-BE49-F238E27FC236}">
              <a16:creationId xmlns:a16="http://schemas.microsoft.com/office/drawing/2014/main" id="{00000000-0008-0000-0000-000013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20" name="AutoShape 29">
          <a:extLst>
            <a:ext uri="{FF2B5EF4-FFF2-40B4-BE49-F238E27FC236}">
              <a16:creationId xmlns:a16="http://schemas.microsoft.com/office/drawing/2014/main" id="{00000000-0008-0000-0000-000014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21" name="AutoShape 30">
          <a:extLst>
            <a:ext uri="{FF2B5EF4-FFF2-40B4-BE49-F238E27FC236}">
              <a16:creationId xmlns:a16="http://schemas.microsoft.com/office/drawing/2014/main" id="{00000000-0008-0000-0000-000015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22" name="AutoShape 31">
          <a:extLst>
            <a:ext uri="{FF2B5EF4-FFF2-40B4-BE49-F238E27FC236}">
              <a16:creationId xmlns:a16="http://schemas.microsoft.com/office/drawing/2014/main" id="{00000000-0008-0000-0000-000016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323850</xdr:colOff>
      <xdr:row>12</xdr:row>
      <xdr:rowOff>0</xdr:rowOff>
    </xdr:from>
    <xdr:to>
      <xdr:col>7</xdr:col>
      <xdr:colOff>85725</xdr:colOff>
      <xdr:row>12</xdr:row>
      <xdr:rowOff>0</xdr:rowOff>
    </xdr:to>
    <xdr:sp macro="" textlink="">
      <xdr:nvSpPr>
        <xdr:cNvPr id="23" name="AutoShape 32">
          <a:extLst>
            <a:ext uri="{FF2B5EF4-FFF2-40B4-BE49-F238E27FC236}">
              <a16:creationId xmlns:a16="http://schemas.microsoft.com/office/drawing/2014/main" id="{00000000-0008-0000-0000-000017000000}"/>
            </a:ext>
          </a:extLst>
        </xdr:cNvPr>
        <xdr:cNvSpPr>
          <a:spLocks noChangeArrowheads="1"/>
        </xdr:cNvSpPr>
      </xdr:nvSpPr>
      <xdr:spPr>
        <a:xfrm>
          <a:off x="4381500" y="3400425"/>
          <a:ext cx="209550" cy="0"/>
        </a:xfrm>
        <a:prstGeom prst="roundRect">
          <a:avLst>
            <a:gd name="adj" fmla="val 16667"/>
          </a:avLst>
        </a:prstGeom>
        <a:solidFill>
          <a:srgbClr xmlns:mc="http://schemas.openxmlformats.org/markup-compatibility/2006" xmlns:a14="http://schemas.microsoft.com/office/drawing/2010/main" val="C0C0C0" mc:Ignorable="a14" a14:legacySpreadsheetColorIndex="22"/>
        </a:solidFill>
        <a:ln>
          <a:noFill/>
        </a:ln>
      </xdr:spPr>
    </xdr:sp>
    <xdr:clientData/>
  </xdr:twoCellAnchor>
  <xdr:twoCellAnchor>
    <xdr:from>
      <xdr:col>6</xdr:col>
      <xdr:colOff>266700</xdr:colOff>
      <xdr:row>4</xdr:row>
      <xdr:rowOff>0</xdr:rowOff>
    </xdr:from>
    <xdr:to>
      <xdr:col>12</xdr:col>
      <xdr:colOff>85725</xdr:colOff>
      <xdr:row>5</xdr:row>
      <xdr:rowOff>0</xdr:rowOff>
    </xdr:to>
    <xdr:grpSp>
      <xdr:nvGrpSpPr>
        <xdr:cNvPr id="24" name="Group 49">
          <a:extLst>
            <a:ext uri="{FF2B5EF4-FFF2-40B4-BE49-F238E27FC236}">
              <a16:creationId xmlns:a16="http://schemas.microsoft.com/office/drawing/2014/main" id="{00000000-0008-0000-0000-000018000000}"/>
            </a:ext>
          </a:extLst>
        </xdr:cNvPr>
        <xdr:cNvGrpSpPr/>
      </xdr:nvGrpSpPr>
      <xdr:grpSpPr>
        <a:xfrm>
          <a:off x="4324350" y="1190625"/>
          <a:ext cx="3105150" cy="371475"/>
          <a:chOff x="548" y="125"/>
          <a:chExt cx="289" cy="39"/>
        </a:xfrm>
      </xdr:grpSpPr>
      <xdr:sp macro="" textlink="">
        <xdr:nvSpPr>
          <xdr:cNvPr id="25" name="AutoShape 45">
            <a:extLst>
              <a:ext uri="{FF2B5EF4-FFF2-40B4-BE49-F238E27FC236}">
                <a16:creationId xmlns:a16="http://schemas.microsoft.com/office/drawing/2014/main" id="{00000000-0008-0000-0000-000019000000}"/>
              </a:ext>
            </a:extLst>
          </xdr:cNvPr>
          <xdr:cNvSpPr>
            <a:spLocks noChangeArrowheads="1"/>
          </xdr:cNvSpPr>
        </xdr:nvSpPr>
        <xdr:spPr>
          <a:xfrm>
            <a:off x="548" y="125"/>
            <a:ext cx="257" cy="39"/>
          </a:xfrm>
          <a:prstGeom prst="roundRect">
            <a:avLst>
              <a:gd name="adj" fmla="val 15384"/>
            </a:avLst>
          </a:prstGeom>
          <a:solidFill>
            <a:srgbClr xmlns:mc="http://schemas.openxmlformats.org/markup-compatibility/2006" xmlns:a14="http://schemas.microsoft.com/office/drawing/2010/main" val="C0C0C0" mc:Ignorable="a14" a14:legacySpreadsheetColorIndex="22"/>
          </a:solidFill>
          <a:ln w="12700">
            <a:solidFill>
              <a:srgbClr xmlns:mc="http://schemas.openxmlformats.org/markup-compatibility/2006" xmlns:a14="http://schemas.microsoft.com/office/drawing/2010/main" val="C0C0C0" mc:Ignorable="a14" a14:legacySpreadsheetColorIndex="22"/>
            </a:solidFill>
            <a:round/>
            <a:headEnd/>
            <a:tailEnd/>
          </a:ln>
        </xdr:spPr>
      </xdr:sp>
      <xdr:sp macro="" textlink="">
        <xdr:nvSpPr>
          <xdr:cNvPr id="26" name="Text Box 46">
            <a:extLst>
              <a:ext uri="{FF2B5EF4-FFF2-40B4-BE49-F238E27FC236}">
                <a16:creationId xmlns:a16="http://schemas.microsoft.com/office/drawing/2014/main" id="{00000000-0008-0000-0000-00001A000000}"/>
              </a:ext>
            </a:extLst>
          </xdr:cNvPr>
          <xdr:cNvSpPr txBox="1">
            <a:spLocks noChangeArrowheads="1"/>
          </xdr:cNvSpPr>
        </xdr:nvSpPr>
        <xdr:spPr>
          <a:xfrm>
            <a:off x="622" y="125"/>
            <a:ext cx="160" cy="39"/>
          </a:xfrm>
          <a:prstGeom prst="rect">
            <a:avLst/>
          </a:prstGeom>
          <a:noFill/>
          <a:ln>
            <a:noFill/>
          </a:ln>
        </xdr:spPr>
        <xdr:txBody>
          <a:bodyPr vertOverflow="clip" horzOverflow="overflow" wrap="square" lIns="45720" tIns="22860" rIns="45720" bIns="22860" anchor="ctr" upright="1"/>
          <a:lstStyle/>
          <a:p>
            <a:pPr algn="dist" rtl="0">
              <a:defRPr sz="1000"/>
            </a:pPr>
            <a:r>
              <a:rPr lang="ja-JP" altLang="en-US" sz="1400" b="0" i="0" u="none" strike="noStrike" baseline="0">
                <a:solidFill>
                  <a:srgbClr val="000000"/>
                </a:solidFill>
                <a:latin typeface="UD デジタル 教科書体 NP-B"/>
                <a:ea typeface="UD デジタル 教科書体 NP-B"/>
              </a:rPr>
              <a:t>人口</a:t>
            </a:r>
            <a:endParaRPr lang="ja-JP" altLang="en-US" b="0" i="0">
              <a:latin typeface="UD デジタル 教科書体 NP-B"/>
              <a:ea typeface="UD デジタル 教科書体 NP-B"/>
            </a:endParaRPr>
          </a:p>
        </xdr:txBody>
      </xdr:sp>
      <xdr:sp macro="" textlink="">
        <xdr:nvSpPr>
          <xdr:cNvPr id="27" name="Text Box 47">
            <a:extLst>
              <a:ext uri="{FF2B5EF4-FFF2-40B4-BE49-F238E27FC236}">
                <a16:creationId xmlns:a16="http://schemas.microsoft.com/office/drawing/2014/main" id="{00000000-0008-0000-0000-00001B000000}"/>
              </a:ext>
            </a:extLst>
          </xdr:cNvPr>
          <xdr:cNvSpPr txBox="1">
            <a:spLocks noChangeArrowheads="1"/>
          </xdr:cNvSpPr>
        </xdr:nvSpPr>
        <xdr:spPr>
          <a:xfrm>
            <a:off x="567" y="125"/>
            <a:ext cx="55" cy="39"/>
          </a:xfrm>
          <a:prstGeom prst="rect">
            <a:avLst/>
          </a:prstGeom>
          <a:noFill/>
          <a:ln>
            <a:noFill/>
          </a:ln>
        </xdr:spPr>
        <xdr:txBody>
          <a:bodyPr vertOverflow="clip" horzOverflow="overflow" wrap="square" lIns="54864" tIns="22860" rIns="0" bIns="22860" anchor="ctr" upright="1"/>
          <a:lstStyle/>
          <a:p>
            <a:pPr algn="l" rtl="0">
              <a:defRPr sz="1000"/>
            </a:pPr>
            <a:r>
              <a:rPr lang="ja-JP" altLang="en-US" sz="1600" b="0" i="0" u="none" strike="noStrike" baseline="0">
                <a:solidFill>
                  <a:srgbClr val="000000"/>
                </a:solidFill>
                <a:latin typeface="UD デジタル 教科書体 NP-B"/>
                <a:ea typeface="UD デジタル 教科書体 NP-B"/>
              </a:rPr>
              <a:t>2</a:t>
            </a:r>
            <a:endParaRPr lang="ja-JP" altLang="en-US" b="0" i="0">
              <a:latin typeface="UD デジタル 教科書体 NP-B"/>
              <a:ea typeface="UD デジタル 教科書体 NP-B"/>
            </a:endParaRPr>
          </a:p>
        </xdr:txBody>
      </xdr:sp>
      <xdr:sp macro="" textlink="">
        <xdr:nvSpPr>
          <xdr:cNvPr id="28" name="Rectangle 48">
            <a:extLst>
              <a:ext uri="{FF2B5EF4-FFF2-40B4-BE49-F238E27FC236}">
                <a16:creationId xmlns:a16="http://schemas.microsoft.com/office/drawing/2014/main" id="{00000000-0008-0000-0000-00001C000000}"/>
              </a:ext>
            </a:extLst>
          </xdr:cNvPr>
          <xdr:cNvSpPr>
            <a:spLocks noChangeArrowheads="1"/>
          </xdr:cNvSpPr>
        </xdr:nvSpPr>
        <xdr:spPr>
          <a:xfrm>
            <a:off x="788" y="125"/>
            <a:ext cx="49" cy="39"/>
          </a:xfrm>
          <a:prstGeom prst="rect">
            <a:avLst/>
          </a:prstGeom>
          <a:solidFill>
            <a:srgbClr xmlns:mc="http://schemas.openxmlformats.org/markup-compatibility/2006" xmlns:a14="http://schemas.microsoft.com/office/drawing/2010/main" val="000000" mc:Ignorable="a14" a14:legacySpreadsheetColorIndex="8"/>
          </a:solidFill>
          <a:ln w="12700">
            <a:solidFill>
              <a:srgbClr xmlns:mc="http://schemas.openxmlformats.org/markup-compatibility/2006" xmlns:a14="http://schemas.microsoft.com/office/drawing/2010/main" val="000000" mc:Ignorable="a14" a14:legacySpreadsheetColorIndex="8"/>
            </a:solidFill>
            <a:miter lim="800000"/>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2</xdr:row>
      <xdr:rowOff>53340</xdr:rowOff>
    </xdr:from>
    <xdr:to>
      <xdr:col>8</xdr:col>
      <xdr:colOff>653415</xdr:colOff>
      <xdr:row>23</xdr:row>
      <xdr:rowOff>137160</xdr:rowOff>
    </xdr:to>
    <xdr:graphicFrame macro="">
      <xdr:nvGraphicFramePr>
        <xdr:cNvPr id="8" name="グラフ 1029">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1</xdr:row>
      <xdr:rowOff>70485</xdr:rowOff>
    </xdr:from>
    <xdr:to>
      <xdr:col>2</xdr:col>
      <xdr:colOff>601980</xdr:colOff>
      <xdr:row>3</xdr:row>
      <xdr:rowOff>23495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95275" y="241935"/>
          <a:ext cx="1678305" cy="295910"/>
        </a:xfrm>
        <a:prstGeom prst="rect">
          <a:avLst/>
        </a:prstGeom>
        <a:solidFill>
          <a:schemeClr val="bg1"/>
        </a:solidFill>
        <a:ln w="19050"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nchorCtr="0"/>
        <a:lstStyle/>
        <a:p>
          <a:pPr algn="ctr"/>
          <a:r>
            <a:rPr kumimoji="1" lang="ja-JP" altLang="en-US" sz="1200">
              <a:latin typeface="UD デジタル 教科書体 NP-B"/>
              <a:ea typeface="UD デジタル 教科書体 NP-B"/>
            </a:rPr>
            <a:t>人口と世帯の推移</a:t>
          </a:r>
        </a:p>
      </xdr:txBody>
    </xdr:sp>
    <xdr:clientData/>
  </xdr:twoCellAnchor>
  <xdr:twoCellAnchor>
    <xdr:from>
      <xdr:col>0</xdr:col>
      <xdr:colOff>114935</xdr:colOff>
      <xdr:row>25</xdr:row>
      <xdr:rowOff>29210</xdr:rowOff>
    </xdr:from>
    <xdr:to>
      <xdr:col>8</xdr:col>
      <xdr:colOff>605790</xdr:colOff>
      <xdr:row>58</xdr:row>
      <xdr:rowOff>43815</xdr:rowOff>
    </xdr:to>
    <xdr:sp macro="" textlink="">
      <xdr:nvSpPr>
        <xdr:cNvPr id="5" name="AutoShape 1027">
          <a:extLst>
            <a:ext uri="{FF2B5EF4-FFF2-40B4-BE49-F238E27FC236}">
              <a16:creationId xmlns:a16="http://schemas.microsoft.com/office/drawing/2014/main" id="{00000000-0008-0000-0200-000005000000}"/>
            </a:ext>
          </a:extLst>
        </xdr:cNvPr>
        <xdr:cNvSpPr>
          <a:spLocks noChangeArrowheads="1"/>
        </xdr:cNvSpPr>
      </xdr:nvSpPr>
      <xdr:spPr>
        <a:xfrm>
          <a:off x="114935" y="4315460"/>
          <a:ext cx="5977255" cy="5672455"/>
        </a:xfrm>
        <a:prstGeom prst="foldedCorner">
          <a:avLst>
            <a:gd name="adj" fmla="val 12500"/>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overflow" horzOverflow="overflow" wrap="square" lIns="252000" tIns="0" rIns="0" bIns="0" anchor="ctr" anchorCtr="0" upright="1"/>
        <a:lstStyle/>
        <a:p>
          <a:pPr algn="l" rtl="0">
            <a:lnSpc>
              <a:spcPts val="1400"/>
            </a:lnSpc>
            <a:defRPr sz="1000"/>
          </a:pPr>
          <a:endParaRPr lang="en-US" altLang="ja-JP" sz="1200" b="0" i="0" u="none" strike="noStrike" baseline="0">
            <a:solidFill>
              <a:srgbClr val="000000"/>
            </a:solidFill>
            <a:latin typeface="UD デジタル 教科書体 NP-B"/>
            <a:ea typeface="UD デジタル 教科書体 NP-B"/>
          </a:endParaRPr>
        </a:p>
        <a:p>
          <a:pPr algn="l" rtl="0">
            <a:lnSpc>
              <a:spcPts val="1400"/>
            </a:lnSpc>
            <a:defRPr sz="1000"/>
          </a:pPr>
          <a:r>
            <a:rPr lang="ja-JP" altLang="en-US" sz="1100" b="0" i="0" u="none" strike="noStrike" baseline="0">
              <a:solidFill>
                <a:srgbClr val="000000"/>
              </a:solidFill>
              <a:latin typeface="UD デジタル 教科書体 NP-R"/>
              <a:ea typeface="UD デジタル 教科書体 NP-R"/>
            </a:rPr>
            <a:t>～用語の解説～</a:t>
          </a:r>
        </a:p>
        <a:p>
          <a:pPr algn="l" rtl="0">
            <a:lnSpc>
              <a:spcPts val="1400"/>
            </a:lnSpc>
            <a:defRPr sz="1000"/>
          </a:pPr>
          <a:endParaRPr lang="ja-JP" altLang="en-US" sz="1000" b="0" i="0" u="none" strike="noStrike" baseline="0">
            <a:solidFill>
              <a:srgbClr val="000000"/>
            </a:solidFill>
            <a:latin typeface="HG丸ｺﾞｼｯｸM-PRO"/>
            <a:ea typeface="HG丸ｺﾞｼｯｸM-PRO"/>
          </a:endParaRPr>
        </a:p>
        <a:p>
          <a:pPr marL="0" indent="0" algn="l" rtl="0">
            <a:lnSpc>
              <a:spcPts val="1400"/>
            </a:lnSpc>
            <a:defRPr sz="1000"/>
          </a:pPr>
          <a:r>
            <a:rPr lang="ja-JP" altLang="en-US" sz="1100" b="0" i="0" u="none" strike="noStrike" baseline="0">
              <a:solidFill>
                <a:srgbClr val="000000"/>
              </a:solidFill>
              <a:latin typeface="UD デジタル 教科書体 NP-R"/>
              <a:ea typeface="UD デジタル 教科書体 NP-R"/>
              <a:cs typeface="+mn-cs"/>
            </a:rPr>
            <a:t>○国勢調査</a:t>
          </a:r>
        </a:p>
        <a:p>
          <a:pPr algn="l" rtl="0">
            <a:lnSpc>
              <a:spcPts val="1400"/>
            </a:lnSpc>
            <a:defRPr sz="1000"/>
          </a:pPr>
          <a:r>
            <a:rPr lang="ja-JP" altLang="en-US" sz="1000" b="0" i="0" u="none" strike="noStrike" baseline="0">
              <a:solidFill>
                <a:srgbClr val="000000"/>
              </a:solidFill>
              <a:latin typeface="HG丸ｺﾞｼｯｸM-PRO"/>
              <a:ea typeface="HG丸ｺﾞｼｯｸM-PRO"/>
            </a:rPr>
            <a:t>　</a:t>
          </a:r>
          <a:r>
            <a:rPr lang="ja-JP" altLang="en-US" sz="1000" b="0" i="0" u="none" strike="noStrike" baseline="0">
              <a:solidFill>
                <a:srgbClr val="000000"/>
              </a:solidFill>
              <a:latin typeface="UD デジタル 教科書体 NP-R"/>
              <a:ea typeface="UD デジタル 教科書体 NP-R"/>
            </a:rPr>
            <a:t>  全国を対象地域とする「人口センサス」の日本における固有名詞である。人口センサ</a:t>
          </a: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スとは、全国又は特定地域における、特定時点において実施される人口に関する全数調</a:t>
          </a: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査であるが、通常、国家権力により、統計調査組織を通じて、５年ごと、１０年ごとと</a:t>
          </a: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いった定期的に行われ、単に人口数を数えるのみでなく、人口の種々の属性に関する統</a:t>
          </a: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計を作成することを目的とするものである。</a:t>
          </a:r>
          <a:endParaRPr lang="ja-JP" altLang="en-US" sz="1000" b="0" i="0" u="none" strike="noStrike" baseline="0">
            <a:solidFill>
              <a:srgbClr val="000000"/>
            </a:solidFill>
            <a:latin typeface="UD デジタル 教科書体 NP-R"/>
            <a:ea typeface="UD デジタル 教科書体 NP-R"/>
            <a:cs typeface="Times New Roman"/>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日本では、明治35（1902）年に「国勢調査に関する法律」が制定、公布され、大正9</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（1920）年に第１回国勢調査が実施された。国勢調査はこの法律では１０年ごとに実施</a:t>
          </a: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すると規定されていたが、大正11（1922）年にその中間の５年ごとに簡易な国勢調査</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を実施するという改正が行われ、大正14（1925）年に第２回国勢調査が実施された。</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以後、５年ごとに国勢調査が実施されることになったが、昭和20（1945）年は太平洋</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戦争終戦の混乱のために実施されず、昭和22（1947）年に臨時国勢調査が行われた。</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この年以降の国勢調査は、同年に国勢調査に関する法律が廃止され、新しく制定、公布</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された「統計法」第４条の規定に基づいて実施されており、昭和25（1950）年以降は</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再び５年ごとに行われている。</a:t>
          </a:r>
          <a:endParaRPr lang="en-US" altLang="ja-JP"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ＭＳ 明朝"/>
              <a:ea typeface="ＭＳ 明朝"/>
            </a:rPr>
            <a:t>　　</a:t>
          </a:r>
          <a:r>
            <a:rPr lang="ja-JP" altLang="en-US" sz="1000" b="0" i="0" u="none" strike="noStrike" baseline="0">
              <a:solidFill>
                <a:srgbClr val="000000"/>
              </a:solidFill>
              <a:latin typeface="ＭＳ Ｐ明朝"/>
              <a:ea typeface="ＭＳ Ｐ明朝"/>
            </a:rPr>
            <a:t>　　　　　　　　　　　　　　　　　　　　　　　　　　　　　　　　　　　　　</a:t>
          </a:r>
          <a:endParaRPr lang="ja-JP" altLang="en-US" sz="1000" b="0" i="0" u="none" strike="noStrike" baseline="0">
            <a:solidFill>
              <a:srgbClr val="000000"/>
            </a:solidFill>
            <a:latin typeface="ＭＳ 明朝"/>
            <a:ea typeface="ＭＳ 明朝"/>
          </a:endParaRPr>
        </a:p>
        <a:p>
          <a:pPr marL="0" indent="0" algn="l" rtl="0">
            <a:lnSpc>
              <a:spcPts val="1400"/>
            </a:lnSpc>
            <a:defRPr sz="1000"/>
          </a:pPr>
          <a:r>
            <a:rPr lang="ja-JP" altLang="en-US" sz="1100" b="0" i="0" u="none" strike="noStrike" baseline="0">
              <a:solidFill>
                <a:srgbClr val="000000"/>
              </a:solidFill>
              <a:latin typeface="UD デジタル 教科書体 NP-R"/>
              <a:ea typeface="UD デジタル 教科書体 NP-R"/>
              <a:cs typeface="+mn-cs"/>
            </a:rPr>
            <a:t>○常住人口</a:t>
          </a:r>
        </a:p>
        <a:p>
          <a:pPr algn="l" rtl="0">
            <a:lnSpc>
              <a:spcPts val="1100"/>
            </a:lnSpc>
            <a:defRPr sz="1000"/>
          </a:pPr>
          <a:r>
            <a:rPr lang="ja-JP" altLang="en-US" sz="1000" b="0" i="0" u="none" strike="noStrike" baseline="0">
              <a:solidFill>
                <a:srgbClr val="000000"/>
              </a:solidFill>
              <a:latin typeface="ＭＳ 明朝"/>
              <a:ea typeface="ＭＳ 明朝"/>
            </a:rPr>
            <a:t>　　</a:t>
          </a:r>
          <a:r>
            <a:rPr lang="ja-JP" altLang="en-US" sz="1000" b="0" i="0" u="none" strike="noStrike" baseline="0">
              <a:solidFill>
                <a:srgbClr val="000000"/>
              </a:solidFill>
              <a:latin typeface="UD デジタル 教科書体 NP-R"/>
              <a:ea typeface="UD デジタル 教科書体 NP-R"/>
            </a:rPr>
            <a:t>調査時において調査の場所に常住している人口をいう。</a:t>
          </a: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日本では、昭和25（1950）年以降の国勢調査に採用されてきた人口の概念である。</a:t>
          </a:r>
          <a:endParaRPr lang="en-US" altLang="ja-JP" sz="1000" b="0" i="0" u="none" strike="noStrike" baseline="0">
            <a:solidFill>
              <a:srgbClr val="000000"/>
            </a:solidFill>
            <a:latin typeface="UD デジタル 教科書体 NP-R"/>
            <a:ea typeface="UD デジタル 教科書体 NP-R"/>
          </a:endParaRP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ここで、「常住している」とは、原則として、昭和30（1955）年以降の国勢調査の定</a:t>
          </a:r>
          <a:endParaRPr lang="en-US" altLang="ja-JP" sz="1000" b="0" i="0" u="none" strike="noStrike" baseline="0">
            <a:solidFill>
              <a:srgbClr val="000000"/>
            </a:solidFill>
            <a:latin typeface="UD デジタル 教科書体 NP-R"/>
            <a:ea typeface="UD デジタル 教科書体 NP-R"/>
          </a:endParaRP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義によれば、１つの住居に３ヵ月以上（昭和25年国勢調査では６ヵ月以上）にわたって</a:t>
          </a:r>
          <a:endParaRPr lang="en-US" altLang="ja-JP" sz="1000" b="0" i="0" u="none" strike="noStrike" baseline="0">
            <a:solidFill>
              <a:srgbClr val="000000"/>
            </a:solidFill>
            <a:latin typeface="UD デジタル 教科書体 NP-R"/>
            <a:ea typeface="UD デジタル 教科書体 NP-R"/>
          </a:endParaRP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住んでいるか、あるいは３ヵ月以上（昭和25年国勢調査では６ヵ月以上）にわたって住</a:t>
          </a:r>
          <a:endParaRPr lang="en-US" altLang="ja-JP" sz="1000" b="0" i="0" u="none" strike="noStrike" baseline="0">
            <a:solidFill>
              <a:srgbClr val="000000"/>
            </a:solidFill>
            <a:latin typeface="UD デジタル 教科書体 NP-R"/>
            <a:ea typeface="UD デジタル 教科書体 NP-R"/>
          </a:endParaRP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むことになっていることをいう。</a:t>
          </a: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なお、３ヵ月以上にわたって住んでいるところ又は住むことになっているところがな</a:t>
          </a:r>
        </a:p>
        <a:p>
          <a:pPr algn="l" rtl="0">
            <a:lnSpc>
              <a:spcPts val="1100"/>
            </a:lnSpc>
            <a:defRPr sz="1000"/>
          </a:pPr>
          <a:r>
            <a:rPr lang="ja-JP" altLang="en-US" sz="1000" b="0" i="0" u="none" strike="noStrike" baseline="0">
              <a:solidFill>
                <a:srgbClr val="000000"/>
              </a:solidFill>
              <a:latin typeface="UD デジタル 教科書体 NP-R"/>
              <a:ea typeface="UD デジタル 教科書体 NP-R"/>
            </a:rPr>
            <a:t>　い者は、調査時現在，その者がいた場所に常住しているとみなされた。</a:t>
          </a:r>
        </a:p>
        <a:p>
          <a:pPr algn="l" rtl="0">
            <a:lnSpc>
              <a:spcPts val="1100"/>
            </a:lnSpc>
            <a:defRPr sz="1000"/>
          </a:pPr>
          <a:endParaRPr lang="ja-JP" altLang="en-US" sz="1000" b="0" i="0" u="none" strike="noStrike" baseline="0">
            <a:solidFill>
              <a:srgbClr val="000000"/>
            </a:solidFill>
            <a:latin typeface="UD デジタル 教科書体 NP-R"/>
            <a:ea typeface="UD デジタル 教科書体 NP-R"/>
          </a:endParaRPr>
        </a:p>
        <a:p>
          <a:pPr algn="l" rtl="0">
            <a:lnSpc>
              <a:spcPts val="1200"/>
            </a:lnSpc>
            <a:defRPr sz="1000"/>
          </a:pPr>
          <a:r>
            <a:rPr lang="ja-JP" altLang="en-US" sz="1000" b="0" i="0" u="none" strike="noStrike" baseline="0">
              <a:solidFill>
                <a:srgbClr val="000000"/>
              </a:solidFill>
              <a:latin typeface="UD デジタル 教科書体 NP-R"/>
              <a:ea typeface="UD デジタル 教科書体 NP-R"/>
            </a:rPr>
            <a:t>　　　　　　　　　　　　　　　　　　　             資料：「統計小事典」より抜粋</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144780</xdr:colOff>
      <xdr:row>13</xdr:row>
      <xdr:rowOff>99060</xdr:rowOff>
    </xdr:from>
    <xdr:to>
      <xdr:col>11</xdr:col>
      <xdr:colOff>548640</xdr:colOff>
      <xdr:row>34</xdr:row>
      <xdr:rowOff>142875</xdr:rowOff>
    </xdr:to>
    <xdr:graphicFrame macro="">
      <xdr:nvGraphicFramePr>
        <xdr:cNvPr id="5" name="グラフ 3">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xdr:colOff>
      <xdr:row>12</xdr:row>
      <xdr:rowOff>129540</xdr:rowOff>
    </xdr:from>
    <xdr:to>
      <xdr:col>4</xdr:col>
      <xdr:colOff>243840</xdr:colOff>
      <xdr:row>14</xdr:row>
      <xdr:rowOff>53340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73380" y="4144645"/>
          <a:ext cx="1613535"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人口動態の推移</a:t>
          </a:r>
        </a:p>
      </xdr:txBody>
    </xdr:sp>
    <xdr:clientData/>
  </xdr:twoCellAnchor>
  <xdr:twoCellAnchor>
    <xdr:from>
      <xdr:col>0</xdr:col>
      <xdr:colOff>144780</xdr:colOff>
      <xdr:row>13</xdr:row>
      <xdr:rowOff>99060</xdr:rowOff>
    </xdr:from>
    <xdr:to>
      <xdr:col>11</xdr:col>
      <xdr:colOff>548640</xdr:colOff>
      <xdr:row>34</xdr:row>
      <xdr:rowOff>142875</xdr:rowOff>
    </xdr:to>
    <xdr:graphicFrame macro="">
      <xdr:nvGraphicFramePr>
        <xdr:cNvPr id="6" name="グラフ 3">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xdr:colOff>
      <xdr:row>12</xdr:row>
      <xdr:rowOff>129540</xdr:rowOff>
    </xdr:from>
    <xdr:to>
      <xdr:col>4</xdr:col>
      <xdr:colOff>243840</xdr:colOff>
      <xdr:row>14</xdr:row>
      <xdr:rowOff>53340</xdr:rowOff>
    </xdr:to>
    <xdr:sp macro="" textlink="">
      <xdr:nvSpPr>
        <xdr:cNvPr id="7" name="テキスト ボックス 4">
          <a:extLst>
            <a:ext uri="{FF2B5EF4-FFF2-40B4-BE49-F238E27FC236}">
              <a16:creationId xmlns:a16="http://schemas.microsoft.com/office/drawing/2014/main" id="{00000000-0008-0000-0400-000007000000}"/>
            </a:ext>
          </a:extLst>
        </xdr:cNvPr>
        <xdr:cNvSpPr txBox="1"/>
      </xdr:nvSpPr>
      <xdr:spPr>
        <a:xfrm>
          <a:off x="373380" y="4144645"/>
          <a:ext cx="1613535"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人口動態の推移</a:t>
          </a:r>
        </a:p>
      </xdr:txBody>
    </xdr:sp>
    <xdr:clientData/>
  </xdr:twoCellAnchor>
  <xdr:twoCellAnchor>
    <xdr:from>
      <xdr:col>0</xdr:col>
      <xdr:colOff>157480</xdr:colOff>
      <xdr:row>35</xdr:row>
      <xdr:rowOff>122555</xdr:rowOff>
    </xdr:from>
    <xdr:to>
      <xdr:col>11</xdr:col>
      <xdr:colOff>565785</xdr:colOff>
      <xdr:row>50</xdr:row>
      <xdr:rowOff>160655</xdr:rowOff>
    </xdr:to>
    <xdr:graphicFrame macro="">
      <xdr:nvGraphicFramePr>
        <xdr:cNvPr id="8" name="グラフ 5">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276860</xdr:colOff>
      <xdr:row>35</xdr:row>
      <xdr:rowOff>15240</xdr:rowOff>
    </xdr:from>
    <xdr:to>
      <xdr:col>4</xdr:col>
      <xdr:colOff>147320</xdr:colOff>
      <xdr:row>36</xdr:row>
      <xdr:rowOff>129540</xdr:rowOff>
    </xdr:to>
    <xdr:sp macro="" textlink="">
      <xdr:nvSpPr>
        <xdr:cNvPr id="9" name="テキスト ボックス 6">
          <a:extLst>
            <a:ext uri="{FF2B5EF4-FFF2-40B4-BE49-F238E27FC236}">
              <a16:creationId xmlns:a16="http://schemas.microsoft.com/office/drawing/2014/main" id="{00000000-0008-0000-0400-000009000000}"/>
            </a:ext>
          </a:extLst>
        </xdr:cNvPr>
        <xdr:cNvSpPr txBox="1"/>
      </xdr:nvSpPr>
      <xdr:spPr>
        <a:xfrm>
          <a:off x="276860" y="8411845"/>
          <a:ext cx="1613535"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婚姻数の推移</a:t>
          </a:r>
        </a:p>
      </xdr:txBody>
    </xdr:sp>
    <xdr:clientData/>
  </xdr:twoCellAnchor>
  <xdr:twoCellAnchor>
    <xdr:from>
      <xdr:col>1</xdr:col>
      <xdr:colOff>104775</xdr:colOff>
      <xdr:row>36</xdr:row>
      <xdr:rowOff>180975</xdr:rowOff>
    </xdr:from>
    <xdr:to>
      <xdr:col>2</xdr:col>
      <xdr:colOff>333375</xdr:colOff>
      <xdr:row>38</xdr:row>
      <xdr:rowOff>29210</xdr:rowOff>
    </xdr:to>
    <xdr:sp macro="" textlink="">
      <xdr:nvSpPr>
        <xdr:cNvPr id="11" name="テキスト 8">
          <a:extLst>
            <a:ext uri="{FF2B5EF4-FFF2-40B4-BE49-F238E27FC236}">
              <a16:creationId xmlns:a16="http://schemas.microsoft.com/office/drawing/2014/main" id="{00000000-0008-0000-0400-00000B000000}"/>
            </a:ext>
          </a:extLst>
        </xdr:cNvPr>
        <xdr:cNvSpPr txBox="1"/>
      </xdr:nvSpPr>
      <xdr:spPr>
        <a:xfrm>
          <a:off x="466725" y="8768080"/>
          <a:ext cx="590550" cy="22923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a:latin typeface="UD デジタル 教科書体 NP-R"/>
              <a:ea typeface="UD デジタル 教科書体 NP-R"/>
            </a:rPr>
            <a:t>（件）</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32</xdr:row>
      <xdr:rowOff>0</xdr:rowOff>
    </xdr:from>
    <xdr:to>
      <xdr:col>8</xdr:col>
      <xdr:colOff>353060</xdr:colOff>
      <xdr:row>32</xdr:row>
      <xdr:rowOff>0</xdr:rowOff>
    </xdr:to>
    <xdr:graphicFrame macro="">
      <xdr:nvGraphicFramePr>
        <xdr:cNvPr id="4" name="グラフ 2">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32</xdr:row>
      <xdr:rowOff>0</xdr:rowOff>
    </xdr:from>
    <xdr:to>
      <xdr:col>8</xdr:col>
      <xdr:colOff>209550</xdr:colOff>
      <xdr:row>32</xdr:row>
      <xdr:rowOff>0</xdr:rowOff>
    </xdr:to>
    <xdr:sp macro="" textlink="">
      <xdr:nvSpPr>
        <xdr:cNvPr id="5" name="Rectangle 3">
          <a:extLst>
            <a:ext uri="{FF2B5EF4-FFF2-40B4-BE49-F238E27FC236}">
              <a16:creationId xmlns:a16="http://schemas.microsoft.com/office/drawing/2014/main" id="{00000000-0008-0000-0700-000005000000}"/>
            </a:ext>
          </a:extLst>
        </xdr:cNvPr>
        <xdr:cNvSpPr>
          <a:spLocks noChangeArrowheads="1"/>
        </xdr:cNvSpPr>
      </xdr:nvSpPr>
      <xdr:spPr>
        <a:xfrm>
          <a:off x="3457575" y="9877425"/>
          <a:ext cx="1619250" cy="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平成18年10月1日現在</a:t>
          </a:r>
          <a:endParaRPr lang="ja-JP" altLang="en-US"/>
        </a:p>
      </xdr:txBody>
    </xdr:sp>
    <xdr:clientData/>
  </xdr:twoCellAnchor>
  <xdr:twoCellAnchor>
    <xdr:from>
      <xdr:col>6</xdr:col>
      <xdr:colOff>0</xdr:colOff>
      <xdr:row>32</xdr:row>
      <xdr:rowOff>0</xdr:rowOff>
    </xdr:from>
    <xdr:to>
      <xdr:col>8</xdr:col>
      <xdr:colOff>209550</xdr:colOff>
      <xdr:row>32</xdr:row>
      <xdr:rowOff>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a:xfrm>
          <a:off x="3457575" y="9877425"/>
          <a:ext cx="1619250" cy="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平成16年10月1日現在</a:t>
          </a:r>
          <a:endParaRPr lang="ja-JP" alt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0.09725</cdr:x>
      <cdr:y>0.35675</cdr:y>
    </cdr:from>
    <cdr:to>
      <cdr:x>0.188</cdr:x>
      <cdr:y>0.88275</cdr:y>
    </cdr:to>
    <cdr:sp macro="" textlink="">
      <cdr:nvSpPr>
        <cdr:cNvPr id="2049" name="Text Box 1"/>
        <cdr:cNvSpPr txBox="1">
          <a:spLocks xmlns:a="http://schemas.openxmlformats.org/drawingml/2006/main" noChangeArrowheads="1"/>
        </cdr:cNvSpPr>
      </cdr:nvSpPr>
      <cdr:spPr>
        <a:xfrm xmlns:a="http://schemas.openxmlformats.org/drawingml/2006/main">
          <a:off x="464141" y="0"/>
          <a:ext cx="433118"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25" b="0" i="0" u="none" strike="noStrike" baseline="0">
              <a:solidFill>
                <a:srgbClr val="000000"/>
              </a:solidFill>
              <a:latin typeface="ＭＳ Ｐゴシック"/>
              <a:ea typeface="ＭＳ Ｐゴシック"/>
            </a:rPr>
            <a:t>1,500</a:t>
          </a:r>
          <a:endParaRPr lang="ja-JP" altLang="en-US"/>
        </a:p>
      </cdr:txBody>
    </cdr:sp>
  </cdr:relSizeAnchor>
  <cdr:relSizeAnchor xmlns:cdr="http://schemas.openxmlformats.org/drawingml/2006/chartDrawing">
    <cdr:from>
      <cdr:x>0.01325</cdr:x>
      <cdr:y>0.35675</cdr:y>
    </cdr:from>
    <cdr:to>
      <cdr:x>0.07525</cdr:x>
      <cdr:y>0.75575</cdr:y>
    </cdr:to>
    <cdr:sp macro="" textlink="">
      <cdr:nvSpPr>
        <cdr:cNvPr id="2050" name="Text Box 2"/>
        <cdr:cNvSpPr txBox="1">
          <a:spLocks xmlns:a="http://schemas.openxmlformats.org/drawingml/2006/main" noChangeArrowheads="1"/>
        </cdr:cNvSpPr>
      </cdr:nvSpPr>
      <cdr:spPr>
        <a:xfrm xmlns:a="http://schemas.openxmlformats.org/drawingml/2006/main">
          <a:off x="63237" y="0"/>
          <a:ext cx="295904"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a:effectLst xmlns:a="http://schemas.openxmlformats.org/drawingml/2006/mai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25" b="0" i="0" u="none" strike="noStrike" baseline="0">
              <a:solidFill>
                <a:srgbClr val="000000"/>
              </a:solidFill>
              <a:latin typeface="ＭＳ Ｐゴシック"/>
              <a:ea typeface="ＭＳ Ｐゴシック"/>
            </a:rPr>
            <a:t>2,000</a:t>
          </a:r>
          <a:endParaRPr lang="ja-JP" altLang="en-US"/>
        </a:p>
      </cdr:txBody>
    </cdr:sp>
  </cdr:relSizeAnchor>
  <cdr:relSizeAnchor xmlns:cdr="http://schemas.openxmlformats.org/drawingml/2006/chartDrawing">
    <cdr:from>
      <cdr:x>0.0595</cdr:x>
      <cdr:y>0.07725</cdr:y>
    </cdr:from>
    <cdr:to>
      <cdr:x>0.1075</cdr:x>
      <cdr:y>0.08525</cdr:y>
    </cdr:to>
    <cdr:sp macro="" textlink="">
      <cdr:nvSpPr>
        <cdr:cNvPr id="2051" name="Text Box 3"/>
        <cdr:cNvSpPr txBox="1">
          <a:spLocks xmlns:a="http://schemas.openxmlformats.org/drawingml/2006/main" noChangeArrowheads="1"/>
        </cdr:cNvSpPr>
      </cdr:nvSpPr>
      <cdr:spPr>
        <a:xfrm xmlns:a="http://schemas.openxmlformats.org/drawingml/2006/main">
          <a:off x="283973" y="0"/>
          <a:ext cx="229087"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a:effectLst xmlns:a="http://schemas.openxmlformats.org/drawingml/2006/mai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50" b="0" i="0" u="none" strike="noStrike" baseline="0">
              <a:solidFill>
                <a:srgbClr val="000000"/>
              </a:solidFill>
              <a:latin typeface="ＭＳ Ｐゴシック"/>
              <a:ea typeface="ＭＳ Ｐゴシック"/>
            </a:rPr>
            <a:t> </a:t>
          </a:r>
          <a:r>
            <a:rPr lang="ja-JP" altLang="en-US" sz="225" b="0" i="0" u="none" strike="noStrike" baseline="0">
              <a:solidFill>
                <a:srgbClr val="000000"/>
              </a:solidFill>
              <a:latin typeface="ＭＳ Ｐゴシック"/>
              <a:ea typeface="ＭＳ Ｐゴシック"/>
            </a:rPr>
            <a:t>男</a:t>
          </a:r>
          <a:endParaRPr lang="ja-JP" altLang="en-US"/>
        </a:p>
      </cdr:txBody>
    </cdr:sp>
  </cdr:relSizeAnchor>
  <cdr:relSizeAnchor xmlns:cdr="http://schemas.openxmlformats.org/drawingml/2006/chartDrawing">
    <cdr:from>
      <cdr:x>0.8805</cdr:x>
      <cdr:y>0.07725</cdr:y>
    </cdr:from>
    <cdr:to>
      <cdr:x>0.934</cdr:x>
      <cdr:y>0.08525</cdr:y>
    </cdr:to>
    <cdr:sp macro="" textlink="">
      <cdr:nvSpPr>
        <cdr:cNvPr id="2052" name="Rectangle 4"/>
        <cdr:cNvSpPr>
          <a:spLocks xmlns:a="http://schemas.openxmlformats.org/drawingml/2006/main" noChangeArrowheads="1"/>
        </cdr:cNvSpPr>
      </cdr:nvSpPr>
      <cdr:spPr>
        <a:xfrm xmlns:a="http://schemas.openxmlformats.org/drawingml/2006/main">
          <a:off x="4202327" y="0"/>
          <a:ext cx="255337" cy="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overflow" horzOverflow="overflow"/>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0.8805</cdr:x>
      <cdr:y>0.0775</cdr:y>
    </cdr:from>
    <cdr:to>
      <cdr:x>0.92575</cdr:x>
      <cdr:y>0.08525</cdr:y>
    </cdr:to>
    <cdr:sp macro="" textlink="">
      <cdr:nvSpPr>
        <cdr:cNvPr id="2053" name="Text Box 5"/>
        <cdr:cNvSpPr txBox="1">
          <a:spLocks xmlns:a="http://schemas.openxmlformats.org/drawingml/2006/main" noChangeArrowheads="1"/>
        </cdr:cNvSpPr>
      </cdr:nvSpPr>
      <cdr:spPr>
        <a:xfrm xmlns:a="http://schemas.openxmlformats.org/drawingml/2006/main">
          <a:off x="4202327" y="0"/>
          <a:ext cx="215962" cy="0"/>
        </a:xfrm>
        <a:prstGeom xmlns:a="http://schemas.openxmlformats.org/drawingml/2006/main" prst="rect">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a:effectLst xmlns:a="http://schemas.openxmlformats.org/drawingml/2006/mai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50" b="0" i="0" u="none" strike="noStrike" baseline="0">
              <a:solidFill>
                <a:srgbClr val="000000"/>
              </a:solidFill>
              <a:latin typeface="ＭＳ Ｐゴシック"/>
              <a:ea typeface="ＭＳ Ｐゴシック"/>
            </a:rPr>
            <a:t> </a:t>
          </a:r>
          <a:r>
            <a:rPr lang="ja-JP" altLang="en-US" sz="225" b="0" i="0" u="none" strike="noStrike" baseline="0">
              <a:solidFill>
                <a:srgbClr val="000000"/>
              </a:solidFill>
              <a:latin typeface="ＭＳ Ｐゴシック"/>
              <a:ea typeface="ＭＳ Ｐゴシック"/>
            </a:rPr>
            <a:t>女</a:t>
          </a:r>
          <a:endParaRPr lang="ja-JP" altLang="en-US"/>
        </a:p>
      </cdr:txBody>
    </cdr:sp>
  </cdr:relSizeAnchor>
  <cdr:relSizeAnchor xmlns:cdr="http://schemas.openxmlformats.org/drawingml/2006/chartDrawing">
    <cdr:from>
      <cdr:x>0.21925</cdr:x>
      <cdr:y>0.35675</cdr:y>
    </cdr:from>
    <cdr:to>
      <cdr:x>0.29775</cdr:x>
      <cdr:y>0.734</cdr:y>
    </cdr:to>
    <cdr:sp macro="" textlink="">
      <cdr:nvSpPr>
        <cdr:cNvPr id="2054" name="Rectangle 6"/>
        <cdr:cNvSpPr>
          <a:spLocks xmlns:a="http://schemas.openxmlformats.org/drawingml/2006/main" noChangeArrowheads="1"/>
        </cdr:cNvSpPr>
      </cdr:nvSpPr>
      <cdr:spPr>
        <a:xfrm xmlns:a="http://schemas.openxmlformats.org/drawingml/2006/main">
          <a:off x="1046405" y="0"/>
          <a:ext cx="374653"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ffectLst xmlns:a="http://schemas.openxmlformats.org/drawingml/2006/mai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25" b="0" i="0" u="none" strike="noStrike" baseline="0">
              <a:solidFill>
                <a:srgbClr val="000000"/>
              </a:solidFill>
              <a:latin typeface="ＭＳ Ｐゴシック"/>
              <a:ea typeface="ＭＳ Ｐゴシック"/>
            </a:rPr>
            <a:t>1,000</a:t>
          </a:r>
          <a:endParaRPr lang="ja-JP" altLang="en-US"/>
        </a:p>
      </cdr:txBody>
    </cdr:sp>
  </cdr:relSizeAnchor>
  <cdr:relSizeAnchor xmlns:cdr="http://schemas.openxmlformats.org/drawingml/2006/chartDrawing">
    <cdr:from>
      <cdr:x>0.34025</cdr:x>
      <cdr:y>0.34425</cdr:y>
    </cdr:from>
    <cdr:to>
      <cdr:x>0.4105</cdr:x>
      <cdr:y>0.935</cdr:y>
    </cdr:to>
    <cdr:sp macro="" textlink="">
      <cdr:nvSpPr>
        <cdr:cNvPr id="2055" name="Text Box 7"/>
        <cdr:cNvSpPr txBox="1">
          <a:spLocks xmlns:a="http://schemas.openxmlformats.org/drawingml/2006/main" noChangeArrowheads="1"/>
        </cdr:cNvSpPr>
      </cdr:nvSpPr>
      <cdr:spPr>
        <a:xfrm xmlns:a="http://schemas.openxmlformats.org/drawingml/2006/main">
          <a:off x="1623897" y="0"/>
          <a:ext cx="335279" cy="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a:noFill/>
        </a:ln>
        <a:effectLst xmlns:a="http://schemas.openxmlformats.org/drawingml/2006/main"/>
      </cdr:spPr>
      <cdr:txBody>
        <a:bodyPr xmlns:a="http://schemas.openxmlformats.org/drawingml/2006/main" vertOverflow="clip" horzOverflow="overflow" wrap="square" lIns="18288" tIns="18288" rIns="0" bIns="0" anchor="t" upright="1"/>
        <a:lstStyle xmlns:a="http://schemas.openxmlformats.org/drawingml/2006/main"/>
        <a:p xmlns:a="http://schemas.openxmlformats.org/drawingml/2006/main">
          <a:pPr algn="l" rtl="0">
            <a:defRPr sz="1000"/>
          </a:pPr>
          <a:r>
            <a:rPr lang="ja-JP" altLang="en-US" sz="225" b="0" i="0" u="none" strike="noStrike" baseline="0">
              <a:solidFill>
                <a:srgbClr val="000000"/>
              </a:solidFill>
              <a:latin typeface="ＭＳ Ｐゴシック"/>
              <a:ea typeface="ＭＳ Ｐゴシック"/>
            </a:rPr>
            <a:t>500</a:t>
          </a:r>
        </a:p>
        <a:p xmlns:a="http://schemas.openxmlformats.org/drawingml/2006/main">
          <a:pPr algn="l" rtl="0">
            <a:defRPr sz="1000"/>
          </a:pPr>
          <a:endParaRPr lang="ja-JP" alt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209550</xdr:colOff>
      <xdr:row>14</xdr:row>
      <xdr:rowOff>68580</xdr:rowOff>
    </xdr:from>
    <xdr:to>
      <xdr:col>9</xdr:col>
      <xdr:colOff>561975</xdr:colOff>
      <xdr:row>27</xdr:row>
      <xdr:rowOff>129540</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209550" y="3770630"/>
          <a:ext cx="7200900" cy="2537460"/>
        </a:xfrm>
        <a:prstGeom prst="rect">
          <a:avLst/>
        </a:prstGeom>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kumimoji="1" lang="en-US" altLang="ja-JP" sz="1100">
            <a:latin typeface="UD デジタル 教科書体 NP-R"/>
            <a:ea typeface="UD デジタル 教科書体 NP-R"/>
          </a:endParaRPr>
        </a:p>
        <a:p>
          <a:r>
            <a:rPr kumimoji="1" lang="ja-JP" altLang="en-US" sz="1100">
              <a:latin typeface="UD デジタル 教科書体 NP-R"/>
              <a:ea typeface="UD デジタル 教科書体 NP-R"/>
            </a:rPr>
            <a:t>～用語の解説～</a:t>
          </a:r>
          <a:endParaRPr kumimoji="1" lang="en-US" altLang="ja-JP" sz="1100">
            <a:latin typeface="UD デジタル 教科書体 NP-R"/>
            <a:ea typeface="UD デジタル 教科書体 NP-R"/>
          </a:endParaRPr>
        </a:p>
        <a:p>
          <a:endParaRPr kumimoji="1" lang="en-US" altLang="ja-JP" sz="1100">
            <a:latin typeface="UD デジタル 教科書体 NP-R"/>
            <a:ea typeface="UD デジタル 教科書体 NP-R"/>
          </a:endParaRPr>
        </a:p>
        <a:p>
          <a:r>
            <a:rPr kumimoji="1" lang="ja-JP" altLang="en-US" sz="1100">
              <a:latin typeface="UD デジタル 教科書体 NP-R"/>
              <a:ea typeface="UD デジタル 教科書体 NP-R"/>
            </a:rPr>
            <a:t>○人口集中地区（</a:t>
          </a:r>
          <a:r>
            <a:rPr kumimoji="1" lang="en-US" altLang="ja-JP" sz="1100">
              <a:latin typeface="UD デジタル 教科書体 NP-R"/>
              <a:ea typeface="UD デジタル 教科書体 NP-R"/>
            </a:rPr>
            <a:t>Densely  inhadited  district : DID)</a:t>
          </a:r>
        </a:p>
        <a:p>
          <a:r>
            <a:rPr kumimoji="1" lang="en-US" altLang="ja-JP" sz="1100">
              <a:latin typeface="UD デジタル 教科書体 NP-R"/>
              <a:ea typeface="UD デジタル 教科書体 NP-R"/>
            </a:rPr>
            <a:t>    </a:t>
          </a:r>
          <a:r>
            <a:rPr kumimoji="1" lang="ja-JP" altLang="en-US" sz="1100">
              <a:latin typeface="UD デジタル 教科書体 NP-R"/>
              <a:ea typeface="UD デジタル 教科書体 NP-R"/>
            </a:rPr>
            <a:t>都市的地域の特質を明らかにする統計上の地域単位として、昭和</a:t>
          </a:r>
          <a:r>
            <a:rPr kumimoji="1" lang="en-US" altLang="ja-JP" sz="1100">
              <a:latin typeface="UD デジタル 教科書体 NP-R"/>
              <a:ea typeface="UD デジタル 教科書体 NP-R"/>
            </a:rPr>
            <a:t>35</a:t>
          </a:r>
          <a:r>
            <a:rPr kumimoji="1" lang="ja-JP" altLang="en-US" sz="1100">
              <a:latin typeface="UD デジタル 教科書体 NP-R"/>
              <a:ea typeface="UD デジタル 教科書体 NP-R"/>
            </a:rPr>
            <a:t>年（</a:t>
          </a:r>
          <a:r>
            <a:rPr kumimoji="1" lang="en-US" altLang="ja-JP" sz="1100">
              <a:latin typeface="UD デジタル 教科書体 NP-R"/>
              <a:ea typeface="UD デジタル 教科書体 NP-R"/>
            </a:rPr>
            <a:t>1960</a:t>
          </a:r>
          <a:r>
            <a:rPr kumimoji="1" lang="ja-JP" altLang="en-US" sz="1100">
              <a:latin typeface="UD デジタル 教科書体 NP-R"/>
              <a:ea typeface="UD デジタル 教科書体 NP-R"/>
            </a:rPr>
            <a:t>年）国勢調査時に新たに設定されたもの。国勢調査の基本単位区を基礎単位として、①原則として人口密度が</a:t>
          </a:r>
          <a:r>
            <a:rPr kumimoji="1" lang="en-US" altLang="ja-JP" sz="1100">
              <a:latin typeface="UD デジタル 教科書体 NP-R"/>
              <a:ea typeface="UD デジタル 教科書体 NP-R"/>
            </a:rPr>
            <a:t>1</a:t>
          </a:r>
          <a:r>
            <a:rPr kumimoji="1" lang="ja-JP" altLang="en-US" sz="1100">
              <a:latin typeface="UD デジタル 教科書体 NP-R"/>
              <a:ea typeface="UD デジタル 教科書体 NP-R"/>
            </a:rPr>
            <a:t>平方キロメートル当たり</a:t>
          </a:r>
          <a:r>
            <a:rPr kumimoji="1" lang="en-US" altLang="ja-JP" sz="1100">
              <a:latin typeface="UD デジタル 教科書体 NP-R"/>
              <a:ea typeface="UD デジタル 教科書体 NP-R"/>
            </a:rPr>
            <a:t>4,000</a:t>
          </a:r>
          <a:r>
            <a:rPr kumimoji="1" lang="ja-JP" altLang="en-US" sz="1100">
              <a:latin typeface="UD デジタル 教科書体 NP-R"/>
              <a:ea typeface="UD デジタル 教科書体 NP-R"/>
            </a:rPr>
            <a:t>人以上の基本単位区が市区町村の境域内で互いに隣接して、②それらの隣接した地域の人口が</a:t>
          </a:r>
          <a:r>
            <a:rPr kumimoji="1" lang="en-US" altLang="ja-JP" sz="1100">
              <a:latin typeface="UD デジタル 教科書体 NP-R"/>
              <a:ea typeface="UD デジタル 教科書体 NP-R"/>
            </a:rPr>
            <a:t>5,000</a:t>
          </a:r>
          <a:r>
            <a:rPr kumimoji="1" lang="ja-JP" altLang="en-US" sz="1100">
              <a:latin typeface="UD デジタル 教科書体 NP-R"/>
              <a:ea typeface="UD デジタル 教科書体 NP-R"/>
            </a:rPr>
            <a:t>人以上を有する地域を「人口集中地区」とする。　</a:t>
          </a:r>
          <a:endParaRPr kumimoji="1" lang="en-US" altLang="ja-JP" sz="1100">
            <a:latin typeface="UD デジタル 教科書体 NP-R"/>
            <a:ea typeface="UD デジタル 教科書体 NP-R"/>
          </a:endParaRPr>
        </a:p>
        <a:p>
          <a:endParaRPr kumimoji="1" lang="en-US" altLang="ja-JP" sz="1100">
            <a:latin typeface="UD デジタル 教科書体 NP-R"/>
            <a:ea typeface="UD デジタル 教科書体 NP-R"/>
          </a:endParaRPr>
        </a:p>
        <a:p>
          <a:r>
            <a:rPr kumimoji="1" lang="ja-JP" altLang="en-US" sz="1100">
              <a:latin typeface="UD デジタル 教科書体 NP-R"/>
              <a:ea typeface="UD デジタル 教科書体 NP-R"/>
            </a:rPr>
            <a:t>　　　　　　　　　　　　　　　　　　　　　　　　　　　　　　　資料：「統計小事典」より抜粋</a:t>
          </a:r>
          <a:endParaRPr kumimoji="1" lang="en-US" altLang="ja-JP" sz="1100">
            <a:latin typeface="UD デジタル 教科書体 NP-R"/>
            <a:ea typeface="UD デジタル 教科書体 NP-R"/>
          </a:endParaRPr>
        </a:p>
        <a:p>
          <a:endParaRPr kumimoji="1" lang="en-US" altLang="ja-JP" sz="1100">
            <a:latin typeface="UD デジタル 教科書体 NP-R"/>
            <a:ea typeface="UD デジタル 教科書体 NP-R"/>
          </a:endParaRPr>
        </a:p>
        <a:p>
          <a:endParaRPr kumimoji="1" lang="ja-JP" altLang="en-US" sz="1100">
            <a:latin typeface="UD デジタル 教科書体 NP-R"/>
            <a:ea typeface="UD デジタル 教科書体 NP-R"/>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228600</xdr:colOff>
      <xdr:row>0</xdr:row>
      <xdr:rowOff>143510</xdr:rowOff>
    </xdr:from>
    <xdr:to>
      <xdr:col>3</xdr:col>
      <xdr:colOff>133350</xdr:colOff>
      <xdr:row>2</xdr:row>
      <xdr:rowOff>152400</xdr:rowOff>
    </xdr:to>
    <xdr:sp macro="" textlink="">
      <xdr:nvSpPr>
        <xdr:cNvPr id="3" name="テキスト ボックス 2">
          <a:extLst>
            <a:ext uri="{FF2B5EF4-FFF2-40B4-BE49-F238E27FC236}">
              <a16:creationId xmlns:a16="http://schemas.microsoft.com/office/drawing/2014/main" id="{00000000-0008-0000-1700-000003000000}"/>
            </a:ext>
          </a:extLst>
        </xdr:cNvPr>
        <xdr:cNvSpPr/>
      </xdr:nvSpPr>
      <xdr:spPr>
        <a:xfrm>
          <a:off x="228600" y="143510"/>
          <a:ext cx="1962150" cy="351790"/>
        </a:xfrm>
        <a:prstGeom prst="rect">
          <a:avLst/>
        </a:prstGeom>
        <a:ln w="12700">
          <a:solidFill>
            <a:schemeClr val="tx1"/>
          </a:solidFill>
        </a:ln>
        <a:effectLst>
          <a:outerShdw blurRad="50800" dist="38100" dir="2700000" algn="tl" rotWithShape="0">
            <a:prstClr val="black">
              <a:alpha val="40000"/>
            </a:prstClr>
          </a:outerShdw>
        </a:effectLst>
      </xdr:spPr>
      <xdr:style>
        <a:lnRef idx="2">
          <a:schemeClr val="accent2"/>
        </a:lnRef>
        <a:fillRef idx="1">
          <a:schemeClr val="lt1"/>
        </a:fillRef>
        <a:effectRef idx="0">
          <a:schemeClr val="accent2"/>
        </a:effectRef>
        <a:fontRef idx="minor">
          <a:schemeClr val="dk1"/>
        </a:fontRef>
      </xdr:style>
      <xdr:txBody>
        <a:bodyPr rot="0" vertOverflow="overflow" horzOverflow="overflow" wrap="square" numCol="1" spcCol="0" rtlCol="0" fromWordArt="0" anchor="ctr" anchorCtr="0" forceAA="0" compatLnSpc="1"/>
        <a:lstStyle/>
        <a:p>
          <a:pPr algn="ctr">
            <a:spcAft>
              <a:spcPts val="0"/>
            </a:spcAft>
          </a:pPr>
          <a:r>
            <a:rPr lang="ja-JP" altLang="en-US" sz="1100" kern="100">
              <a:effectLst/>
              <a:latin typeface="UD デジタル 教科書体 NP-R"/>
              <a:ea typeface="UD デジタル 教科書体 NP-R"/>
              <a:cs typeface="Times New Roman"/>
            </a:rPr>
            <a:t>令和</a:t>
          </a:r>
          <a:r>
            <a:rPr lang="en-US" altLang="ja-JP" sz="1100" kern="100">
              <a:effectLst/>
              <a:latin typeface="UD デジタル 教科書体 NP-R"/>
              <a:ea typeface="UD デジタル 教科書体 NP-R"/>
              <a:cs typeface="Times New Roman"/>
            </a:rPr>
            <a:t>2</a:t>
          </a:r>
          <a:r>
            <a:rPr lang="ja-JP" sz="1100" kern="100">
              <a:effectLst/>
              <a:latin typeface="UD デジタル 教科書体 NP-R"/>
              <a:ea typeface="UD デジタル 教科書体 NP-R"/>
              <a:cs typeface="Times New Roman"/>
            </a:rPr>
            <a:t>年人口集中地区</a:t>
          </a:r>
          <a:endParaRPr lang="ja-JP" sz="1050" kern="100">
            <a:effectLst/>
            <a:latin typeface="UD デジタル 教科書体 NP-R"/>
            <a:ea typeface="UD デジタル 教科書体 NP-R"/>
            <a:cs typeface="Times New Roman"/>
          </a:endParaRPr>
        </a:p>
      </xdr:txBody>
    </xdr:sp>
    <xdr:clientData/>
  </xdr:twoCellAnchor>
  <xdr:twoCellAnchor>
    <xdr:from>
      <xdr:col>1</xdr:col>
      <xdr:colOff>0</xdr:colOff>
      <xdr:row>55</xdr:row>
      <xdr:rowOff>22860</xdr:rowOff>
    </xdr:from>
    <xdr:to>
      <xdr:col>5</xdr:col>
      <xdr:colOff>343535</xdr:colOff>
      <xdr:row>60</xdr:row>
      <xdr:rowOff>32385</xdr:rowOff>
    </xdr:to>
    <xdr:sp macro="" textlink="">
      <xdr:nvSpPr>
        <xdr:cNvPr id="4" name="テキスト ボックス 3">
          <a:extLst>
            <a:ext uri="{FF2B5EF4-FFF2-40B4-BE49-F238E27FC236}">
              <a16:creationId xmlns:a16="http://schemas.microsoft.com/office/drawing/2014/main" id="{00000000-0008-0000-1700-000004000000}"/>
            </a:ext>
          </a:extLst>
        </xdr:cNvPr>
        <xdr:cNvSpPr/>
      </xdr:nvSpPr>
      <xdr:spPr>
        <a:xfrm>
          <a:off x="685800" y="9452610"/>
          <a:ext cx="3086735" cy="8667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vertOverflow="overflow" horzOverflow="overflow" wrap="square" numCol="1" spcCol="0" rtlCol="0" fromWordArt="0" anchor="t" anchorCtr="0" forceAA="0" compatLnSpc="1"/>
        <a:lstStyle/>
        <a:p>
          <a:pPr algn="just">
            <a:spcAft>
              <a:spcPts val="0"/>
            </a:spcAft>
          </a:pPr>
          <a:r>
            <a:rPr lang="ja-JP" sz="1050" kern="100">
              <a:effectLst/>
              <a:latin typeface="UD デジタル 教科書体 NP-R"/>
              <a:ea typeface="UD デジタル 教科書体 NP-R"/>
              <a:cs typeface="Times New Roman"/>
            </a:rPr>
            <a:t>〇人　　口　　　　８，</a:t>
          </a:r>
          <a:r>
            <a:rPr lang="ja-JP" altLang="en-US" sz="1050" kern="100">
              <a:effectLst/>
              <a:latin typeface="UD デジタル 教科書体 NP-R"/>
              <a:ea typeface="UD デジタル 教科書体 NP-R"/>
              <a:cs typeface="Times New Roman"/>
            </a:rPr>
            <a:t>４０２</a:t>
          </a:r>
          <a:r>
            <a:rPr lang="ja-JP" sz="1050" kern="100">
              <a:effectLst/>
              <a:latin typeface="UD デジタル 教科書体 NP-R"/>
              <a:ea typeface="UD デジタル 教科書体 NP-R"/>
              <a:cs typeface="Times New Roman"/>
            </a:rPr>
            <a:t>人</a:t>
          </a:r>
        </a:p>
        <a:p>
          <a:pPr algn="just">
            <a:spcAft>
              <a:spcPts val="0"/>
            </a:spcAft>
          </a:pPr>
          <a:r>
            <a:rPr lang="ja-JP" sz="1050" kern="100">
              <a:effectLst/>
              <a:latin typeface="UD デジタル 教科書体 NP-R"/>
              <a:ea typeface="UD デジタル 教科書体 NP-R"/>
              <a:cs typeface="Times New Roman"/>
            </a:rPr>
            <a:t>〇面　　積　　　　２．</a:t>
          </a:r>
          <a:r>
            <a:rPr lang="ja-JP" altLang="en-US" sz="1050" kern="100">
              <a:effectLst/>
              <a:latin typeface="UD デジタル 教科書体 NP-R"/>
              <a:ea typeface="UD デジタル 教科書体 NP-R"/>
              <a:cs typeface="Times New Roman"/>
            </a:rPr>
            <a:t>５８</a:t>
          </a:r>
          <a:r>
            <a:rPr lang="ja-JP" sz="1050" kern="100">
              <a:effectLst/>
              <a:latin typeface="UD デジタル 教科書体 NP-R"/>
              <a:ea typeface="UD デジタル 教科書体 NP-R"/>
              <a:cs typeface="Times New Roman"/>
            </a:rPr>
            <a:t>ｋ㎡</a:t>
          </a:r>
        </a:p>
        <a:p>
          <a:pPr algn="just">
            <a:spcAft>
              <a:spcPts val="0"/>
            </a:spcAft>
          </a:pPr>
          <a:r>
            <a:rPr lang="ja-JP" sz="1050" kern="100">
              <a:effectLst/>
              <a:latin typeface="UD デジタル 教科書体 NP-R"/>
              <a:ea typeface="UD デジタル 教科書体 NP-R"/>
              <a:cs typeface="Times New Roman"/>
            </a:rPr>
            <a:t>〇人口密度　　　　３２</a:t>
          </a:r>
          <a:r>
            <a:rPr lang="ja-JP" altLang="en-US" sz="1050" kern="100">
              <a:effectLst/>
              <a:latin typeface="UD デジタル 教科書体 NP-R"/>
              <a:ea typeface="UD デジタル 教科書体 NP-R"/>
              <a:cs typeface="Times New Roman"/>
            </a:rPr>
            <a:t>５６</a:t>
          </a:r>
          <a:r>
            <a:rPr lang="ja-JP" sz="1050" kern="100">
              <a:effectLst/>
              <a:latin typeface="UD デジタル 教科書体 NP-R"/>
              <a:ea typeface="UD デジタル 教科書体 NP-R"/>
              <a:cs typeface="Times New Roman"/>
            </a:rPr>
            <a:t>．</a:t>
          </a:r>
          <a:r>
            <a:rPr lang="ja-JP" altLang="en-US" sz="1050" kern="100">
              <a:effectLst/>
              <a:latin typeface="UD デジタル 教科書体 NP-R"/>
              <a:ea typeface="UD デジタル 教科書体 NP-R"/>
              <a:cs typeface="Times New Roman"/>
            </a:rPr>
            <a:t>６</a:t>
          </a:r>
          <a:r>
            <a:rPr lang="ja-JP" sz="1050" kern="100">
              <a:effectLst/>
              <a:latin typeface="UD デジタル 教科書体 NP-R"/>
              <a:ea typeface="UD デジタル 教科書体 NP-R"/>
              <a:cs typeface="Times New Roman"/>
            </a:rPr>
            <a:t>人／ｋ㎡</a:t>
          </a:r>
        </a:p>
      </xdr:txBody>
    </xdr:sp>
    <xdr:clientData/>
  </xdr:twoCellAnchor>
  <xdr:twoCellAnchor editAs="oneCell">
    <xdr:from>
      <xdr:col>0</xdr:col>
      <xdr:colOff>390525</xdr:colOff>
      <xdr:row>3</xdr:row>
      <xdr:rowOff>143510</xdr:rowOff>
    </xdr:from>
    <xdr:to>
      <xdr:col>9</xdr:col>
      <xdr:colOff>561975</xdr:colOff>
      <xdr:row>54</xdr:row>
      <xdr:rowOff>38100</xdr:rowOff>
    </xdr:to>
    <xdr:pic>
      <xdr:nvPicPr>
        <xdr:cNvPr id="10" name="図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a:stretch>
          <a:fillRect/>
        </a:stretch>
      </xdr:blipFill>
      <xdr:spPr>
        <a:xfrm>
          <a:off x="390525" y="657860"/>
          <a:ext cx="6343650" cy="8638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142240</xdr:colOff>
      <xdr:row>32</xdr:row>
      <xdr:rowOff>43180</xdr:rowOff>
    </xdr:from>
    <xdr:to>
      <xdr:col>11</xdr:col>
      <xdr:colOff>544195</xdr:colOff>
      <xdr:row>53</xdr:row>
      <xdr:rowOff>86360</xdr:rowOff>
    </xdr:to>
    <xdr:graphicFrame macro="">
      <xdr:nvGraphicFramePr>
        <xdr:cNvPr id="2" name="グラフ 3">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265430</xdr:colOff>
      <xdr:row>31</xdr:row>
      <xdr:rowOff>72390</xdr:rowOff>
    </xdr:from>
    <xdr:to>
      <xdr:col>3</xdr:col>
      <xdr:colOff>319405</xdr:colOff>
      <xdr:row>32</xdr:row>
      <xdr:rowOff>186690</xdr:rowOff>
    </xdr:to>
    <xdr:sp macro="" textlink="">
      <xdr:nvSpPr>
        <xdr:cNvPr id="3" name="テキスト ボックス 4">
          <a:extLst>
            <a:ext uri="{FF2B5EF4-FFF2-40B4-BE49-F238E27FC236}">
              <a16:creationId xmlns:a16="http://schemas.microsoft.com/office/drawing/2014/main" id="{00000000-0008-0000-1800-000003000000}"/>
            </a:ext>
          </a:extLst>
        </xdr:cNvPr>
        <xdr:cNvSpPr txBox="1"/>
      </xdr:nvSpPr>
      <xdr:spPr>
        <a:xfrm>
          <a:off x="265430" y="7873365"/>
          <a:ext cx="2330450"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将来の推計人口の年齢別割合</a:t>
          </a:r>
        </a:p>
      </xdr:txBody>
    </xdr:sp>
    <xdr:clientData/>
  </xdr:twoCellAnchor>
  <xdr:twoCellAnchor>
    <xdr:from>
      <xdr:col>0</xdr:col>
      <xdr:colOff>138430</xdr:colOff>
      <xdr:row>15</xdr:row>
      <xdr:rowOff>84455</xdr:rowOff>
    </xdr:from>
    <xdr:to>
      <xdr:col>11</xdr:col>
      <xdr:colOff>545465</xdr:colOff>
      <xdr:row>30</xdr:row>
      <xdr:rowOff>122555</xdr:rowOff>
    </xdr:to>
    <xdr:graphicFrame macro="">
      <xdr:nvGraphicFramePr>
        <xdr:cNvPr id="4" name="グラフ 5">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257810</xdr:colOff>
      <xdr:row>14</xdr:row>
      <xdr:rowOff>186690</xdr:rowOff>
    </xdr:from>
    <xdr:to>
      <xdr:col>2</xdr:col>
      <xdr:colOff>566420</xdr:colOff>
      <xdr:row>16</xdr:row>
      <xdr:rowOff>110490</xdr:rowOff>
    </xdr:to>
    <xdr:sp macro="" textlink="">
      <xdr:nvSpPr>
        <xdr:cNvPr id="5" name="テキスト ボックス 6">
          <a:extLst>
            <a:ext uri="{FF2B5EF4-FFF2-40B4-BE49-F238E27FC236}">
              <a16:creationId xmlns:a16="http://schemas.microsoft.com/office/drawing/2014/main" id="{00000000-0008-0000-1800-000005000000}"/>
            </a:ext>
          </a:extLst>
        </xdr:cNvPr>
        <xdr:cNvSpPr txBox="1"/>
      </xdr:nvSpPr>
      <xdr:spPr>
        <a:xfrm>
          <a:off x="257810" y="4749165"/>
          <a:ext cx="1927860"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将来の推計人口の推移</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111125</xdr:colOff>
      <xdr:row>51</xdr:row>
      <xdr:rowOff>189230</xdr:rowOff>
    </xdr:from>
    <xdr:to>
      <xdr:col>12</xdr:col>
      <xdr:colOff>0</xdr:colOff>
      <xdr:row>69</xdr:row>
      <xdr:rowOff>132080</xdr:rowOff>
    </xdr:to>
    <xdr:graphicFrame macro="">
      <xdr:nvGraphicFramePr>
        <xdr:cNvPr id="3" name="グラフ 1">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609600</xdr:colOff>
      <xdr:row>51</xdr:row>
      <xdr:rowOff>60325</xdr:rowOff>
    </xdr:from>
    <xdr:to>
      <xdr:col>2</xdr:col>
      <xdr:colOff>359410</xdr:colOff>
      <xdr:row>52</xdr:row>
      <xdr:rowOff>174625</xdr:rowOff>
    </xdr:to>
    <xdr:sp macro="" textlink="">
      <xdr:nvSpPr>
        <xdr:cNvPr id="4" name="テキスト ボックス 2">
          <a:extLst>
            <a:ext uri="{FF2B5EF4-FFF2-40B4-BE49-F238E27FC236}">
              <a16:creationId xmlns:a16="http://schemas.microsoft.com/office/drawing/2014/main" id="{00000000-0008-0000-1900-000004000000}"/>
            </a:ext>
          </a:extLst>
        </xdr:cNvPr>
        <xdr:cNvSpPr txBox="1"/>
      </xdr:nvSpPr>
      <xdr:spPr>
        <a:xfrm>
          <a:off x="609600" y="10080625"/>
          <a:ext cx="1931035" cy="304800"/>
        </a:xfrm>
        <a:prstGeom prst="rect">
          <a:avLst/>
        </a:prstGeom>
        <a:solidFill>
          <a:schemeClr val="bg1"/>
        </a:solidFill>
        <a:ln w="28575" cmpd="sng">
          <a:solidFill>
            <a:sysClr val="windowText" lastClr="00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200">
              <a:latin typeface="UD デジタル 教科書体 NP-B"/>
              <a:ea typeface="UD デジタル 教科書体 NP-B"/>
            </a:rPr>
            <a:t>県内市町村の総人口</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E1:N36"/>
  <sheetViews>
    <sheetView showGridLines="0" view="pageBreakPreview" zoomScaleSheetLayoutView="100" workbookViewId="0">
      <selection activeCell="J11" sqref="J11"/>
    </sheetView>
  </sheetViews>
  <sheetFormatPr defaultRowHeight="26.25" customHeight="1"/>
  <cols>
    <col min="1" max="4" width="9" style="1" customWidth="1"/>
    <col min="5" max="5" width="8.25" style="1" customWidth="1"/>
    <col min="6" max="6" width="9" style="1" customWidth="1"/>
    <col min="7" max="7" width="5.875" style="1" customWidth="1"/>
    <col min="8" max="8" width="6.125" style="2" customWidth="1"/>
    <col min="9" max="9" width="0.75" style="3" customWidth="1"/>
    <col min="10" max="10" width="24.625" style="4" customWidth="1"/>
    <col min="11" max="11" width="4.125" style="1" customWidth="1"/>
    <col min="12" max="12" width="1.625" style="1" customWidth="1"/>
    <col min="13" max="260" width="9" style="1" customWidth="1"/>
    <col min="261" max="261" width="8.25" style="1" customWidth="1"/>
    <col min="262" max="262" width="9" style="1" customWidth="1"/>
    <col min="263" max="263" width="5.875" style="1" customWidth="1"/>
    <col min="264" max="264" width="6.125" style="1" customWidth="1"/>
    <col min="265" max="265" width="0.75" style="1" customWidth="1"/>
    <col min="266" max="266" width="24.625" style="1" customWidth="1"/>
    <col min="267" max="267" width="4.125" style="1" customWidth="1"/>
    <col min="268" max="268" width="1.625" style="1" customWidth="1"/>
    <col min="269" max="516" width="9" style="1" customWidth="1"/>
    <col min="517" max="517" width="8.25" style="1" customWidth="1"/>
    <col min="518" max="518" width="9" style="1" customWidth="1"/>
    <col min="519" max="519" width="5.875" style="1" customWidth="1"/>
    <col min="520" max="520" width="6.125" style="1" customWidth="1"/>
    <col min="521" max="521" width="0.75" style="1" customWidth="1"/>
    <col min="522" max="522" width="24.625" style="1" customWidth="1"/>
    <col min="523" max="523" width="4.125" style="1" customWidth="1"/>
    <col min="524" max="524" width="1.625" style="1" customWidth="1"/>
    <col min="525" max="772" width="9" style="1" customWidth="1"/>
    <col min="773" max="773" width="8.25" style="1" customWidth="1"/>
    <col min="774" max="774" width="9" style="1" customWidth="1"/>
    <col min="775" max="775" width="5.875" style="1" customWidth="1"/>
    <col min="776" max="776" width="6.125" style="1" customWidth="1"/>
    <col min="777" max="777" width="0.75" style="1" customWidth="1"/>
    <col min="778" max="778" width="24.625" style="1" customWidth="1"/>
    <col min="779" max="779" width="4.125" style="1" customWidth="1"/>
    <col min="780" max="780" width="1.625" style="1" customWidth="1"/>
    <col min="781" max="1028" width="9" style="1" customWidth="1"/>
    <col min="1029" max="1029" width="8.25" style="1" customWidth="1"/>
    <col min="1030" max="1030" width="9" style="1" customWidth="1"/>
    <col min="1031" max="1031" width="5.875" style="1" customWidth="1"/>
    <col min="1032" max="1032" width="6.125" style="1" customWidth="1"/>
    <col min="1033" max="1033" width="0.75" style="1" customWidth="1"/>
    <col min="1034" max="1034" width="24.625" style="1" customWidth="1"/>
    <col min="1035" max="1035" width="4.125" style="1" customWidth="1"/>
    <col min="1036" max="1036" width="1.625" style="1" customWidth="1"/>
    <col min="1037" max="1284" width="9" style="1" customWidth="1"/>
    <col min="1285" max="1285" width="8.25" style="1" customWidth="1"/>
    <col min="1286" max="1286" width="9" style="1" customWidth="1"/>
    <col min="1287" max="1287" width="5.875" style="1" customWidth="1"/>
    <col min="1288" max="1288" width="6.125" style="1" customWidth="1"/>
    <col min="1289" max="1289" width="0.75" style="1" customWidth="1"/>
    <col min="1290" max="1290" width="24.625" style="1" customWidth="1"/>
    <col min="1291" max="1291" width="4.125" style="1" customWidth="1"/>
    <col min="1292" max="1292" width="1.625" style="1" customWidth="1"/>
    <col min="1293" max="1540" width="9" style="1" customWidth="1"/>
    <col min="1541" max="1541" width="8.25" style="1" customWidth="1"/>
    <col min="1542" max="1542" width="9" style="1" customWidth="1"/>
    <col min="1543" max="1543" width="5.875" style="1" customWidth="1"/>
    <col min="1544" max="1544" width="6.125" style="1" customWidth="1"/>
    <col min="1545" max="1545" width="0.75" style="1" customWidth="1"/>
    <col min="1546" max="1546" width="24.625" style="1" customWidth="1"/>
    <col min="1547" max="1547" width="4.125" style="1" customWidth="1"/>
    <col min="1548" max="1548" width="1.625" style="1" customWidth="1"/>
    <col min="1549" max="1796" width="9" style="1" customWidth="1"/>
    <col min="1797" max="1797" width="8.25" style="1" customWidth="1"/>
    <col min="1798" max="1798" width="9" style="1" customWidth="1"/>
    <col min="1799" max="1799" width="5.875" style="1" customWidth="1"/>
    <col min="1800" max="1800" width="6.125" style="1" customWidth="1"/>
    <col min="1801" max="1801" width="0.75" style="1" customWidth="1"/>
    <col min="1802" max="1802" width="24.625" style="1" customWidth="1"/>
    <col min="1803" max="1803" width="4.125" style="1" customWidth="1"/>
    <col min="1804" max="1804" width="1.625" style="1" customWidth="1"/>
    <col min="1805" max="2052" width="9" style="1" customWidth="1"/>
    <col min="2053" max="2053" width="8.25" style="1" customWidth="1"/>
    <col min="2054" max="2054" width="9" style="1" customWidth="1"/>
    <col min="2055" max="2055" width="5.875" style="1" customWidth="1"/>
    <col min="2056" max="2056" width="6.125" style="1" customWidth="1"/>
    <col min="2057" max="2057" width="0.75" style="1" customWidth="1"/>
    <col min="2058" max="2058" width="24.625" style="1" customWidth="1"/>
    <col min="2059" max="2059" width="4.125" style="1" customWidth="1"/>
    <col min="2060" max="2060" width="1.625" style="1" customWidth="1"/>
    <col min="2061" max="2308" width="9" style="1" customWidth="1"/>
    <col min="2309" max="2309" width="8.25" style="1" customWidth="1"/>
    <col min="2310" max="2310" width="9" style="1" customWidth="1"/>
    <col min="2311" max="2311" width="5.875" style="1" customWidth="1"/>
    <col min="2312" max="2312" width="6.125" style="1" customWidth="1"/>
    <col min="2313" max="2313" width="0.75" style="1" customWidth="1"/>
    <col min="2314" max="2314" width="24.625" style="1" customWidth="1"/>
    <col min="2315" max="2315" width="4.125" style="1" customWidth="1"/>
    <col min="2316" max="2316" width="1.625" style="1" customWidth="1"/>
    <col min="2317" max="2564" width="9" style="1" customWidth="1"/>
    <col min="2565" max="2565" width="8.25" style="1" customWidth="1"/>
    <col min="2566" max="2566" width="9" style="1" customWidth="1"/>
    <col min="2567" max="2567" width="5.875" style="1" customWidth="1"/>
    <col min="2568" max="2568" width="6.125" style="1" customWidth="1"/>
    <col min="2569" max="2569" width="0.75" style="1" customWidth="1"/>
    <col min="2570" max="2570" width="24.625" style="1" customWidth="1"/>
    <col min="2571" max="2571" width="4.125" style="1" customWidth="1"/>
    <col min="2572" max="2572" width="1.625" style="1" customWidth="1"/>
    <col min="2573" max="2820" width="9" style="1" customWidth="1"/>
    <col min="2821" max="2821" width="8.25" style="1" customWidth="1"/>
    <col min="2822" max="2822" width="9" style="1" customWidth="1"/>
    <col min="2823" max="2823" width="5.875" style="1" customWidth="1"/>
    <col min="2824" max="2824" width="6.125" style="1" customWidth="1"/>
    <col min="2825" max="2825" width="0.75" style="1" customWidth="1"/>
    <col min="2826" max="2826" width="24.625" style="1" customWidth="1"/>
    <col min="2827" max="2827" width="4.125" style="1" customWidth="1"/>
    <col min="2828" max="2828" width="1.625" style="1" customWidth="1"/>
    <col min="2829" max="3076" width="9" style="1" customWidth="1"/>
    <col min="3077" max="3077" width="8.25" style="1" customWidth="1"/>
    <col min="3078" max="3078" width="9" style="1" customWidth="1"/>
    <col min="3079" max="3079" width="5.875" style="1" customWidth="1"/>
    <col min="3080" max="3080" width="6.125" style="1" customWidth="1"/>
    <col min="3081" max="3081" width="0.75" style="1" customWidth="1"/>
    <col min="3082" max="3082" width="24.625" style="1" customWidth="1"/>
    <col min="3083" max="3083" width="4.125" style="1" customWidth="1"/>
    <col min="3084" max="3084" width="1.625" style="1" customWidth="1"/>
    <col min="3085" max="3332" width="9" style="1" customWidth="1"/>
    <col min="3333" max="3333" width="8.25" style="1" customWidth="1"/>
    <col min="3334" max="3334" width="9" style="1" customWidth="1"/>
    <col min="3335" max="3335" width="5.875" style="1" customWidth="1"/>
    <col min="3336" max="3336" width="6.125" style="1" customWidth="1"/>
    <col min="3337" max="3337" width="0.75" style="1" customWidth="1"/>
    <col min="3338" max="3338" width="24.625" style="1" customWidth="1"/>
    <col min="3339" max="3339" width="4.125" style="1" customWidth="1"/>
    <col min="3340" max="3340" width="1.625" style="1" customWidth="1"/>
    <col min="3341" max="3588" width="9" style="1" customWidth="1"/>
    <col min="3589" max="3589" width="8.25" style="1" customWidth="1"/>
    <col min="3590" max="3590" width="9" style="1" customWidth="1"/>
    <col min="3591" max="3591" width="5.875" style="1" customWidth="1"/>
    <col min="3592" max="3592" width="6.125" style="1" customWidth="1"/>
    <col min="3593" max="3593" width="0.75" style="1" customWidth="1"/>
    <col min="3594" max="3594" width="24.625" style="1" customWidth="1"/>
    <col min="3595" max="3595" width="4.125" style="1" customWidth="1"/>
    <col min="3596" max="3596" width="1.625" style="1" customWidth="1"/>
    <col min="3597" max="3844" width="9" style="1" customWidth="1"/>
    <col min="3845" max="3845" width="8.25" style="1" customWidth="1"/>
    <col min="3846" max="3846" width="9" style="1" customWidth="1"/>
    <col min="3847" max="3847" width="5.875" style="1" customWidth="1"/>
    <col min="3848" max="3848" width="6.125" style="1" customWidth="1"/>
    <col min="3849" max="3849" width="0.75" style="1" customWidth="1"/>
    <col min="3850" max="3850" width="24.625" style="1" customWidth="1"/>
    <col min="3851" max="3851" width="4.125" style="1" customWidth="1"/>
    <col min="3852" max="3852" width="1.625" style="1" customWidth="1"/>
    <col min="3853" max="4100" width="9" style="1" customWidth="1"/>
    <col min="4101" max="4101" width="8.25" style="1" customWidth="1"/>
    <col min="4102" max="4102" width="9" style="1" customWidth="1"/>
    <col min="4103" max="4103" width="5.875" style="1" customWidth="1"/>
    <col min="4104" max="4104" width="6.125" style="1" customWidth="1"/>
    <col min="4105" max="4105" width="0.75" style="1" customWidth="1"/>
    <col min="4106" max="4106" width="24.625" style="1" customWidth="1"/>
    <col min="4107" max="4107" width="4.125" style="1" customWidth="1"/>
    <col min="4108" max="4108" width="1.625" style="1" customWidth="1"/>
    <col min="4109" max="4356" width="9" style="1" customWidth="1"/>
    <col min="4357" max="4357" width="8.25" style="1" customWidth="1"/>
    <col min="4358" max="4358" width="9" style="1" customWidth="1"/>
    <col min="4359" max="4359" width="5.875" style="1" customWidth="1"/>
    <col min="4360" max="4360" width="6.125" style="1" customWidth="1"/>
    <col min="4361" max="4361" width="0.75" style="1" customWidth="1"/>
    <col min="4362" max="4362" width="24.625" style="1" customWidth="1"/>
    <col min="4363" max="4363" width="4.125" style="1" customWidth="1"/>
    <col min="4364" max="4364" width="1.625" style="1" customWidth="1"/>
    <col min="4365" max="4612" width="9" style="1" customWidth="1"/>
    <col min="4613" max="4613" width="8.25" style="1" customWidth="1"/>
    <col min="4614" max="4614" width="9" style="1" customWidth="1"/>
    <col min="4615" max="4615" width="5.875" style="1" customWidth="1"/>
    <col min="4616" max="4616" width="6.125" style="1" customWidth="1"/>
    <col min="4617" max="4617" width="0.75" style="1" customWidth="1"/>
    <col min="4618" max="4618" width="24.625" style="1" customWidth="1"/>
    <col min="4619" max="4619" width="4.125" style="1" customWidth="1"/>
    <col min="4620" max="4620" width="1.625" style="1" customWidth="1"/>
    <col min="4621" max="4868" width="9" style="1" customWidth="1"/>
    <col min="4869" max="4869" width="8.25" style="1" customWidth="1"/>
    <col min="4870" max="4870" width="9" style="1" customWidth="1"/>
    <col min="4871" max="4871" width="5.875" style="1" customWidth="1"/>
    <col min="4872" max="4872" width="6.125" style="1" customWidth="1"/>
    <col min="4873" max="4873" width="0.75" style="1" customWidth="1"/>
    <col min="4874" max="4874" width="24.625" style="1" customWidth="1"/>
    <col min="4875" max="4875" width="4.125" style="1" customWidth="1"/>
    <col min="4876" max="4876" width="1.625" style="1" customWidth="1"/>
    <col min="4877" max="5124" width="9" style="1" customWidth="1"/>
    <col min="5125" max="5125" width="8.25" style="1" customWidth="1"/>
    <col min="5126" max="5126" width="9" style="1" customWidth="1"/>
    <col min="5127" max="5127" width="5.875" style="1" customWidth="1"/>
    <col min="5128" max="5128" width="6.125" style="1" customWidth="1"/>
    <col min="5129" max="5129" width="0.75" style="1" customWidth="1"/>
    <col min="5130" max="5130" width="24.625" style="1" customWidth="1"/>
    <col min="5131" max="5131" width="4.125" style="1" customWidth="1"/>
    <col min="5132" max="5132" width="1.625" style="1" customWidth="1"/>
    <col min="5133" max="5380" width="9" style="1" customWidth="1"/>
    <col min="5381" max="5381" width="8.25" style="1" customWidth="1"/>
    <col min="5382" max="5382" width="9" style="1" customWidth="1"/>
    <col min="5383" max="5383" width="5.875" style="1" customWidth="1"/>
    <col min="5384" max="5384" width="6.125" style="1" customWidth="1"/>
    <col min="5385" max="5385" width="0.75" style="1" customWidth="1"/>
    <col min="5386" max="5386" width="24.625" style="1" customWidth="1"/>
    <col min="5387" max="5387" width="4.125" style="1" customWidth="1"/>
    <col min="5388" max="5388" width="1.625" style="1" customWidth="1"/>
    <col min="5389" max="5636" width="9" style="1" customWidth="1"/>
    <col min="5637" max="5637" width="8.25" style="1" customWidth="1"/>
    <col min="5638" max="5638" width="9" style="1" customWidth="1"/>
    <col min="5639" max="5639" width="5.875" style="1" customWidth="1"/>
    <col min="5640" max="5640" width="6.125" style="1" customWidth="1"/>
    <col min="5641" max="5641" width="0.75" style="1" customWidth="1"/>
    <col min="5642" max="5642" width="24.625" style="1" customWidth="1"/>
    <col min="5643" max="5643" width="4.125" style="1" customWidth="1"/>
    <col min="5644" max="5644" width="1.625" style="1" customWidth="1"/>
    <col min="5645" max="5892" width="9" style="1" customWidth="1"/>
    <col min="5893" max="5893" width="8.25" style="1" customWidth="1"/>
    <col min="5894" max="5894" width="9" style="1" customWidth="1"/>
    <col min="5895" max="5895" width="5.875" style="1" customWidth="1"/>
    <col min="5896" max="5896" width="6.125" style="1" customWidth="1"/>
    <col min="5897" max="5897" width="0.75" style="1" customWidth="1"/>
    <col min="5898" max="5898" width="24.625" style="1" customWidth="1"/>
    <col min="5899" max="5899" width="4.125" style="1" customWidth="1"/>
    <col min="5900" max="5900" width="1.625" style="1" customWidth="1"/>
    <col min="5901" max="6148" width="9" style="1" customWidth="1"/>
    <col min="6149" max="6149" width="8.25" style="1" customWidth="1"/>
    <col min="6150" max="6150" width="9" style="1" customWidth="1"/>
    <col min="6151" max="6151" width="5.875" style="1" customWidth="1"/>
    <col min="6152" max="6152" width="6.125" style="1" customWidth="1"/>
    <col min="6153" max="6153" width="0.75" style="1" customWidth="1"/>
    <col min="6154" max="6154" width="24.625" style="1" customWidth="1"/>
    <col min="6155" max="6155" width="4.125" style="1" customWidth="1"/>
    <col min="6156" max="6156" width="1.625" style="1" customWidth="1"/>
    <col min="6157" max="6404" width="9" style="1" customWidth="1"/>
    <col min="6405" max="6405" width="8.25" style="1" customWidth="1"/>
    <col min="6406" max="6406" width="9" style="1" customWidth="1"/>
    <col min="6407" max="6407" width="5.875" style="1" customWidth="1"/>
    <col min="6408" max="6408" width="6.125" style="1" customWidth="1"/>
    <col min="6409" max="6409" width="0.75" style="1" customWidth="1"/>
    <col min="6410" max="6410" width="24.625" style="1" customWidth="1"/>
    <col min="6411" max="6411" width="4.125" style="1" customWidth="1"/>
    <col min="6412" max="6412" width="1.625" style="1" customWidth="1"/>
    <col min="6413" max="6660" width="9" style="1" customWidth="1"/>
    <col min="6661" max="6661" width="8.25" style="1" customWidth="1"/>
    <col min="6662" max="6662" width="9" style="1" customWidth="1"/>
    <col min="6663" max="6663" width="5.875" style="1" customWidth="1"/>
    <col min="6664" max="6664" width="6.125" style="1" customWidth="1"/>
    <col min="6665" max="6665" width="0.75" style="1" customWidth="1"/>
    <col min="6666" max="6666" width="24.625" style="1" customWidth="1"/>
    <col min="6667" max="6667" width="4.125" style="1" customWidth="1"/>
    <col min="6668" max="6668" width="1.625" style="1" customWidth="1"/>
    <col min="6669" max="6916" width="9" style="1" customWidth="1"/>
    <col min="6917" max="6917" width="8.25" style="1" customWidth="1"/>
    <col min="6918" max="6918" width="9" style="1" customWidth="1"/>
    <col min="6919" max="6919" width="5.875" style="1" customWidth="1"/>
    <col min="6920" max="6920" width="6.125" style="1" customWidth="1"/>
    <col min="6921" max="6921" width="0.75" style="1" customWidth="1"/>
    <col min="6922" max="6922" width="24.625" style="1" customWidth="1"/>
    <col min="6923" max="6923" width="4.125" style="1" customWidth="1"/>
    <col min="6924" max="6924" width="1.625" style="1" customWidth="1"/>
    <col min="6925" max="7172" width="9" style="1" customWidth="1"/>
    <col min="7173" max="7173" width="8.25" style="1" customWidth="1"/>
    <col min="7174" max="7174" width="9" style="1" customWidth="1"/>
    <col min="7175" max="7175" width="5.875" style="1" customWidth="1"/>
    <col min="7176" max="7176" width="6.125" style="1" customWidth="1"/>
    <col min="7177" max="7177" width="0.75" style="1" customWidth="1"/>
    <col min="7178" max="7178" width="24.625" style="1" customWidth="1"/>
    <col min="7179" max="7179" width="4.125" style="1" customWidth="1"/>
    <col min="7180" max="7180" width="1.625" style="1" customWidth="1"/>
    <col min="7181" max="7428" width="9" style="1" customWidth="1"/>
    <col min="7429" max="7429" width="8.25" style="1" customWidth="1"/>
    <col min="7430" max="7430" width="9" style="1" customWidth="1"/>
    <col min="7431" max="7431" width="5.875" style="1" customWidth="1"/>
    <col min="7432" max="7432" width="6.125" style="1" customWidth="1"/>
    <col min="7433" max="7433" width="0.75" style="1" customWidth="1"/>
    <col min="7434" max="7434" width="24.625" style="1" customWidth="1"/>
    <col min="7435" max="7435" width="4.125" style="1" customWidth="1"/>
    <col min="7436" max="7436" width="1.625" style="1" customWidth="1"/>
    <col min="7437" max="7684" width="9" style="1" customWidth="1"/>
    <col min="7685" max="7685" width="8.25" style="1" customWidth="1"/>
    <col min="7686" max="7686" width="9" style="1" customWidth="1"/>
    <col min="7687" max="7687" width="5.875" style="1" customWidth="1"/>
    <col min="7688" max="7688" width="6.125" style="1" customWidth="1"/>
    <col min="7689" max="7689" width="0.75" style="1" customWidth="1"/>
    <col min="7690" max="7690" width="24.625" style="1" customWidth="1"/>
    <col min="7691" max="7691" width="4.125" style="1" customWidth="1"/>
    <col min="7692" max="7692" width="1.625" style="1" customWidth="1"/>
    <col min="7693" max="7940" width="9" style="1" customWidth="1"/>
    <col min="7941" max="7941" width="8.25" style="1" customWidth="1"/>
    <col min="7942" max="7942" width="9" style="1" customWidth="1"/>
    <col min="7943" max="7943" width="5.875" style="1" customWidth="1"/>
    <col min="7944" max="7944" width="6.125" style="1" customWidth="1"/>
    <col min="7945" max="7945" width="0.75" style="1" customWidth="1"/>
    <col min="7946" max="7946" width="24.625" style="1" customWidth="1"/>
    <col min="7947" max="7947" width="4.125" style="1" customWidth="1"/>
    <col min="7948" max="7948" width="1.625" style="1" customWidth="1"/>
    <col min="7949" max="8196" width="9" style="1" customWidth="1"/>
    <col min="8197" max="8197" width="8.25" style="1" customWidth="1"/>
    <col min="8198" max="8198" width="9" style="1" customWidth="1"/>
    <col min="8199" max="8199" width="5.875" style="1" customWidth="1"/>
    <col min="8200" max="8200" width="6.125" style="1" customWidth="1"/>
    <col min="8201" max="8201" width="0.75" style="1" customWidth="1"/>
    <col min="8202" max="8202" width="24.625" style="1" customWidth="1"/>
    <col min="8203" max="8203" width="4.125" style="1" customWidth="1"/>
    <col min="8204" max="8204" width="1.625" style="1" customWidth="1"/>
    <col min="8205" max="8452" width="9" style="1" customWidth="1"/>
    <col min="8453" max="8453" width="8.25" style="1" customWidth="1"/>
    <col min="8454" max="8454" width="9" style="1" customWidth="1"/>
    <col min="8455" max="8455" width="5.875" style="1" customWidth="1"/>
    <col min="8456" max="8456" width="6.125" style="1" customWidth="1"/>
    <col min="8457" max="8457" width="0.75" style="1" customWidth="1"/>
    <col min="8458" max="8458" width="24.625" style="1" customWidth="1"/>
    <col min="8459" max="8459" width="4.125" style="1" customWidth="1"/>
    <col min="8460" max="8460" width="1.625" style="1" customWidth="1"/>
    <col min="8461" max="8708" width="9" style="1" customWidth="1"/>
    <col min="8709" max="8709" width="8.25" style="1" customWidth="1"/>
    <col min="8710" max="8710" width="9" style="1" customWidth="1"/>
    <col min="8711" max="8711" width="5.875" style="1" customWidth="1"/>
    <col min="8712" max="8712" width="6.125" style="1" customWidth="1"/>
    <col min="8713" max="8713" width="0.75" style="1" customWidth="1"/>
    <col min="8714" max="8714" width="24.625" style="1" customWidth="1"/>
    <col min="8715" max="8715" width="4.125" style="1" customWidth="1"/>
    <col min="8716" max="8716" width="1.625" style="1" customWidth="1"/>
    <col min="8717" max="8964" width="9" style="1" customWidth="1"/>
    <col min="8965" max="8965" width="8.25" style="1" customWidth="1"/>
    <col min="8966" max="8966" width="9" style="1" customWidth="1"/>
    <col min="8967" max="8967" width="5.875" style="1" customWidth="1"/>
    <col min="8968" max="8968" width="6.125" style="1" customWidth="1"/>
    <col min="8969" max="8969" width="0.75" style="1" customWidth="1"/>
    <col min="8970" max="8970" width="24.625" style="1" customWidth="1"/>
    <col min="8971" max="8971" width="4.125" style="1" customWidth="1"/>
    <col min="8972" max="8972" width="1.625" style="1" customWidth="1"/>
    <col min="8973" max="9220" width="9" style="1" customWidth="1"/>
    <col min="9221" max="9221" width="8.25" style="1" customWidth="1"/>
    <col min="9222" max="9222" width="9" style="1" customWidth="1"/>
    <col min="9223" max="9223" width="5.875" style="1" customWidth="1"/>
    <col min="9224" max="9224" width="6.125" style="1" customWidth="1"/>
    <col min="9225" max="9225" width="0.75" style="1" customWidth="1"/>
    <col min="9226" max="9226" width="24.625" style="1" customWidth="1"/>
    <col min="9227" max="9227" width="4.125" style="1" customWidth="1"/>
    <col min="9228" max="9228" width="1.625" style="1" customWidth="1"/>
    <col min="9229" max="9476" width="9" style="1" customWidth="1"/>
    <col min="9477" max="9477" width="8.25" style="1" customWidth="1"/>
    <col min="9478" max="9478" width="9" style="1" customWidth="1"/>
    <col min="9479" max="9479" width="5.875" style="1" customWidth="1"/>
    <col min="9480" max="9480" width="6.125" style="1" customWidth="1"/>
    <col min="9481" max="9481" width="0.75" style="1" customWidth="1"/>
    <col min="9482" max="9482" width="24.625" style="1" customWidth="1"/>
    <col min="9483" max="9483" width="4.125" style="1" customWidth="1"/>
    <col min="9484" max="9484" width="1.625" style="1" customWidth="1"/>
    <col min="9485" max="9732" width="9" style="1" customWidth="1"/>
    <col min="9733" max="9733" width="8.25" style="1" customWidth="1"/>
    <col min="9734" max="9734" width="9" style="1" customWidth="1"/>
    <col min="9735" max="9735" width="5.875" style="1" customWidth="1"/>
    <col min="9736" max="9736" width="6.125" style="1" customWidth="1"/>
    <col min="9737" max="9737" width="0.75" style="1" customWidth="1"/>
    <col min="9738" max="9738" width="24.625" style="1" customWidth="1"/>
    <col min="9739" max="9739" width="4.125" style="1" customWidth="1"/>
    <col min="9740" max="9740" width="1.625" style="1" customWidth="1"/>
    <col min="9741" max="9988" width="9" style="1" customWidth="1"/>
    <col min="9989" max="9989" width="8.25" style="1" customWidth="1"/>
    <col min="9990" max="9990" width="9" style="1" customWidth="1"/>
    <col min="9991" max="9991" width="5.875" style="1" customWidth="1"/>
    <col min="9992" max="9992" width="6.125" style="1" customWidth="1"/>
    <col min="9993" max="9993" width="0.75" style="1" customWidth="1"/>
    <col min="9994" max="9994" width="24.625" style="1" customWidth="1"/>
    <col min="9995" max="9995" width="4.125" style="1" customWidth="1"/>
    <col min="9996" max="9996" width="1.625" style="1" customWidth="1"/>
    <col min="9997" max="10244" width="9" style="1" customWidth="1"/>
    <col min="10245" max="10245" width="8.25" style="1" customWidth="1"/>
    <col min="10246" max="10246" width="9" style="1" customWidth="1"/>
    <col min="10247" max="10247" width="5.875" style="1" customWidth="1"/>
    <col min="10248" max="10248" width="6.125" style="1" customWidth="1"/>
    <col min="10249" max="10249" width="0.75" style="1" customWidth="1"/>
    <col min="10250" max="10250" width="24.625" style="1" customWidth="1"/>
    <col min="10251" max="10251" width="4.125" style="1" customWidth="1"/>
    <col min="10252" max="10252" width="1.625" style="1" customWidth="1"/>
    <col min="10253" max="10500" width="9" style="1" customWidth="1"/>
    <col min="10501" max="10501" width="8.25" style="1" customWidth="1"/>
    <col min="10502" max="10502" width="9" style="1" customWidth="1"/>
    <col min="10503" max="10503" width="5.875" style="1" customWidth="1"/>
    <col min="10504" max="10504" width="6.125" style="1" customWidth="1"/>
    <col min="10505" max="10505" width="0.75" style="1" customWidth="1"/>
    <col min="10506" max="10506" width="24.625" style="1" customWidth="1"/>
    <col min="10507" max="10507" width="4.125" style="1" customWidth="1"/>
    <col min="10508" max="10508" width="1.625" style="1" customWidth="1"/>
    <col min="10509" max="10756" width="9" style="1" customWidth="1"/>
    <col min="10757" max="10757" width="8.25" style="1" customWidth="1"/>
    <col min="10758" max="10758" width="9" style="1" customWidth="1"/>
    <col min="10759" max="10759" width="5.875" style="1" customWidth="1"/>
    <col min="10760" max="10760" width="6.125" style="1" customWidth="1"/>
    <col min="10761" max="10761" width="0.75" style="1" customWidth="1"/>
    <col min="10762" max="10762" width="24.625" style="1" customWidth="1"/>
    <col min="10763" max="10763" width="4.125" style="1" customWidth="1"/>
    <col min="10764" max="10764" width="1.625" style="1" customWidth="1"/>
    <col min="10765" max="11012" width="9" style="1" customWidth="1"/>
    <col min="11013" max="11013" width="8.25" style="1" customWidth="1"/>
    <col min="11014" max="11014" width="9" style="1" customWidth="1"/>
    <col min="11015" max="11015" width="5.875" style="1" customWidth="1"/>
    <col min="11016" max="11016" width="6.125" style="1" customWidth="1"/>
    <col min="11017" max="11017" width="0.75" style="1" customWidth="1"/>
    <col min="11018" max="11018" width="24.625" style="1" customWidth="1"/>
    <col min="11019" max="11019" width="4.125" style="1" customWidth="1"/>
    <col min="11020" max="11020" width="1.625" style="1" customWidth="1"/>
    <col min="11021" max="11268" width="9" style="1" customWidth="1"/>
    <col min="11269" max="11269" width="8.25" style="1" customWidth="1"/>
    <col min="11270" max="11270" width="9" style="1" customWidth="1"/>
    <col min="11271" max="11271" width="5.875" style="1" customWidth="1"/>
    <col min="11272" max="11272" width="6.125" style="1" customWidth="1"/>
    <col min="11273" max="11273" width="0.75" style="1" customWidth="1"/>
    <col min="11274" max="11274" width="24.625" style="1" customWidth="1"/>
    <col min="11275" max="11275" width="4.125" style="1" customWidth="1"/>
    <col min="11276" max="11276" width="1.625" style="1" customWidth="1"/>
    <col min="11277" max="11524" width="9" style="1" customWidth="1"/>
    <col min="11525" max="11525" width="8.25" style="1" customWidth="1"/>
    <col min="11526" max="11526" width="9" style="1" customWidth="1"/>
    <col min="11527" max="11527" width="5.875" style="1" customWidth="1"/>
    <col min="11528" max="11528" width="6.125" style="1" customWidth="1"/>
    <col min="11529" max="11529" width="0.75" style="1" customWidth="1"/>
    <col min="11530" max="11530" width="24.625" style="1" customWidth="1"/>
    <col min="11531" max="11531" width="4.125" style="1" customWidth="1"/>
    <col min="11532" max="11532" width="1.625" style="1" customWidth="1"/>
    <col min="11533" max="11780" width="9" style="1" customWidth="1"/>
    <col min="11781" max="11781" width="8.25" style="1" customWidth="1"/>
    <col min="11782" max="11782" width="9" style="1" customWidth="1"/>
    <col min="11783" max="11783" width="5.875" style="1" customWidth="1"/>
    <col min="11784" max="11784" width="6.125" style="1" customWidth="1"/>
    <col min="11785" max="11785" width="0.75" style="1" customWidth="1"/>
    <col min="11786" max="11786" width="24.625" style="1" customWidth="1"/>
    <col min="11787" max="11787" width="4.125" style="1" customWidth="1"/>
    <col min="11788" max="11788" width="1.625" style="1" customWidth="1"/>
    <col min="11789" max="12036" width="9" style="1" customWidth="1"/>
    <col min="12037" max="12037" width="8.25" style="1" customWidth="1"/>
    <col min="12038" max="12038" width="9" style="1" customWidth="1"/>
    <col min="12039" max="12039" width="5.875" style="1" customWidth="1"/>
    <col min="12040" max="12040" width="6.125" style="1" customWidth="1"/>
    <col min="12041" max="12041" width="0.75" style="1" customWidth="1"/>
    <col min="12042" max="12042" width="24.625" style="1" customWidth="1"/>
    <col min="12043" max="12043" width="4.125" style="1" customWidth="1"/>
    <col min="12044" max="12044" width="1.625" style="1" customWidth="1"/>
    <col min="12045" max="12292" width="9" style="1" customWidth="1"/>
    <col min="12293" max="12293" width="8.25" style="1" customWidth="1"/>
    <col min="12294" max="12294" width="9" style="1" customWidth="1"/>
    <col min="12295" max="12295" width="5.875" style="1" customWidth="1"/>
    <col min="12296" max="12296" width="6.125" style="1" customWidth="1"/>
    <col min="12297" max="12297" width="0.75" style="1" customWidth="1"/>
    <col min="12298" max="12298" width="24.625" style="1" customWidth="1"/>
    <col min="12299" max="12299" width="4.125" style="1" customWidth="1"/>
    <col min="12300" max="12300" width="1.625" style="1" customWidth="1"/>
    <col min="12301" max="12548" width="9" style="1" customWidth="1"/>
    <col min="12549" max="12549" width="8.25" style="1" customWidth="1"/>
    <col min="12550" max="12550" width="9" style="1" customWidth="1"/>
    <col min="12551" max="12551" width="5.875" style="1" customWidth="1"/>
    <col min="12552" max="12552" width="6.125" style="1" customWidth="1"/>
    <col min="12553" max="12553" width="0.75" style="1" customWidth="1"/>
    <col min="12554" max="12554" width="24.625" style="1" customWidth="1"/>
    <col min="12555" max="12555" width="4.125" style="1" customWidth="1"/>
    <col min="12556" max="12556" width="1.625" style="1" customWidth="1"/>
    <col min="12557" max="12804" width="9" style="1" customWidth="1"/>
    <col min="12805" max="12805" width="8.25" style="1" customWidth="1"/>
    <col min="12806" max="12806" width="9" style="1" customWidth="1"/>
    <col min="12807" max="12807" width="5.875" style="1" customWidth="1"/>
    <col min="12808" max="12808" width="6.125" style="1" customWidth="1"/>
    <col min="12809" max="12809" width="0.75" style="1" customWidth="1"/>
    <col min="12810" max="12810" width="24.625" style="1" customWidth="1"/>
    <col min="12811" max="12811" width="4.125" style="1" customWidth="1"/>
    <col min="12812" max="12812" width="1.625" style="1" customWidth="1"/>
    <col min="12813" max="13060" width="9" style="1" customWidth="1"/>
    <col min="13061" max="13061" width="8.25" style="1" customWidth="1"/>
    <col min="13062" max="13062" width="9" style="1" customWidth="1"/>
    <col min="13063" max="13063" width="5.875" style="1" customWidth="1"/>
    <col min="13064" max="13064" width="6.125" style="1" customWidth="1"/>
    <col min="13065" max="13065" width="0.75" style="1" customWidth="1"/>
    <col min="13066" max="13066" width="24.625" style="1" customWidth="1"/>
    <col min="13067" max="13067" width="4.125" style="1" customWidth="1"/>
    <col min="13068" max="13068" width="1.625" style="1" customWidth="1"/>
    <col min="13069" max="13316" width="9" style="1" customWidth="1"/>
    <col min="13317" max="13317" width="8.25" style="1" customWidth="1"/>
    <col min="13318" max="13318" width="9" style="1" customWidth="1"/>
    <col min="13319" max="13319" width="5.875" style="1" customWidth="1"/>
    <col min="13320" max="13320" width="6.125" style="1" customWidth="1"/>
    <col min="13321" max="13321" width="0.75" style="1" customWidth="1"/>
    <col min="13322" max="13322" width="24.625" style="1" customWidth="1"/>
    <col min="13323" max="13323" width="4.125" style="1" customWidth="1"/>
    <col min="13324" max="13324" width="1.625" style="1" customWidth="1"/>
    <col min="13325" max="13572" width="9" style="1" customWidth="1"/>
    <col min="13573" max="13573" width="8.25" style="1" customWidth="1"/>
    <col min="13574" max="13574" width="9" style="1" customWidth="1"/>
    <col min="13575" max="13575" width="5.875" style="1" customWidth="1"/>
    <col min="13576" max="13576" width="6.125" style="1" customWidth="1"/>
    <col min="13577" max="13577" width="0.75" style="1" customWidth="1"/>
    <col min="13578" max="13578" width="24.625" style="1" customWidth="1"/>
    <col min="13579" max="13579" width="4.125" style="1" customWidth="1"/>
    <col min="13580" max="13580" width="1.625" style="1" customWidth="1"/>
    <col min="13581" max="13828" width="9" style="1" customWidth="1"/>
    <col min="13829" max="13829" width="8.25" style="1" customWidth="1"/>
    <col min="13830" max="13830" width="9" style="1" customWidth="1"/>
    <col min="13831" max="13831" width="5.875" style="1" customWidth="1"/>
    <col min="13832" max="13832" width="6.125" style="1" customWidth="1"/>
    <col min="13833" max="13833" width="0.75" style="1" customWidth="1"/>
    <col min="13834" max="13834" width="24.625" style="1" customWidth="1"/>
    <col min="13835" max="13835" width="4.125" style="1" customWidth="1"/>
    <col min="13836" max="13836" width="1.625" style="1" customWidth="1"/>
    <col min="13837" max="14084" width="9" style="1" customWidth="1"/>
    <col min="14085" max="14085" width="8.25" style="1" customWidth="1"/>
    <col min="14086" max="14086" width="9" style="1" customWidth="1"/>
    <col min="14087" max="14087" width="5.875" style="1" customWidth="1"/>
    <col min="14088" max="14088" width="6.125" style="1" customWidth="1"/>
    <col min="14089" max="14089" width="0.75" style="1" customWidth="1"/>
    <col min="14090" max="14090" width="24.625" style="1" customWidth="1"/>
    <col min="14091" max="14091" width="4.125" style="1" customWidth="1"/>
    <col min="14092" max="14092" width="1.625" style="1" customWidth="1"/>
    <col min="14093" max="14340" width="9" style="1" customWidth="1"/>
    <col min="14341" max="14341" width="8.25" style="1" customWidth="1"/>
    <col min="14342" max="14342" width="9" style="1" customWidth="1"/>
    <col min="14343" max="14343" width="5.875" style="1" customWidth="1"/>
    <col min="14344" max="14344" width="6.125" style="1" customWidth="1"/>
    <col min="14345" max="14345" width="0.75" style="1" customWidth="1"/>
    <col min="14346" max="14346" width="24.625" style="1" customWidth="1"/>
    <col min="14347" max="14347" width="4.125" style="1" customWidth="1"/>
    <col min="14348" max="14348" width="1.625" style="1" customWidth="1"/>
    <col min="14349" max="14596" width="9" style="1" customWidth="1"/>
    <col min="14597" max="14597" width="8.25" style="1" customWidth="1"/>
    <col min="14598" max="14598" width="9" style="1" customWidth="1"/>
    <col min="14599" max="14599" width="5.875" style="1" customWidth="1"/>
    <col min="14600" max="14600" width="6.125" style="1" customWidth="1"/>
    <col min="14601" max="14601" width="0.75" style="1" customWidth="1"/>
    <col min="14602" max="14602" width="24.625" style="1" customWidth="1"/>
    <col min="14603" max="14603" width="4.125" style="1" customWidth="1"/>
    <col min="14604" max="14604" width="1.625" style="1" customWidth="1"/>
    <col min="14605" max="14852" width="9" style="1" customWidth="1"/>
    <col min="14853" max="14853" width="8.25" style="1" customWidth="1"/>
    <col min="14854" max="14854" width="9" style="1" customWidth="1"/>
    <col min="14855" max="14855" width="5.875" style="1" customWidth="1"/>
    <col min="14856" max="14856" width="6.125" style="1" customWidth="1"/>
    <col min="14857" max="14857" width="0.75" style="1" customWidth="1"/>
    <col min="14858" max="14858" width="24.625" style="1" customWidth="1"/>
    <col min="14859" max="14859" width="4.125" style="1" customWidth="1"/>
    <col min="14860" max="14860" width="1.625" style="1" customWidth="1"/>
    <col min="14861" max="15108" width="9" style="1" customWidth="1"/>
    <col min="15109" max="15109" width="8.25" style="1" customWidth="1"/>
    <col min="15110" max="15110" width="9" style="1" customWidth="1"/>
    <col min="15111" max="15111" width="5.875" style="1" customWidth="1"/>
    <col min="15112" max="15112" width="6.125" style="1" customWidth="1"/>
    <col min="15113" max="15113" width="0.75" style="1" customWidth="1"/>
    <col min="15114" max="15114" width="24.625" style="1" customWidth="1"/>
    <col min="15115" max="15115" width="4.125" style="1" customWidth="1"/>
    <col min="15116" max="15116" width="1.625" style="1" customWidth="1"/>
    <col min="15117" max="15364" width="9" style="1" customWidth="1"/>
    <col min="15365" max="15365" width="8.25" style="1" customWidth="1"/>
    <col min="15366" max="15366" width="9" style="1" customWidth="1"/>
    <col min="15367" max="15367" width="5.875" style="1" customWidth="1"/>
    <col min="15368" max="15368" width="6.125" style="1" customWidth="1"/>
    <col min="15369" max="15369" width="0.75" style="1" customWidth="1"/>
    <col min="15370" max="15370" width="24.625" style="1" customWidth="1"/>
    <col min="15371" max="15371" width="4.125" style="1" customWidth="1"/>
    <col min="15372" max="15372" width="1.625" style="1" customWidth="1"/>
    <col min="15373" max="15620" width="9" style="1" customWidth="1"/>
    <col min="15621" max="15621" width="8.25" style="1" customWidth="1"/>
    <col min="15622" max="15622" width="9" style="1" customWidth="1"/>
    <col min="15623" max="15623" width="5.875" style="1" customWidth="1"/>
    <col min="15624" max="15624" width="6.125" style="1" customWidth="1"/>
    <col min="15625" max="15625" width="0.75" style="1" customWidth="1"/>
    <col min="15626" max="15626" width="24.625" style="1" customWidth="1"/>
    <col min="15627" max="15627" width="4.125" style="1" customWidth="1"/>
    <col min="15628" max="15628" width="1.625" style="1" customWidth="1"/>
    <col min="15629" max="15876" width="9" style="1" customWidth="1"/>
    <col min="15877" max="15877" width="8.25" style="1" customWidth="1"/>
    <col min="15878" max="15878" width="9" style="1" customWidth="1"/>
    <col min="15879" max="15879" width="5.875" style="1" customWidth="1"/>
    <col min="15880" max="15880" width="6.125" style="1" customWidth="1"/>
    <col min="15881" max="15881" width="0.75" style="1" customWidth="1"/>
    <col min="15882" max="15882" width="24.625" style="1" customWidth="1"/>
    <col min="15883" max="15883" width="4.125" style="1" customWidth="1"/>
    <col min="15884" max="15884" width="1.625" style="1" customWidth="1"/>
    <col min="15885" max="16132" width="9" style="1" customWidth="1"/>
    <col min="16133" max="16133" width="8.25" style="1" customWidth="1"/>
    <col min="16134" max="16134" width="9" style="1" customWidth="1"/>
    <col min="16135" max="16135" width="5.875" style="1" customWidth="1"/>
    <col min="16136" max="16136" width="6.125" style="1" customWidth="1"/>
    <col min="16137" max="16137" width="0.75" style="1" customWidth="1"/>
    <col min="16138" max="16138" width="24.625" style="1" customWidth="1"/>
    <col min="16139" max="16139" width="4.125" style="1" customWidth="1"/>
    <col min="16140" max="16140" width="1.625" style="1" customWidth="1"/>
    <col min="16141" max="16384" width="9" style="1" customWidth="1"/>
  </cols>
  <sheetData>
    <row r="1" spans="5:14" ht="36" customHeight="1">
      <c r="E1" s="5"/>
      <c r="F1" s="5"/>
      <c r="G1" s="5"/>
      <c r="H1" s="5"/>
      <c r="I1" s="5"/>
      <c r="J1" s="5"/>
      <c r="K1" s="5"/>
      <c r="L1" s="12"/>
      <c r="M1" s="14"/>
      <c r="N1" s="14"/>
    </row>
    <row r="2" spans="5:14" ht="14.25" customHeight="1"/>
    <row r="3" spans="5:14" ht="29.25" customHeight="1">
      <c r="H3" s="7"/>
      <c r="I3" s="9"/>
      <c r="J3" s="11"/>
      <c r="K3" s="6"/>
    </row>
    <row r="4" spans="5:14" ht="14.25" customHeight="1"/>
    <row r="5" spans="5:14" ht="29.25" customHeight="1">
      <c r="H5" s="7"/>
      <c r="I5" s="9"/>
      <c r="J5" s="11"/>
      <c r="K5" s="6"/>
    </row>
    <row r="6" spans="5:14" ht="14.25" customHeight="1"/>
    <row r="7" spans="5:14" ht="29.25" customHeight="1">
      <c r="F7" s="6"/>
      <c r="G7" s="6"/>
      <c r="H7" s="7"/>
      <c r="I7" s="9"/>
      <c r="J7" s="11"/>
      <c r="K7" s="6"/>
    </row>
    <row r="8" spans="5:14" ht="14.25" customHeight="1">
      <c r="F8" s="6"/>
      <c r="G8" s="6"/>
      <c r="H8" s="8"/>
      <c r="I8" s="10"/>
      <c r="K8" s="6"/>
    </row>
    <row r="9" spans="5:14" ht="29.25" customHeight="1">
      <c r="F9" s="6"/>
      <c r="G9" s="6"/>
      <c r="H9" s="7"/>
      <c r="I9" s="9"/>
      <c r="J9" s="11"/>
      <c r="K9" s="6"/>
    </row>
    <row r="10" spans="5:14" ht="14.25" customHeight="1">
      <c r="F10" s="6"/>
      <c r="G10" s="6"/>
      <c r="H10" s="8"/>
      <c r="I10" s="10"/>
      <c r="K10" s="6"/>
    </row>
    <row r="11" spans="5:14" ht="29.25" customHeight="1">
      <c r="F11" s="6"/>
      <c r="G11" s="6"/>
      <c r="H11" s="7"/>
      <c r="I11" s="9"/>
      <c r="J11" s="11"/>
      <c r="K11" s="6"/>
    </row>
    <row r="12" spans="5:14" ht="14.25" customHeight="1">
      <c r="F12" s="6"/>
      <c r="G12" s="6"/>
      <c r="H12" s="8"/>
      <c r="I12" s="10"/>
      <c r="K12" s="6"/>
    </row>
    <row r="36" spans="12:12" ht="26.25" customHeight="1">
      <c r="L36" s="13"/>
    </row>
  </sheetData>
  <phoneticPr fontId="5"/>
  <pageMargins left="0.70866141732283472" right="0" top="0.78740157480314965" bottom="0.78740157480314965"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VI40"/>
  <sheetViews>
    <sheetView showGridLines="0" topLeftCell="A2" zoomScaleNormal="100" zoomScaleSheetLayoutView="100" workbookViewId="0">
      <selection activeCell="A5" sqref="A5:XFD5"/>
    </sheetView>
  </sheetViews>
  <sheetFormatPr defaultRowHeight="13.5"/>
  <cols>
    <col min="1" max="1" width="18.75" style="656" customWidth="1"/>
    <col min="2" max="9" width="8.25" style="656" customWidth="1"/>
    <col min="10" max="10" width="3.625" style="79" bestFit="1" customWidth="1"/>
    <col min="11" max="11" width="5.625" style="125" bestFit="1" customWidth="1"/>
    <col min="12" max="12" width="3.625" style="79" bestFit="1" customWidth="1"/>
    <col min="13" max="13" width="5.625" style="656" customWidth="1"/>
    <col min="14" max="249" width="9" style="656" customWidth="1"/>
    <col min="250" max="250" width="1" style="656" customWidth="1"/>
    <col min="251" max="251" width="1.625" style="656" customWidth="1"/>
    <col min="252" max="252" width="10.25" style="656" customWidth="1"/>
    <col min="253" max="253" width="1.375" style="656" customWidth="1"/>
    <col min="254" max="257" width="9" style="656" hidden="1" customWidth="1"/>
    <col min="258" max="265" width="8.25" style="656" customWidth="1"/>
    <col min="266" max="505" width="9" style="656" customWidth="1"/>
    <col min="506" max="506" width="1" style="656" customWidth="1"/>
    <col min="507" max="507" width="1.625" style="656" customWidth="1"/>
    <col min="508" max="508" width="10.25" style="656" customWidth="1"/>
    <col min="509" max="509" width="1.375" style="656" customWidth="1"/>
    <col min="510" max="513" width="9" style="656" hidden="1" customWidth="1"/>
    <col min="514" max="521" width="8.25" style="656" customWidth="1"/>
    <col min="522" max="761" width="9" style="656" customWidth="1"/>
    <col min="762" max="762" width="1" style="656" customWidth="1"/>
    <col min="763" max="763" width="1.625" style="656" customWidth="1"/>
    <col min="764" max="764" width="10.25" style="656" customWidth="1"/>
    <col min="765" max="765" width="1.375" style="656" customWidth="1"/>
    <col min="766" max="769" width="9" style="656" hidden="1" customWidth="1"/>
    <col min="770" max="777" width="8.25" style="656" customWidth="1"/>
    <col min="778" max="1017" width="9" style="656" customWidth="1"/>
    <col min="1018" max="1018" width="1" style="656" customWidth="1"/>
    <col min="1019" max="1019" width="1.625" style="656" customWidth="1"/>
    <col min="1020" max="1020" width="10.25" style="656" customWidth="1"/>
    <col min="1021" max="1021" width="1.375" style="656" customWidth="1"/>
    <col min="1022" max="1025" width="9" style="656" hidden="1" customWidth="1"/>
    <col min="1026" max="1033" width="8.25" style="656" customWidth="1"/>
    <col min="1034" max="1273" width="9" style="656" customWidth="1"/>
    <col min="1274" max="1274" width="1" style="656" customWidth="1"/>
    <col min="1275" max="1275" width="1.625" style="656" customWidth="1"/>
    <col min="1276" max="1276" width="10.25" style="656" customWidth="1"/>
    <col min="1277" max="1277" width="1.375" style="656" customWidth="1"/>
    <col min="1278" max="1281" width="9" style="656" hidden="1" customWidth="1"/>
    <col min="1282" max="1289" width="8.25" style="656" customWidth="1"/>
    <col min="1290" max="1529" width="9" style="656" customWidth="1"/>
    <col min="1530" max="1530" width="1" style="656" customWidth="1"/>
    <col min="1531" max="1531" width="1.625" style="656" customWidth="1"/>
    <col min="1532" max="1532" width="10.25" style="656" customWidth="1"/>
    <col min="1533" max="1533" width="1.375" style="656" customWidth="1"/>
    <col min="1534" max="1537" width="9" style="656" hidden="1" customWidth="1"/>
    <col min="1538" max="1545" width="8.25" style="656" customWidth="1"/>
    <col min="1546" max="1785" width="9" style="656" customWidth="1"/>
    <col min="1786" max="1786" width="1" style="656" customWidth="1"/>
    <col min="1787" max="1787" width="1.625" style="656" customWidth="1"/>
    <col min="1788" max="1788" width="10.25" style="656" customWidth="1"/>
    <col min="1789" max="1789" width="1.375" style="656" customWidth="1"/>
    <col min="1790" max="1793" width="9" style="656" hidden="1" customWidth="1"/>
    <col min="1794" max="1801" width="8.25" style="656" customWidth="1"/>
    <col min="1802" max="2041" width="9" style="656" customWidth="1"/>
    <col min="2042" max="2042" width="1" style="656" customWidth="1"/>
    <col min="2043" max="2043" width="1.625" style="656" customWidth="1"/>
    <col min="2044" max="2044" width="10.25" style="656" customWidth="1"/>
    <col min="2045" max="2045" width="1.375" style="656" customWidth="1"/>
    <col min="2046" max="2049" width="9" style="656" hidden="1" customWidth="1"/>
    <col min="2050" max="2057" width="8.25" style="656" customWidth="1"/>
    <col min="2058" max="2297" width="9" style="656" customWidth="1"/>
    <col min="2298" max="2298" width="1" style="656" customWidth="1"/>
    <col min="2299" max="2299" width="1.625" style="656" customWidth="1"/>
    <col min="2300" max="2300" width="10.25" style="656" customWidth="1"/>
    <col min="2301" max="2301" width="1.375" style="656" customWidth="1"/>
    <col min="2302" max="2305" width="9" style="656" hidden="1" customWidth="1"/>
    <col min="2306" max="2313" width="8.25" style="656" customWidth="1"/>
    <col min="2314" max="2553" width="9" style="656" customWidth="1"/>
    <col min="2554" max="2554" width="1" style="656" customWidth="1"/>
    <col min="2555" max="2555" width="1.625" style="656" customWidth="1"/>
    <col min="2556" max="2556" width="10.25" style="656" customWidth="1"/>
    <col min="2557" max="2557" width="1.375" style="656" customWidth="1"/>
    <col min="2558" max="2561" width="9" style="656" hidden="1" customWidth="1"/>
    <col min="2562" max="2569" width="8.25" style="656" customWidth="1"/>
    <col min="2570" max="2809" width="9" style="656" customWidth="1"/>
    <col min="2810" max="2810" width="1" style="656" customWidth="1"/>
    <col min="2811" max="2811" width="1.625" style="656" customWidth="1"/>
    <col min="2812" max="2812" width="10.25" style="656" customWidth="1"/>
    <col min="2813" max="2813" width="1.375" style="656" customWidth="1"/>
    <col min="2814" max="2817" width="9" style="656" hidden="1" customWidth="1"/>
    <col min="2818" max="2825" width="8.25" style="656" customWidth="1"/>
    <col min="2826" max="3065" width="9" style="656" customWidth="1"/>
    <col min="3066" max="3066" width="1" style="656" customWidth="1"/>
    <col min="3067" max="3067" width="1.625" style="656" customWidth="1"/>
    <col min="3068" max="3068" width="10.25" style="656" customWidth="1"/>
    <col min="3069" max="3069" width="1.375" style="656" customWidth="1"/>
    <col min="3070" max="3073" width="9" style="656" hidden="1" customWidth="1"/>
    <col min="3074" max="3081" width="8.25" style="656" customWidth="1"/>
    <col min="3082" max="3321" width="9" style="656" customWidth="1"/>
    <col min="3322" max="3322" width="1" style="656" customWidth="1"/>
    <col min="3323" max="3323" width="1.625" style="656" customWidth="1"/>
    <col min="3324" max="3324" width="10.25" style="656" customWidth="1"/>
    <col min="3325" max="3325" width="1.375" style="656" customWidth="1"/>
    <col min="3326" max="3329" width="9" style="656" hidden="1" customWidth="1"/>
    <col min="3330" max="3337" width="8.25" style="656" customWidth="1"/>
    <col min="3338" max="3577" width="9" style="656" customWidth="1"/>
    <col min="3578" max="3578" width="1" style="656" customWidth="1"/>
    <col min="3579" max="3579" width="1.625" style="656" customWidth="1"/>
    <col min="3580" max="3580" width="10.25" style="656" customWidth="1"/>
    <col min="3581" max="3581" width="1.375" style="656" customWidth="1"/>
    <col min="3582" max="3585" width="9" style="656" hidden="1" customWidth="1"/>
    <col min="3586" max="3593" width="8.25" style="656" customWidth="1"/>
    <col min="3594" max="3833" width="9" style="656" customWidth="1"/>
    <col min="3834" max="3834" width="1" style="656" customWidth="1"/>
    <col min="3835" max="3835" width="1.625" style="656" customWidth="1"/>
    <col min="3836" max="3836" width="10.25" style="656" customWidth="1"/>
    <col min="3837" max="3837" width="1.375" style="656" customWidth="1"/>
    <col min="3838" max="3841" width="9" style="656" hidden="1" customWidth="1"/>
    <col min="3842" max="3849" width="8.25" style="656" customWidth="1"/>
    <col min="3850" max="4089" width="9" style="656" customWidth="1"/>
    <col min="4090" max="4090" width="1" style="656" customWidth="1"/>
    <col min="4091" max="4091" width="1.625" style="656" customWidth="1"/>
    <col min="4092" max="4092" width="10.25" style="656" customWidth="1"/>
    <col min="4093" max="4093" width="1.375" style="656" customWidth="1"/>
    <col min="4094" max="4097" width="9" style="656" hidden="1" customWidth="1"/>
    <col min="4098" max="4105" width="8.25" style="656" customWidth="1"/>
    <col min="4106" max="4345" width="9" style="656" customWidth="1"/>
    <col min="4346" max="4346" width="1" style="656" customWidth="1"/>
    <col min="4347" max="4347" width="1.625" style="656" customWidth="1"/>
    <col min="4348" max="4348" width="10.25" style="656" customWidth="1"/>
    <col min="4349" max="4349" width="1.375" style="656" customWidth="1"/>
    <col min="4350" max="4353" width="9" style="656" hidden="1" customWidth="1"/>
    <col min="4354" max="4361" width="8.25" style="656" customWidth="1"/>
    <col min="4362" max="4601" width="9" style="656" customWidth="1"/>
    <col min="4602" max="4602" width="1" style="656" customWidth="1"/>
    <col min="4603" max="4603" width="1.625" style="656" customWidth="1"/>
    <col min="4604" max="4604" width="10.25" style="656" customWidth="1"/>
    <col min="4605" max="4605" width="1.375" style="656" customWidth="1"/>
    <col min="4606" max="4609" width="9" style="656" hidden="1" customWidth="1"/>
    <col min="4610" max="4617" width="8.25" style="656" customWidth="1"/>
    <col min="4618" max="4857" width="9" style="656" customWidth="1"/>
    <col min="4858" max="4858" width="1" style="656" customWidth="1"/>
    <col min="4859" max="4859" width="1.625" style="656" customWidth="1"/>
    <col min="4860" max="4860" width="10.25" style="656" customWidth="1"/>
    <col min="4861" max="4861" width="1.375" style="656" customWidth="1"/>
    <col min="4862" max="4865" width="9" style="656" hidden="1" customWidth="1"/>
    <col min="4866" max="4873" width="8.25" style="656" customWidth="1"/>
    <col min="4874" max="5113" width="9" style="656" customWidth="1"/>
    <col min="5114" max="5114" width="1" style="656" customWidth="1"/>
    <col min="5115" max="5115" width="1.625" style="656" customWidth="1"/>
    <col min="5116" max="5116" width="10.25" style="656" customWidth="1"/>
    <col min="5117" max="5117" width="1.375" style="656" customWidth="1"/>
    <col min="5118" max="5121" width="9" style="656" hidden="1" customWidth="1"/>
    <col min="5122" max="5129" width="8.25" style="656" customWidth="1"/>
    <col min="5130" max="5369" width="9" style="656" customWidth="1"/>
    <col min="5370" max="5370" width="1" style="656" customWidth="1"/>
    <col min="5371" max="5371" width="1.625" style="656" customWidth="1"/>
    <col min="5372" max="5372" width="10.25" style="656" customWidth="1"/>
    <col min="5373" max="5373" width="1.375" style="656" customWidth="1"/>
    <col min="5374" max="5377" width="9" style="656" hidden="1" customWidth="1"/>
    <col min="5378" max="5385" width="8.25" style="656" customWidth="1"/>
    <col min="5386" max="5625" width="9" style="656" customWidth="1"/>
    <col min="5626" max="5626" width="1" style="656" customWidth="1"/>
    <col min="5627" max="5627" width="1.625" style="656" customWidth="1"/>
    <col min="5628" max="5628" width="10.25" style="656" customWidth="1"/>
    <col min="5629" max="5629" width="1.375" style="656" customWidth="1"/>
    <col min="5630" max="5633" width="9" style="656" hidden="1" customWidth="1"/>
    <col min="5634" max="5641" width="8.25" style="656" customWidth="1"/>
    <col min="5642" max="5881" width="9" style="656" customWidth="1"/>
    <col min="5882" max="5882" width="1" style="656" customWidth="1"/>
    <col min="5883" max="5883" width="1.625" style="656" customWidth="1"/>
    <col min="5884" max="5884" width="10.25" style="656" customWidth="1"/>
    <col min="5885" max="5885" width="1.375" style="656" customWidth="1"/>
    <col min="5886" max="5889" width="9" style="656" hidden="1" customWidth="1"/>
    <col min="5890" max="5897" width="8.25" style="656" customWidth="1"/>
    <col min="5898" max="6137" width="9" style="656" customWidth="1"/>
    <col min="6138" max="6138" width="1" style="656" customWidth="1"/>
    <col min="6139" max="6139" width="1.625" style="656" customWidth="1"/>
    <col min="6140" max="6140" width="10.25" style="656" customWidth="1"/>
    <col min="6141" max="6141" width="1.375" style="656" customWidth="1"/>
    <col min="6142" max="6145" width="9" style="656" hidden="1" customWidth="1"/>
    <col min="6146" max="6153" width="8.25" style="656" customWidth="1"/>
    <col min="6154" max="6393" width="9" style="656" customWidth="1"/>
    <col min="6394" max="6394" width="1" style="656" customWidth="1"/>
    <col min="6395" max="6395" width="1.625" style="656" customWidth="1"/>
    <col min="6396" max="6396" width="10.25" style="656" customWidth="1"/>
    <col min="6397" max="6397" width="1.375" style="656" customWidth="1"/>
    <col min="6398" max="6401" width="9" style="656" hidden="1" customWidth="1"/>
    <col min="6402" max="6409" width="8.25" style="656" customWidth="1"/>
    <col min="6410" max="6649" width="9" style="656" customWidth="1"/>
    <col min="6650" max="6650" width="1" style="656" customWidth="1"/>
    <col min="6651" max="6651" width="1.625" style="656" customWidth="1"/>
    <col min="6652" max="6652" width="10.25" style="656" customWidth="1"/>
    <col min="6653" max="6653" width="1.375" style="656" customWidth="1"/>
    <col min="6654" max="6657" width="9" style="656" hidden="1" customWidth="1"/>
    <col min="6658" max="6665" width="8.25" style="656" customWidth="1"/>
    <col min="6666" max="6905" width="9" style="656" customWidth="1"/>
    <col min="6906" max="6906" width="1" style="656" customWidth="1"/>
    <col min="6907" max="6907" width="1.625" style="656" customWidth="1"/>
    <col min="6908" max="6908" width="10.25" style="656" customWidth="1"/>
    <col min="6909" max="6909" width="1.375" style="656" customWidth="1"/>
    <col min="6910" max="6913" width="9" style="656" hidden="1" customWidth="1"/>
    <col min="6914" max="6921" width="8.25" style="656" customWidth="1"/>
    <col min="6922" max="7161" width="9" style="656" customWidth="1"/>
    <col min="7162" max="7162" width="1" style="656" customWidth="1"/>
    <col min="7163" max="7163" width="1.625" style="656" customWidth="1"/>
    <col min="7164" max="7164" width="10.25" style="656" customWidth="1"/>
    <col min="7165" max="7165" width="1.375" style="656" customWidth="1"/>
    <col min="7166" max="7169" width="9" style="656" hidden="1" customWidth="1"/>
    <col min="7170" max="7177" width="8.25" style="656" customWidth="1"/>
    <col min="7178" max="7417" width="9" style="656" customWidth="1"/>
    <col min="7418" max="7418" width="1" style="656" customWidth="1"/>
    <col min="7419" max="7419" width="1.625" style="656" customWidth="1"/>
    <col min="7420" max="7420" width="10.25" style="656" customWidth="1"/>
    <col min="7421" max="7421" width="1.375" style="656" customWidth="1"/>
    <col min="7422" max="7425" width="9" style="656" hidden="1" customWidth="1"/>
    <col min="7426" max="7433" width="8.25" style="656" customWidth="1"/>
    <col min="7434" max="7673" width="9" style="656" customWidth="1"/>
    <col min="7674" max="7674" width="1" style="656" customWidth="1"/>
    <col min="7675" max="7675" width="1.625" style="656" customWidth="1"/>
    <col min="7676" max="7676" width="10.25" style="656" customWidth="1"/>
    <col min="7677" max="7677" width="1.375" style="656" customWidth="1"/>
    <col min="7678" max="7681" width="9" style="656" hidden="1" customWidth="1"/>
    <col min="7682" max="7689" width="8.25" style="656" customWidth="1"/>
    <col min="7690" max="7929" width="9" style="656" customWidth="1"/>
    <col min="7930" max="7930" width="1" style="656" customWidth="1"/>
    <col min="7931" max="7931" width="1.625" style="656" customWidth="1"/>
    <col min="7932" max="7932" width="10.25" style="656" customWidth="1"/>
    <col min="7933" max="7933" width="1.375" style="656" customWidth="1"/>
    <col min="7934" max="7937" width="9" style="656" hidden="1" customWidth="1"/>
    <col min="7938" max="7945" width="8.25" style="656" customWidth="1"/>
    <col min="7946" max="8185" width="9" style="656" customWidth="1"/>
    <col min="8186" max="8186" width="1" style="656" customWidth="1"/>
    <col min="8187" max="8187" width="1.625" style="656" customWidth="1"/>
    <col min="8188" max="8188" width="10.25" style="656" customWidth="1"/>
    <col min="8189" max="8189" width="1.375" style="656" customWidth="1"/>
    <col min="8190" max="8193" width="9" style="656" hidden="1" customWidth="1"/>
    <col min="8194" max="8201" width="8.25" style="656" customWidth="1"/>
    <col min="8202" max="8441" width="9" style="656" customWidth="1"/>
    <col min="8442" max="8442" width="1" style="656" customWidth="1"/>
    <col min="8443" max="8443" width="1.625" style="656" customWidth="1"/>
    <col min="8444" max="8444" width="10.25" style="656" customWidth="1"/>
    <col min="8445" max="8445" width="1.375" style="656" customWidth="1"/>
    <col min="8446" max="8449" width="9" style="656" hidden="1" customWidth="1"/>
    <col min="8450" max="8457" width="8.25" style="656" customWidth="1"/>
    <col min="8458" max="8697" width="9" style="656" customWidth="1"/>
    <col min="8698" max="8698" width="1" style="656" customWidth="1"/>
    <col min="8699" max="8699" width="1.625" style="656" customWidth="1"/>
    <col min="8700" max="8700" width="10.25" style="656" customWidth="1"/>
    <col min="8701" max="8701" width="1.375" style="656" customWidth="1"/>
    <col min="8702" max="8705" width="9" style="656" hidden="1" customWidth="1"/>
    <col min="8706" max="8713" width="8.25" style="656" customWidth="1"/>
    <col min="8714" max="8953" width="9" style="656" customWidth="1"/>
    <col min="8954" max="8954" width="1" style="656" customWidth="1"/>
    <col min="8955" max="8955" width="1.625" style="656" customWidth="1"/>
    <col min="8956" max="8956" width="10.25" style="656" customWidth="1"/>
    <col min="8957" max="8957" width="1.375" style="656" customWidth="1"/>
    <col min="8958" max="8961" width="9" style="656" hidden="1" customWidth="1"/>
    <col min="8962" max="8969" width="8.25" style="656" customWidth="1"/>
    <col min="8970" max="9209" width="9" style="656" customWidth="1"/>
    <col min="9210" max="9210" width="1" style="656" customWidth="1"/>
    <col min="9211" max="9211" width="1.625" style="656" customWidth="1"/>
    <col min="9212" max="9212" width="10.25" style="656" customWidth="1"/>
    <col min="9213" max="9213" width="1.375" style="656" customWidth="1"/>
    <col min="9214" max="9217" width="9" style="656" hidden="1" customWidth="1"/>
    <col min="9218" max="9225" width="8.25" style="656" customWidth="1"/>
    <col min="9226" max="9465" width="9" style="656" customWidth="1"/>
    <col min="9466" max="9466" width="1" style="656" customWidth="1"/>
    <col min="9467" max="9467" width="1.625" style="656" customWidth="1"/>
    <col min="9468" max="9468" width="10.25" style="656" customWidth="1"/>
    <col min="9469" max="9469" width="1.375" style="656" customWidth="1"/>
    <col min="9470" max="9473" width="9" style="656" hidden="1" customWidth="1"/>
    <col min="9474" max="9481" width="8.25" style="656" customWidth="1"/>
    <col min="9482" max="9721" width="9" style="656" customWidth="1"/>
    <col min="9722" max="9722" width="1" style="656" customWidth="1"/>
    <col min="9723" max="9723" width="1.625" style="656" customWidth="1"/>
    <col min="9724" max="9724" width="10.25" style="656" customWidth="1"/>
    <col min="9725" max="9725" width="1.375" style="656" customWidth="1"/>
    <col min="9726" max="9729" width="9" style="656" hidden="1" customWidth="1"/>
    <col min="9730" max="9737" width="8.25" style="656" customWidth="1"/>
    <col min="9738" max="9977" width="9" style="656" customWidth="1"/>
    <col min="9978" max="9978" width="1" style="656" customWidth="1"/>
    <col min="9979" max="9979" width="1.625" style="656" customWidth="1"/>
    <col min="9980" max="9980" width="10.25" style="656" customWidth="1"/>
    <col min="9981" max="9981" width="1.375" style="656" customWidth="1"/>
    <col min="9982" max="9985" width="9" style="656" hidden="1" customWidth="1"/>
    <col min="9986" max="9993" width="8.25" style="656" customWidth="1"/>
    <col min="9994" max="10233" width="9" style="656" customWidth="1"/>
    <col min="10234" max="10234" width="1" style="656" customWidth="1"/>
    <col min="10235" max="10235" width="1.625" style="656" customWidth="1"/>
    <col min="10236" max="10236" width="10.25" style="656" customWidth="1"/>
    <col min="10237" max="10237" width="1.375" style="656" customWidth="1"/>
    <col min="10238" max="10241" width="9" style="656" hidden="1" customWidth="1"/>
    <col min="10242" max="10249" width="8.25" style="656" customWidth="1"/>
    <col min="10250" max="10489" width="9" style="656" customWidth="1"/>
    <col min="10490" max="10490" width="1" style="656" customWidth="1"/>
    <col min="10491" max="10491" width="1.625" style="656" customWidth="1"/>
    <col min="10492" max="10492" width="10.25" style="656" customWidth="1"/>
    <col min="10493" max="10493" width="1.375" style="656" customWidth="1"/>
    <col min="10494" max="10497" width="9" style="656" hidden="1" customWidth="1"/>
    <col min="10498" max="10505" width="8.25" style="656" customWidth="1"/>
    <col min="10506" max="10745" width="9" style="656" customWidth="1"/>
    <col min="10746" max="10746" width="1" style="656" customWidth="1"/>
    <col min="10747" max="10747" width="1.625" style="656" customWidth="1"/>
    <col min="10748" max="10748" width="10.25" style="656" customWidth="1"/>
    <col min="10749" max="10749" width="1.375" style="656" customWidth="1"/>
    <col min="10750" max="10753" width="9" style="656" hidden="1" customWidth="1"/>
    <col min="10754" max="10761" width="8.25" style="656" customWidth="1"/>
    <col min="10762" max="11001" width="9" style="656" customWidth="1"/>
    <col min="11002" max="11002" width="1" style="656" customWidth="1"/>
    <col min="11003" max="11003" width="1.625" style="656" customWidth="1"/>
    <col min="11004" max="11004" width="10.25" style="656" customWidth="1"/>
    <col min="11005" max="11005" width="1.375" style="656" customWidth="1"/>
    <col min="11006" max="11009" width="9" style="656" hidden="1" customWidth="1"/>
    <col min="11010" max="11017" width="8.25" style="656" customWidth="1"/>
    <col min="11018" max="11257" width="9" style="656" customWidth="1"/>
    <col min="11258" max="11258" width="1" style="656" customWidth="1"/>
    <col min="11259" max="11259" width="1.625" style="656" customWidth="1"/>
    <col min="11260" max="11260" width="10.25" style="656" customWidth="1"/>
    <col min="11261" max="11261" width="1.375" style="656" customWidth="1"/>
    <col min="11262" max="11265" width="9" style="656" hidden="1" customWidth="1"/>
    <col min="11266" max="11273" width="8.25" style="656" customWidth="1"/>
    <col min="11274" max="11513" width="9" style="656" customWidth="1"/>
    <col min="11514" max="11514" width="1" style="656" customWidth="1"/>
    <col min="11515" max="11515" width="1.625" style="656" customWidth="1"/>
    <col min="11516" max="11516" width="10.25" style="656" customWidth="1"/>
    <col min="11517" max="11517" width="1.375" style="656" customWidth="1"/>
    <col min="11518" max="11521" width="9" style="656" hidden="1" customWidth="1"/>
    <col min="11522" max="11529" width="8.25" style="656" customWidth="1"/>
    <col min="11530" max="11769" width="9" style="656" customWidth="1"/>
    <col min="11770" max="11770" width="1" style="656" customWidth="1"/>
    <col min="11771" max="11771" width="1.625" style="656" customWidth="1"/>
    <col min="11772" max="11772" width="10.25" style="656" customWidth="1"/>
    <col min="11773" max="11773" width="1.375" style="656" customWidth="1"/>
    <col min="11774" max="11777" width="9" style="656" hidden="1" customWidth="1"/>
    <col min="11778" max="11785" width="8.25" style="656" customWidth="1"/>
    <col min="11786" max="12025" width="9" style="656" customWidth="1"/>
    <col min="12026" max="12026" width="1" style="656" customWidth="1"/>
    <col min="12027" max="12027" width="1.625" style="656" customWidth="1"/>
    <col min="12028" max="12028" width="10.25" style="656" customWidth="1"/>
    <col min="12029" max="12029" width="1.375" style="656" customWidth="1"/>
    <col min="12030" max="12033" width="9" style="656" hidden="1" customWidth="1"/>
    <col min="12034" max="12041" width="8.25" style="656" customWidth="1"/>
    <col min="12042" max="12281" width="9" style="656" customWidth="1"/>
    <col min="12282" max="12282" width="1" style="656" customWidth="1"/>
    <col min="12283" max="12283" width="1.625" style="656" customWidth="1"/>
    <col min="12284" max="12284" width="10.25" style="656" customWidth="1"/>
    <col min="12285" max="12285" width="1.375" style="656" customWidth="1"/>
    <col min="12286" max="12289" width="9" style="656" hidden="1" customWidth="1"/>
    <col min="12290" max="12297" width="8.25" style="656" customWidth="1"/>
    <col min="12298" max="12537" width="9" style="656" customWidth="1"/>
    <col min="12538" max="12538" width="1" style="656" customWidth="1"/>
    <col min="12539" max="12539" width="1.625" style="656" customWidth="1"/>
    <col min="12540" max="12540" width="10.25" style="656" customWidth="1"/>
    <col min="12541" max="12541" width="1.375" style="656" customWidth="1"/>
    <col min="12542" max="12545" width="9" style="656" hidden="1" customWidth="1"/>
    <col min="12546" max="12553" width="8.25" style="656" customWidth="1"/>
    <col min="12554" max="12793" width="9" style="656" customWidth="1"/>
    <col min="12794" max="12794" width="1" style="656" customWidth="1"/>
    <col min="12795" max="12795" width="1.625" style="656" customWidth="1"/>
    <col min="12796" max="12796" width="10.25" style="656" customWidth="1"/>
    <col min="12797" max="12797" width="1.375" style="656" customWidth="1"/>
    <col min="12798" max="12801" width="9" style="656" hidden="1" customWidth="1"/>
    <col min="12802" max="12809" width="8.25" style="656" customWidth="1"/>
    <col min="12810" max="13049" width="9" style="656" customWidth="1"/>
    <col min="13050" max="13050" width="1" style="656" customWidth="1"/>
    <col min="13051" max="13051" width="1.625" style="656" customWidth="1"/>
    <col min="13052" max="13052" width="10.25" style="656" customWidth="1"/>
    <col min="13053" max="13053" width="1.375" style="656" customWidth="1"/>
    <col min="13054" max="13057" width="9" style="656" hidden="1" customWidth="1"/>
    <col min="13058" max="13065" width="8.25" style="656" customWidth="1"/>
    <col min="13066" max="13305" width="9" style="656" customWidth="1"/>
    <col min="13306" max="13306" width="1" style="656" customWidth="1"/>
    <col min="13307" max="13307" width="1.625" style="656" customWidth="1"/>
    <col min="13308" max="13308" width="10.25" style="656" customWidth="1"/>
    <col min="13309" max="13309" width="1.375" style="656" customWidth="1"/>
    <col min="13310" max="13313" width="9" style="656" hidden="1" customWidth="1"/>
    <col min="13314" max="13321" width="8.25" style="656" customWidth="1"/>
    <col min="13322" max="13561" width="9" style="656" customWidth="1"/>
    <col min="13562" max="13562" width="1" style="656" customWidth="1"/>
    <col min="13563" max="13563" width="1.625" style="656" customWidth="1"/>
    <col min="13564" max="13564" width="10.25" style="656" customWidth="1"/>
    <col min="13565" max="13565" width="1.375" style="656" customWidth="1"/>
    <col min="13566" max="13569" width="9" style="656" hidden="1" customWidth="1"/>
    <col min="13570" max="13577" width="8.25" style="656" customWidth="1"/>
    <col min="13578" max="13817" width="9" style="656" customWidth="1"/>
    <col min="13818" max="13818" width="1" style="656" customWidth="1"/>
    <col min="13819" max="13819" width="1.625" style="656" customWidth="1"/>
    <col min="13820" max="13820" width="10.25" style="656" customWidth="1"/>
    <col min="13821" max="13821" width="1.375" style="656" customWidth="1"/>
    <col min="13822" max="13825" width="9" style="656" hidden="1" customWidth="1"/>
    <col min="13826" max="13833" width="8.25" style="656" customWidth="1"/>
    <col min="13834" max="14073" width="9" style="656" customWidth="1"/>
    <col min="14074" max="14074" width="1" style="656" customWidth="1"/>
    <col min="14075" max="14075" width="1.625" style="656" customWidth="1"/>
    <col min="14076" max="14076" width="10.25" style="656" customWidth="1"/>
    <col min="14077" max="14077" width="1.375" style="656" customWidth="1"/>
    <col min="14078" max="14081" width="9" style="656" hidden="1" customWidth="1"/>
    <col min="14082" max="14089" width="8.25" style="656" customWidth="1"/>
    <col min="14090" max="14329" width="9" style="656" customWidth="1"/>
    <col min="14330" max="14330" width="1" style="656" customWidth="1"/>
    <col min="14331" max="14331" width="1.625" style="656" customWidth="1"/>
    <col min="14332" max="14332" width="10.25" style="656" customWidth="1"/>
    <col min="14333" max="14333" width="1.375" style="656" customWidth="1"/>
    <col min="14334" max="14337" width="9" style="656" hidden="1" customWidth="1"/>
    <col min="14338" max="14345" width="8.25" style="656" customWidth="1"/>
    <col min="14346" max="14585" width="9" style="656" customWidth="1"/>
    <col min="14586" max="14586" width="1" style="656" customWidth="1"/>
    <col min="14587" max="14587" width="1.625" style="656" customWidth="1"/>
    <col min="14588" max="14588" width="10.25" style="656" customWidth="1"/>
    <col min="14589" max="14589" width="1.375" style="656" customWidth="1"/>
    <col min="14590" max="14593" width="9" style="656" hidden="1" customWidth="1"/>
    <col min="14594" max="14601" width="8.25" style="656" customWidth="1"/>
    <col min="14602" max="14841" width="9" style="656" customWidth="1"/>
    <col min="14842" max="14842" width="1" style="656" customWidth="1"/>
    <col min="14843" max="14843" width="1.625" style="656" customWidth="1"/>
    <col min="14844" max="14844" width="10.25" style="656" customWidth="1"/>
    <col min="14845" max="14845" width="1.375" style="656" customWidth="1"/>
    <col min="14846" max="14849" width="9" style="656" hidden="1" customWidth="1"/>
    <col min="14850" max="14857" width="8.25" style="656" customWidth="1"/>
    <col min="14858" max="15097" width="9" style="656" customWidth="1"/>
    <col min="15098" max="15098" width="1" style="656" customWidth="1"/>
    <col min="15099" max="15099" width="1.625" style="656" customWidth="1"/>
    <col min="15100" max="15100" width="10.25" style="656" customWidth="1"/>
    <col min="15101" max="15101" width="1.375" style="656" customWidth="1"/>
    <col min="15102" max="15105" width="9" style="656" hidden="1" customWidth="1"/>
    <col min="15106" max="15113" width="8.25" style="656" customWidth="1"/>
    <col min="15114" max="15353" width="9" style="656" customWidth="1"/>
    <col min="15354" max="15354" width="1" style="656" customWidth="1"/>
    <col min="15355" max="15355" width="1.625" style="656" customWidth="1"/>
    <col min="15356" max="15356" width="10.25" style="656" customWidth="1"/>
    <col min="15357" max="15357" width="1.375" style="656" customWidth="1"/>
    <col min="15358" max="15361" width="9" style="656" hidden="1" customWidth="1"/>
    <col min="15362" max="15369" width="8.25" style="656" customWidth="1"/>
    <col min="15370" max="15609" width="9" style="656" customWidth="1"/>
    <col min="15610" max="15610" width="1" style="656" customWidth="1"/>
    <col min="15611" max="15611" width="1.625" style="656" customWidth="1"/>
    <col min="15612" max="15612" width="10.25" style="656" customWidth="1"/>
    <col min="15613" max="15613" width="1.375" style="656" customWidth="1"/>
    <col min="15614" max="15617" width="9" style="656" hidden="1" customWidth="1"/>
    <col min="15618" max="15625" width="8.25" style="656" customWidth="1"/>
    <col min="15626" max="15865" width="9" style="656" customWidth="1"/>
    <col min="15866" max="15866" width="1" style="656" customWidth="1"/>
    <col min="15867" max="15867" width="1.625" style="656" customWidth="1"/>
    <col min="15868" max="15868" width="10.25" style="656" customWidth="1"/>
    <col min="15869" max="15869" width="1.375" style="656" customWidth="1"/>
    <col min="15870" max="15873" width="9" style="656" hidden="1" customWidth="1"/>
    <col min="15874" max="15881" width="8.25" style="656" customWidth="1"/>
    <col min="15882" max="16121" width="9" style="656" customWidth="1"/>
    <col min="16122" max="16122" width="1" style="656" customWidth="1"/>
    <col min="16123" max="16123" width="1.625" style="656" customWidth="1"/>
    <col min="16124" max="16124" width="10.25" style="656" customWidth="1"/>
    <col min="16125" max="16125" width="1.375" style="656" customWidth="1"/>
    <col min="16126" max="16129" width="9" style="656" hidden="1" customWidth="1"/>
    <col min="16130" max="16137" width="8.25" style="656" customWidth="1"/>
    <col min="16138" max="16384" width="9" style="656" customWidth="1"/>
  </cols>
  <sheetData>
    <row r="1" spans="1:13" s="126" customFormat="1" ht="18" customHeight="1">
      <c r="A1" s="587" t="s">
        <v>499</v>
      </c>
      <c r="J1" s="135"/>
      <c r="K1" s="136"/>
      <c r="L1" s="135"/>
    </row>
    <row r="2" spans="1:13" s="74" customFormat="1" ht="18" customHeight="1">
      <c r="A2" s="127"/>
      <c r="B2" s="131"/>
      <c r="C2" s="131"/>
      <c r="D2" s="131"/>
      <c r="E2" s="131"/>
      <c r="J2" s="79"/>
      <c r="K2" s="137"/>
      <c r="L2" s="79"/>
      <c r="M2" s="36" t="s">
        <v>550</v>
      </c>
    </row>
    <row r="3" spans="1:13" s="74" customFormat="1" ht="22.5" customHeight="1">
      <c r="A3" s="843" t="s">
        <v>100</v>
      </c>
      <c r="B3" s="845" t="s">
        <v>153</v>
      </c>
      <c r="C3" s="846"/>
      <c r="D3" s="846"/>
      <c r="E3" s="847"/>
      <c r="F3" s="845" t="s">
        <v>613</v>
      </c>
      <c r="G3" s="846"/>
      <c r="H3" s="846"/>
      <c r="I3" s="847"/>
      <c r="J3" s="837" t="s">
        <v>489</v>
      </c>
      <c r="K3" s="838"/>
      <c r="L3" s="838"/>
      <c r="M3" s="838"/>
    </row>
    <row r="4" spans="1:13" s="74" customFormat="1" ht="22.5" customHeight="1">
      <c r="A4" s="844"/>
      <c r="B4" s="46" t="s">
        <v>9</v>
      </c>
      <c r="C4" s="132" t="s">
        <v>2</v>
      </c>
      <c r="D4" s="133" t="s">
        <v>22</v>
      </c>
      <c r="E4" s="134" t="s">
        <v>27</v>
      </c>
      <c r="F4" s="46" t="s">
        <v>9</v>
      </c>
      <c r="G4" s="132" t="s">
        <v>2</v>
      </c>
      <c r="H4" s="133" t="s">
        <v>22</v>
      </c>
      <c r="I4" s="134" t="s">
        <v>27</v>
      </c>
      <c r="J4" s="848" t="s">
        <v>9</v>
      </c>
      <c r="K4" s="849"/>
      <c r="L4" s="850" t="s">
        <v>59</v>
      </c>
      <c r="M4" s="850"/>
    </row>
    <row r="5" spans="1:13" s="74" customFormat="1" ht="18.75" customHeight="1">
      <c r="A5" s="83" t="s">
        <v>444</v>
      </c>
      <c r="B5" s="426">
        <v>19243</v>
      </c>
      <c r="C5" s="427">
        <v>48602</v>
      </c>
      <c r="D5" s="427">
        <v>23705</v>
      </c>
      <c r="E5" s="428">
        <v>24897</v>
      </c>
      <c r="F5" s="426">
        <v>18842</v>
      </c>
      <c r="G5" s="427">
        <f>H5+I5</f>
        <v>44743</v>
      </c>
      <c r="H5" s="427">
        <v>21810</v>
      </c>
      <c r="I5" s="428">
        <v>22933</v>
      </c>
      <c r="J5" s="429" t="str">
        <f t="shared" ref="J5:J38" si="0">IF(F5-B5&lt;0,"△","")</f>
        <v>△</v>
      </c>
      <c r="K5" s="430">
        <f t="shared" ref="K5:K38" si="1">IF(F5-B5&lt;0,(F5-B5)*-1,(F5-B5))</f>
        <v>401</v>
      </c>
      <c r="L5" s="138" t="str">
        <f t="shared" ref="L5:L38" si="2">IF(G5-C5&lt;0,"△","")</f>
        <v>△</v>
      </c>
      <c r="M5" s="431">
        <f t="shared" ref="M5:M38" si="3">IF(G5-C5&lt;0,(G5-C5)*-1,(G5-C5))</f>
        <v>3859</v>
      </c>
    </row>
    <row r="6" spans="1:13" s="27" customFormat="1" ht="18.75" customHeight="1">
      <c r="A6" s="83" t="s">
        <v>265</v>
      </c>
      <c r="B6" s="432">
        <v>13018</v>
      </c>
      <c r="C6" s="433">
        <v>32754</v>
      </c>
      <c r="D6" s="433">
        <v>15924</v>
      </c>
      <c r="E6" s="417">
        <v>16830</v>
      </c>
      <c r="F6" s="432">
        <v>12848</v>
      </c>
      <c r="G6" s="433">
        <f>H6+I6</f>
        <v>30514</v>
      </c>
      <c r="H6" s="433">
        <v>14830</v>
      </c>
      <c r="I6" s="417">
        <v>15684</v>
      </c>
      <c r="J6" s="429" t="str">
        <f t="shared" si="0"/>
        <v>△</v>
      </c>
      <c r="K6" s="430">
        <f t="shared" si="1"/>
        <v>170</v>
      </c>
      <c r="L6" s="138" t="str">
        <f t="shared" si="2"/>
        <v>△</v>
      </c>
      <c r="M6" s="431">
        <f t="shared" si="3"/>
        <v>2240</v>
      </c>
    </row>
    <row r="7" spans="1:13" s="27" customFormat="1" ht="18.75" customHeight="1">
      <c r="A7" s="75" t="s">
        <v>266</v>
      </c>
      <c r="B7" s="432">
        <v>3381</v>
      </c>
      <c r="C7" s="433">
        <v>8227</v>
      </c>
      <c r="D7" s="433">
        <v>3988</v>
      </c>
      <c r="E7" s="417">
        <v>4239</v>
      </c>
      <c r="F7" s="432">
        <v>3345</v>
      </c>
      <c r="G7" s="433">
        <v>7917</v>
      </c>
      <c r="H7" s="433">
        <v>3839</v>
      </c>
      <c r="I7" s="417">
        <v>4078</v>
      </c>
      <c r="J7" s="429" t="str">
        <f t="shared" si="0"/>
        <v>△</v>
      </c>
      <c r="K7" s="430">
        <f t="shared" si="1"/>
        <v>36</v>
      </c>
      <c r="L7" s="138" t="str">
        <f t="shared" si="2"/>
        <v>△</v>
      </c>
      <c r="M7" s="431">
        <f t="shared" si="3"/>
        <v>310</v>
      </c>
    </row>
    <row r="8" spans="1:13" s="74" customFormat="1" ht="18.75" customHeight="1">
      <c r="A8" s="128" t="s">
        <v>259</v>
      </c>
      <c r="B8" s="434">
        <v>261</v>
      </c>
      <c r="C8" s="138">
        <v>592</v>
      </c>
      <c r="D8" s="138">
        <v>274</v>
      </c>
      <c r="E8" s="435">
        <v>318</v>
      </c>
      <c r="F8" s="436">
        <v>284</v>
      </c>
      <c r="G8" s="433">
        <f>H8+I8</f>
        <v>579</v>
      </c>
      <c r="H8" s="437">
        <v>277</v>
      </c>
      <c r="I8" s="438">
        <v>302</v>
      </c>
      <c r="J8" s="439" t="str">
        <f t="shared" si="0"/>
        <v/>
      </c>
      <c r="K8" s="430">
        <f t="shared" si="1"/>
        <v>23</v>
      </c>
      <c r="L8" s="138" t="str">
        <f t="shared" si="2"/>
        <v>△</v>
      </c>
      <c r="M8" s="431">
        <f t="shared" si="3"/>
        <v>13</v>
      </c>
    </row>
    <row r="9" spans="1:13" s="74" customFormat="1" ht="18.75" customHeight="1">
      <c r="A9" s="128" t="s">
        <v>66</v>
      </c>
      <c r="B9" s="434">
        <v>247</v>
      </c>
      <c r="C9" s="138">
        <v>637</v>
      </c>
      <c r="D9" s="138">
        <v>325</v>
      </c>
      <c r="E9" s="435">
        <v>312</v>
      </c>
      <c r="F9" s="436">
        <v>264</v>
      </c>
      <c r="G9" s="433">
        <f t="shared" ref="G9:G38" si="4">H9+I9</f>
        <v>631</v>
      </c>
      <c r="H9" s="437">
        <v>312</v>
      </c>
      <c r="I9" s="438">
        <v>319</v>
      </c>
      <c r="J9" s="439" t="str">
        <f t="shared" si="0"/>
        <v/>
      </c>
      <c r="K9" s="430">
        <f t="shared" si="1"/>
        <v>17</v>
      </c>
      <c r="L9" s="138" t="str">
        <f t="shared" si="2"/>
        <v>△</v>
      </c>
      <c r="M9" s="431">
        <f t="shared" si="3"/>
        <v>6</v>
      </c>
    </row>
    <row r="10" spans="1:13" s="74" customFormat="1" ht="18.75" customHeight="1">
      <c r="A10" s="76" t="s">
        <v>217</v>
      </c>
      <c r="B10" s="434">
        <v>247</v>
      </c>
      <c r="C10" s="138">
        <v>682</v>
      </c>
      <c r="D10" s="138">
        <v>328</v>
      </c>
      <c r="E10" s="435">
        <v>354</v>
      </c>
      <c r="F10" s="436">
        <v>245</v>
      </c>
      <c r="G10" s="433">
        <f t="shared" si="4"/>
        <v>638</v>
      </c>
      <c r="H10" s="437">
        <v>306</v>
      </c>
      <c r="I10" s="438">
        <v>332</v>
      </c>
      <c r="J10" s="439" t="str">
        <f t="shared" si="0"/>
        <v>△</v>
      </c>
      <c r="K10" s="430">
        <f t="shared" si="1"/>
        <v>2</v>
      </c>
      <c r="L10" s="138" t="str">
        <f t="shared" si="2"/>
        <v>△</v>
      </c>
      <c r="M10" s="431">
        <f t="shared" si="3"/>
        <v>44</v>
      </c>
    </row>
    <row r="11" spans="1:13" s="74" customFormat="1" ht="18.75" customHeight="1">
      <c r="A11" s="76" t="s">
        <v>11</v>
      </c>
      <c r="B11" s="434">
        <v>230</v>
      </c>
      <c r="C11" s="138">
        <v>548</v>
      </c>
      <c r="D11" s="138">
        <v>272</v>
      </c>
      <c r="E11" s="435">
        <v>276</v>
      </c>
      <c r="F11" s="436">
        <v>226</v>
      </c>
      <c r="G11" s="433">
        <f t="shared" si="4"/>
        <v>511</v>
      </c>
      <c r="H11" s="437">
        <v>248</v>
      </c>
      <c r="I11" s="438">
        <v>263</v>
      </c>
      <c r="J11" s="439" t="str">
        <f t="shared" si="0"/>
        <v>△</v>
      </c>
      <c r="K11" s="430">
        <f t="shared" si="1"/>
        <v>4</v>
      </c>
      <c r="L11" s="138" t="str">
        <f t="shared" si="2"/>
        <v>△</v>
      </c>
      <c r="M11" s="431">
        <f t="shared" si="3"/>
        <v>37</v>
      </c>
    </row>
    <row r="12" spans="1:13" s="74" customFormat="1" ht="18.75" customHeight="1">
      <c r="A12" s="76" t="s">
        <v>459</v>
      </c>
      <c r="B12" s="434">
        <v>22</v>
      </c>
      <c r="C12" s="138">
        <v>49</v>
      </c>
      <c r="D12" s="138">
        <v>24</v>
      </c>
      <c r="E12" s="435">
        <v>25</v>
      </c>
      <c r="F12" s="436">
        <v>20</v>
      </c>
      <c r="G12" s="433">
        <f t="shared" si="4"/>
        <v>44</v>
      </c>
      <c r="H12" s="437">
        <v>20</v>
      </c>
      <c r="I12" s="438">
        <v>24</v>
      </c>
      <c r="J12" s="439" t="str">
        <f t="shared" si="0"/>
        <v>△</v>
      </c>
      <c r="K12" s="430">
        <f t="shared" si="1"/>
        <v>2</v>
      </c>
      <c r="L12" s="138" t="str">
        <f t="shared" si="2"/>
        <v>△</v>
      </c>
      <c r="M12" s="431">
        <f t="shared" si="3"/>
        <v>5</v>
      </c>
    </row>
    <row r="13" spans="1:13" s="74" customFormat="1" ht="18.75" customHeight="1">
      <c r="A13" s="76" t="s">
        <v>461</v>
      </c>
      <c r="B13" s="434">
        <v>129</v>
      </c>
      <c r="C13" s="138">
        <v>331</v>
      </c>
      <c r="D13" s="138">
        <v>165</v>
      </c>
      <c r="E13" s="435">
        <v>166</v>
      </c>
      <c r="F13" s="436">
        <v>132</v>
      </c>
      <c r="G13" s="433">
        <f t="shared" si="4"/>
        <v>334</v>
      </c>
      <c r="H13" s="437">
        <v>164</v>
      </c>
      <c r="I13" s="438">
        <v>170</v>
      </c>
      <c r="J13" s="439" t="str">
        <f t="shared" si="0"/>
        <v/>
      </c>
      <c r="K13" s="430">
        <f t="shared" si="1"/>
        <v>3</v>
      </c>
      <c r="L13" s="138" t="str">
        <f t="shared" si="2"/>
        <v/>
      </c>
      <c r="M13" s="431">
        <f t="shared" si="3"/>
        <v>3</v>
      </c>
    </row>
    <row r="14" spans="1:13" s="74" customFormat="1" ht="18.75" customHeight="1">
      <c r="A14" s="76" t="s">
        <v>346</v>
      </c>
      <c r="B14" s="434">
        <v>422</v>
      </c>
      <c r="C14" s="138">
        <v>990</v>
      </c>
      <c r="D14" s="138">
        <v>489</v>
      </c>
      <c r="E14" s="435">
        <v>501</v>
      </c>
      <c r="F14" s="436">
        <v>412</v>
      </c>
      <c r="G14" s="433">
        <f t="shared" si="4"/>
        <v>955</v>
      </c>
      <c r="H14" s="437">
        <v>464</v>
      </c>
      <c r="I14" s="438">
        <v>491</v>
      </c>
      <c r="J14" s="439" t="str">
        <f t="shared" si="0"/>
        <v>△</v>
      </c>
      <c r="K14" s="430">
        <f t="shared" si="1"/>
        <v>10</v>
      </c>
      <c r="L14" s="138" t="str">
        <f t="shared" si="2"/>
        <v>△</v>
      </c>
      <c r="M14" s="431">
        <f t="shared" si="3"/>
        <v>35</v>
      </c>
    </row>
    <row r="15" spans="1:13" s="74" customFormat="1" ht="18.75" customHeight="1">
      <c r="A15" s="76" t="s">
        <v>274</v>
      </c>
      <c r="B15" s="434">
        <v>56</v>
      </c>
      <c r="C15" s="138">
        <v>145</v>
      </c>
      <c r="D15" s="138">
        <v>68</v>
      </c>
      <c r="E15" s="435">
        <v>77</v>
      </c>
      <c r="F15" s="436">
        <v>49</v>
      </c>
      <c r="G15" s="433">
        <f t="shared" si="4"/>
        <v>122</v>
      </c>
      <c r="H15" s="437">
        <v>64</v>
      </c>
      <c r="I15" s="438">
        <v>58</v>
      </c>
      <c r="J15" s="439" t="str">
        <f t="shared" si="0"/>
        <v>△</v>
      </c>
      <c r="K15" s="430">
        <f t="shared" si="1"/>
        <v>7</v>
      </c>
      <c r="L15" s="138" t="str">
        <f t="shared" si="2"/>
        <v>△</v>
      </c>
      <c r="M15" s="431">
        <f t="shared" si="3"/>
        <v>23</v>
      </c>
    </row>
    <row r="16" spans="1:13" s="74" customFormat="1" ht="18.75" customHeight="1">
      <c r="A16" s="76" t="s">
        <v>462</v>
      </c>
      <c r="B16" s="434">
        <v>13</v>
      </c>
      <c r="C16" s="138">
        <v>24</v>
      </c>
      <c r="D16" s="138">
        <v>9</v>
      </c>
      <c r="E16" s="435">
        <v>15</v>
      </c>
      <c r="F16" s="436">
        <v>12</v>
      </c>
      <c r="G16" s="433">
        <f t="shared" si="4"/>
        <v>24</v>
      </c>
      <c r="H16" s="437">
        <v>9</v>
      </c>
      <c r="I16" s="438">
        <v>15</v>
      </c>
      <c r="J16" s="439" t="str">
        <f t="shared" si="0"/>
        <v>△</v>
      </c>
      <c r="K16" s="430">
        <f t="shared" si="1"/>
        <v>1</v>
      </c>
      <c r="L16" s="138" t="str">
        <f t="shared" si="2"/>
        <v/>
      </c>
      <c r="M16" s="431">
        <f t="shared" si="3"/>
        <v>0</v>
      </c>
    </row>
    <row r="17" spans="1:13" s="74" customFormat="1" ht="18.75" customHeight="1">
      <c r="A17" s="76" t="s">
        <v>124</v>
      </c>
      <c r="B17" s="434">
        <v>225</v>
      </c>
      <c r="C17" s="138">
        <v>554</v>
      </c>
      <c r="D17" s="138">
        <v>268</v>
      </c>
      <c r="E17" s="435">
        <v>286</v>
      </c>
      <c r="F17" s="436">
        <v>234</v>
      </c>
      <c r="G17" s="433">
        <f t="shared" si="4"/>
        <v>536</v>
      </c>
      <c r="H17" s="437">
        <v>259</v>
      </c>
      <c r="I17" s="438">
        <v>277</v>
      </c>
      <c r="J17" s="439" t="str">
        <f t="shared" si="0"/>
        <v/>
      </c>
      <c r="K17" s="430">
        <f t="shared" si="1"/>
        <v>9</v>
      </c>
      <c r="L17" s="138" t="str">
        <f t="shared" si="2"/>
        <v>△</v>
      </c>
      <c r="M17" s="431">
        <f t="shared" si="3"/>
        <v>18</v>
      </c>
    </row>
    <row r="18" spans="1:13" s="74" customFormat="1" ht="18.75" customHeight="1">
      <c r="A18" s="76" t="s">
        <v>267</v>
      </c>
      <c r="B18" s="434">
        <v>346</v>
      </c>
      <c r="C18" s="138">
        <v>896</v>
      </c>
      <c r="D18" s="138">
        <v>390</v>
      </c>
      <c r="E18" s="435">
        <v>506</v>
      </c>
      <c r="F18" s="436">
        <v>325</v>
      </c>
      <c r="G18" s="433">
        <f t="shared" si="4"/>
        <v>845</v>
      </c>
      <c r="H18" s="437">
        <v>385</v>
      </c>
      <c r="I18" s="438">
        <v>460</v>
      </c>
      <c r="J18" s="439" t="str">
        <f t="shared" si="0"/>
        <v>△</v>
      </c>
      <c r="K18" s="430">
        <f t="shared" si="1"/>
        <v>21</v>
      </c>
      <c r="L18" s="138" t="str">
        <f t="shared" si="2"/>
        <v>△</v>
      </c>
      <c r="M18" s="431">
        <f t="shared" si="3"/>
        <v>51</v>
      </c>
    </row>
    <row r="19" spans="1:13" s="74" customFormat="1" ht="18.75" customHeight="1">
      <c r="A19" s="76" t="s">
        <v>464</v>
      </c>
      <c r="B19" s="434">
        <v>774</v>
      </c>
      <c r="C19" s="138">
        <v>1764</v>
      </c>
      <c r="D19" s="138">
        <v>905</v>
      </c>
      <c r="E19" s="435">
        <v>859</v>
      </c>
      <c r="F19" s="436">
        <v>806</v>
      </c>
      <c r="G19" s="433">
        <f t="shared" si="4"/>
        <v>1731</v>
      </c>
      <c r="H19" s="437">
        <v>886</v>
      </c>
      <c r="I19" s="438">
        <v>845</v>
      </c>
      <c r="J19" s="439" t="str">
        <f t="shared" si="0"/>
        <v/>
      </c>
      <c r="K19" s="430">
        <f t="shared" si="1"/>
        <v>32</v>
      </c>
      <c r="L19" s="138" t="str">
        <f t="shared" si="2"/>
        <v>△</v>
      </c>
      <c r="M19" s="431">
        <f t="shared" si="3"/>
        <v>33</v>
      </c>
    </row>
    <row r="20" spans="1:13" s="74" customFormat="1" ht="18.75" customHeight="1">
      <c r="A20" s="76" t="s">
        <v>465</v>
      </c>
      <c r="B20" s="434">
        <v>166</v>
      </c>
      <c r="C20" s="138">
        <v>420</v>
      </c>
      <c r="D20" s="138">
        <v>205</v>
      </c>
      <c r="E20" s="435">
        <v>215</v>
      </c>
      <c r="F20" s="436">
        <v>153</v>
      </c>
      <c r="G20" s="433">
        <f t="shared" si="4"/>
        <v>364</v>
      </c>
      <c r="H20" s="437">
        <v>182</v>
      </c>
      <c r="I20" s="438">
        <v>182</v>
      </c>
      <c r="J20" s="439" t="str">
        <f t="shared" si="0"/>
        <v>△</v>
      </c>
      <c r="K20" s="430">
        <f t="shared" si="1"/>
        <v>13</v>
      </c>
      <c r="L20" s="138" t="str">
        <f t="shared" si="2"/>
        <v>△</v>
      </c>
      <c r="M20" s="431">
        <f t="shared" si="3"/>
        <v>56</v>
      </c>
    </row>
    <row r="21" spans="1:13" s="74" customFormat="1" ht="18.75" customHeight="1">
      <c r="A21" s="76" t="s">
        <v>466</v>
      </c>
      <c r="B21" s="434">
        <v>23</v>
      </c>
      <c r="C21" s="138">
        <v>52</v>
      </c>
      <c r="D21" s="138">
        <v>25</v>
      </c>
      <c r="E21" s="435">
        <v>27</v>
      </c>
      <c r="F21" s="436">
        <v>20</v>
      </c>
      <c r="G21" s="433">
        <f t="shared" si="4"/>
        <v>47</v>
      </c>
      <c r="H21" s="437">
        <v>25</v>
      </c>
      <c r="I21" s="438">
        <v>22</v>
      </c>
      <c r="J21" s="439" t="str">
        <f t="shared" si="0"/>
        <v>△</v>
      </c>
      <c r="K21" s="430">
        <f t="shared" si="1"/>
        <v>3</v>
      </c>
      <c r="L21" s="138" t="str">
        <f t="shared" si="2"/>
        <v>△</v>
      </c>
      <c r="M21" s="431">
        <f t="shared" si="3"/>
        <v>5</v>
      </c>
    </row>
    <row r="22" spans="1:13" s="74" customFormat="1" ht="18.75" customHeight="1">
      <c r="A22" s="76" t="s">
        <v>467</v>
      </c>
      <c r="B22" s="434">
        <v>14</v>
      </c>
      <c r="C22" s="138">
        <v>31</v>
      </c>
      <c r="D22" s="138">
        <v>14</v>
      </c>
      <c r="E22" s="435">
        <v>17</v>
      </c>
      <c r="F22" s="436">
        <v>13</v>
      </c>
      <c r="G22" s="433">
        <f t="shared" si="4"/>
        <v>29</v>
      </c>
      <c r="H22" s="437">
        <v>13</v>
      </c>
      <c r="I22" s="438">
        <v>16</v>
      </c>
      <c r="J22" s="439" t="str">
        <f t="shared" si="0"/>
        <v>△</v>
      </c>
      <c r="K22" s="430">
        <f t="shared" si="1"/>
        <v>1</v>
      </c>
      <c r="L22" s="138" t="str">
        <f t="shared" si="2"/>
        <v>△</v>
      </c>
      <c r="M22" s="431">
        <f t="shared" si="3"/>
        <v>2</v>
      </c>
    </row>
    <row r="23" spans="1:13" s="74" customFormat="1" ht="18.75" customHeight="1">
      <c r="A23" s="76" t="s">
        <v>255</v>
      </c>
      <c r="B23" s="434">
        <v>206</v>
      </c>
      <c r="C23" s="138">
        <v>512</v>
      </c>
      <c r="D23" s="138">
        <v>227</v>
      </c>
      <c r="E23" s="435">
        <v>285</v>
      </c>
      <c r="F23" s="436">
        <v>197</v>
      </c>
      <c r="G23" s="433">
        <f>H23+I23</f>
        <v>462</v>
      </c>
      <c r="H23" s="437">
        <v>204</v>
      </c>
      <c r="I23" s="438">
        <v>258</v>
      </c>
      <c r="J23" s="439" t="str">
        <f t="shared" si="0"/>
        <v>△</v>
      </c>
      <c r="K23" s="430">
        <f t="shared" si="1"/>
        <v>9</v>
      </c>
      <c r="L23" s="138" t="str">
        <f t="shared" si="2"/>
        <v>△</v>
      </c>
      <c r="M23" s="431">
        <f t="shared" si="3"/>
        <v>50</v>
      </c>
    </row>
    <row r="24" spans="1:13" s="74" customFormat="1" ht="18.75" customHeight="1">
      <c r="A24" s="75" t="s">
        <v>268</v>
      </c>
      <c r="B24" s="432">
        <v>1708</v>
      </c>
      <c r="C24" s="433">
        <v>4549</v>
      </c>
      <c r="D24" s="433">
        <v>2174</v>
      </c>
      <c r="E24" s="417">
        <v>2375</v>
      </c>
      <c r="F24" s="432">
        <v>1689</v>
      </c>
      <c r="G24" s="433">
        <f t="shared" si="4"/>
        <v>4171</v>
      </c>
      <c r="H24" s="433">
        <v>1988</v>
      </c>
      <c r="I24" s="417">
        <v>2183</v>
      </c>
      <c r="J24" s="429" t="str">
        <f t="shared" si="0"/>
        <v>△</v>
      </c>
      <c r="K24" s="430">
        <f t="shared" si="1"/>
        <v>19</v>
      </c>
      <c r="L24" s="138" t="str">
        <f t="shared" si="2"/>
        <v>△</v>
      </c>
      <c r="M24" s="431">
        <f t="shared" si="3"/>
        <v>378</v>
      </c>
    </row>
    <row r="25" spans="1:13" s="74" customFormat="1" ht="18.75" customHeight="1">
      <c r="A25" s="76" t="s">
        <v>157</v>
      </c>
      <c r="B25" s="434">
        <v>1198</v>
      </c>
      <c r="C25" s="138">
        <v>3248</v>
      </c>
      <c r="D25" s="138">
        <v>1541</v>
      </c>
      <c r="E25" s="435">
        <v>1707</v>
      </c>
      <c r="F25" s="432">
        <v>1202</v>
      </c>
      <c r="G25" s="433">
        <f t="shared" si="4"/>
        <v>2978</v>
      </c>
      <c r="H25" s="433">
        <v>1403</v>
      </c>
      <c r="I25" s="417">
        <v>1575</v>
      </c>
      <c r="J25" s="429" t="str">
        <f t="shared" si="0"/>
        <v/>
      </c>
      <c r="K25" s="430">
        <f t="shared" si="1"/>
        <v>4</v>
      </c>
      <c r="L25" s="138" t="str">
        <f t="shared" si="2"/>
        <v>△</v>
      </c>
      <c r="M25" s="431">
        <f t="shared" si="3"/>
        <v>270</v>
      </c>
    </row>
    <row r="26" spans="1:13" s="74" customFormat="1" ht="18.75" customHeight="1">
      <c r="A26" s="76" t="s">
        <v>469</v>
      </c>
      <c r="B26" s="434">
        <v>141</v>
      </c>
      <c r="C26" s="138">
        <v>364</v>
      </c>
      <c r="D26" s="138">
        <v>176</v>
      </c>
      <c r="E26" s="435">
        <v>188</v>
      </c>
      <c r="F26" s="432">
        <v>134</v>
      </c>
      <c r="G26" s="433">
        <f t="shared" si="4"/>
        <v>334</v>
      </c>
      <c r="H26" s="433">
        <v>155</v>
      </c>
      <c r="I26" s="417">
        <v>179</v>
      </c>
      <c r="J26" s="429" t="str">
        <f t="shared" si="0"/>
        <v>△</v>
      </c>
      <c r="K26" s="430">
        <f t="shared" si="1"/>
        <v>7</v>
      </c>
      <c r="L26" s="138" t="str">
        <f t="shared" si="2"/>
        <v>△</v>
      </c>
      <c r="M26" s="431">
        <f t="shared" si="3"/>
        <v>30</v>
      </c>
    </row>
    <row r="27" spans="1:13" s="74" customFormat="1" ht="18.75" customHeight="1">
      <c r="A27" s="76" t="s">
        <v>470</v>
      </c>
      <c r="B27" s="434">
        <v>133</v>
      </c>
      <c r="C27" s="138">
        <v>323</v>
      </c>
      <c r="D27" s="138">
        <v>157</v>
      </c>
      <c r="E27" s="435">
        <v>166</v>
      </c>
      <c r="F27" s="432">
        <v>132</v>
      </c>
      <c r="G27" s="433">
        <f t="shared" si="4"/>
        <v>303</v>
      </c>
      <c r="H27" s="433">
        <v>151</v>
      </c>
      <c r="I27" s="417">
        <v>152</v>
      </c>
      <c r="J27" s="429" t="str">
        <f t="shared" si="0"/>
        <v>△</v>
      </c>
      <c r="K27" s="430">
        <f t="shared" si="1"/>
        <v>1</v>
      </c>
      <c r="L27" s="138" t="str">
        <f t="shared" si="2"/>
        <v>△</v>
      </c>
      <c r="M27" s="431">
        <f t="shared" si="3"/>
        <v>20</v>
      </c>
    </row>
    <row r="28" spans="1:13" s="74" customFormat="1" ht="18.75" customHeight="1">
      <c r="A28" s="76" t="s">
        <v>191</v>
      </c>
      <c r="B28" s="434">
        <v>84</v>
      </c>
      <c r="C28" s="138">
        <v>286</v>
      </c>
      <c r="D28" s="138">
        <v>134</v>
      </c>
      <c r="E28" s="435">
        <v>152</v>
      </c>
      <c r="F28" s="432">
        <v>83</v>
      </c>
      <c r="G28" s="433">
        <f t="shared" si="4"/>
        <v>267</v>
      </c>
      <c r="H28" s="433">
        <v>126</v>
      </c>
      <c r="I28" s="417">
        <v>141</v>
      </c>
      <c r="J28" s="429" t="str">
        <f t="shared" si="0"/>
        <v>△</v>
      </c>
      <c r="K28" s="430">
        <f t="shared" si="1"/>
        <v>1</v>
      </c>
      <c r="L28" s="138" t="str">
        <f t="shared" si="2"/>
        <v>△</v>
      </c>
      <c r="M28" s="431">
        <f t="shared" si="3"/>
        <v>19</v>
      </c>
    </row>
    <row r="29" spans="1:13" s="74" customFormat="1" ht="18.75" customHeight="1">
      <c r="A29" s="76" t="s">
        <v>177</v>
      </c>
      <c r="B29" s="434">
        <v>16</v>
      </c>
      <c r="C29" s="138">
        <v>25</v>
      </c>
      <c r="D29" s="138">
        <v>12</v>
      </c>
      <c r="E29" s="435">
        <v>13</v>
      </c>
      <c r="F29" s="432">
        <v>9</v>
      </c>
      <c r="G29" s="433">
        <f t="shared" si="4"/>
        <v>17</v>
      </c>
      <c r="H29" s="433">
        <v>9</v>
      </c>
      <c r="I29" s="417">
        <v>8</v>
      </c>
      <c r="J29" s="429" t="str">
        <f t="shared" si="0"/>
        <v>△</v>
      </c>
      <c r="K29" s="430">
        <f t="shared" si="1"/>
        <v>7</v>
      </c>
      <c r="L29" s="138" t="str">
        <f t="shared" si="2"/>
        <v>△</v>
      </c>
      <c r="M29" s="431">
        <f t="shared" si="3"/>
        <v>8</v>
      </c>
    </row>
    <row r="30" spans="1:13" s="74" customFormat="1" ht="18.75" customHeight="1">
      <c r="A30" s="76" t="s">
        <v>471</v>
      </c>
      <c r="B30" s="434">
        <v>136</v>
      </c>
      <c r="C30" s="138">
        <v>303</v>
      </c>
      <c r="D30" s="138">
        <v>154</v>
      </c>
      <c r="E30" s="435">
        <v>149</v>
      </c>
      <c r="F30" s="432">
        <v>129</v>
      </c>
      <c r="G30" s="433">
        <f t="shared" si="4"/>
        <v>272</v>
      </c>
      <c r="H30" s="433">
        <v>144</v>
      </c>
      <c r="I30" s="417">
        <v>128</v>
      </c>
      <c r="J30" s="429" t="str">
        <f t="shared" si="0"/>
        <v>△</v>
      </c>
      <c r="K30" s="430">
        <f t="shared" si="1"/>
        <v>7</v>
      </c>
      <c r="L30" s="138" t="str">
        <f t="shared" si="2"/>
        <v>△</v>
      </c>
      <c r="M30" s="431">
        <f t="shared" si="3"/>
        <v>31</v>
      </c>
    </row>
    <row r="31" spans="1:13" s="74" customFormat="1" ht="18.75" customHeight="1">
      <c r="A31" s="75" t="s">
        <v>269</v>
      </c>
      <c r="B31" s="432">
        <v>686</v>
      </c>
      <c r="C31" s="433">
        <v>1839</v>
      </c>
      <c r="D31" s="433">
        <v>901</v>
      </c>
      <c r="E31" s="417">
        <v>938</v>
      </c>
      <c r="F31" s="432">
        <v>686</v>
      </c>
      <c r="G31" s="433">
        <f t="shared" si="4"/>
        <v>1712</v>
      </c>
      <c r="H31" s="433">
        <v>833</v>
      </c>
      <c r="I31" s="417">
        <v>879</v>
      </c>
      <c r="J31" s="429" t="str">
        <f t="shared" si="0"/>
        <v/>
      </c>
      <c r="K31" s="430">
        <f t="shared" si="1"/>
        <v>0</v>
      </c>
      <c r="L31" s="138" t="str">
        <f t="shared" si="2"/>
        <v>△</v>
      </c>
      <c r="M31" s="431">
        <f t="shared" si="3"/>
        <v>127</v>
      </c>
    </row>
    <row r="32" spans="1:13" s="74" customFormat="1" ht="18.75" customHeight="1">
      <c r="A32" s="76" t="s">
        <v>472</v>
      </c>
      <c r="B32" s="434">
        <v>120</v>
      </c>
      <c r="C32" s="138">
        <v>317</v>
      </c>
      <c r="D32" s="138">
        <v>160</v>
      </c>
      <c r="E32" s="435">
        <v>157</v>
      </c>
      <c r="F32" s="432">
        <v>117</v>
      </c>
      <c r="G32" s="433">
        <f t="shared" si="4"/>
        <v>294</v>
      </c>
      <c r="H32" s="433">
        <v>146</v>
      </c>
      <c r="I32" s="417">
        <v>148</v>
      </c>
      <c r="J32" s="429" t="str">
        <f t="shared" si="0"/>
        <v>△</v>
      </c>
      <c r="K32" s="430">
        <f t="shared" si="1"/>
        <v>3</v>
      </c>
      <c r="L32" s="138" t="str">
        <f t="shared" si="2"/>
        <v>△</v>
      </c>
      <c r="M32" s="431">
        <f t="shared" si="3"/>
        <v>23</v>
      </c>
    </row>
    <row r="33" spans="1:13" s="74" customFormat="1" ht="18.75" customHeight="1">
      <c r="A33" s="76" t="s">
        <v>473</v>
      </c>
      <c r="B33" s="434">
        <v>144</v>
      </c>
      <c r="C33" s="138">
        <v>371</v>
      </c>
      <c r="D33" s="138">
        <v>181</v>
      </c>
      <c r="E33" s="435">
        <v>190</v>
      </c>
      <c r="F33" s="432">
        <v>148</v>
      </c>
      <c r="G33" s="433">
        <f t="shared" si="4"/>
        <v>335</v>
      </c>
      <c r="H33" s="433">
        <v>164</v>
      </c>
      <c r="I33" s="417">
        <v>171</v>
      </c>
      <c r="J33" s="429" t="str">
        <f t="shared" si="0"/>
        <v/>
      </c>
      <c r="K33" s="430">
        <f t="shared" si="1"/>
        <v>4</v>
      </c>
      <c r="L33" s="138" t="str">
        <f t="shared" si="2"/>
        <v>△</v>
      </c>
      <c r="M33" s="431">
        <f t="shared" si="3"/>
        <v>36</v>
      </c>
    </row>
    <row r="34" spans="1:13" s="74" customFormat="1" ht="18.75" customHeight="1">
      <c r="A34" s="76" t="s">
        <v>474</v>
      </c>
      <c r="B34" s="434">
        <v>237</v>
      </c>
      <c r="C34" s="138">
        <v>648</v>
      </c>
      <c r="D34" s="138">
        <v>338</v>
      </c>
      <c r="E34" s="435">
        <v>310</v>
      </c>
      <c r="F34" s="432">
        <v>236</v>
      </c>
      <c r="G34" s="433">
        <f t="shared" si="4"/>
        <v>604</v>
      </c>
      <c r="H34" s="433">
        <v>316</v>
      </c>
      <c r="I34" s="417">
        <v>288</v>
      </c>
      <c r="J34" s="429" t="str">
        <f t="shared" si="0"/>
        <v>△</v>
      </c>
      <c r="K34" s="430">
        <f t="shared" si="1"/>
        <v>1</v>
      </c>
      <c r="L34" s="138" t="str">
        <f t="shared" si="2"/>
        <v>△</v>
      </c>
      <c r="M34" s="431">
        <f t="shared" si="3"/>
        <v>44</v>
      </c>
    </row>
    <row r="35" spans="1:13" s="74" customFormat="1" ht="18.75" customHeight="1">
      <c r="A35" s="76" t="s">
        <v>475</v>
      </c>
      <c r="B35" s="434">
        <v>49</v>
      </c>
      <c r="C35" s="138">
        <v>127</v>
      </c>
      <c r="D35" s="138">
        <v>59</v>
      </c>
      <c r="E35" s="435">
        <v>68</v>
      </c>
      <c r="F35" s="432">
        <v>57</v>
      </c>
      <c r="G35" s="433">
        <f t="shared" si="4"/>
        <v>135</v>
      </c>
      <c r="H35" s="433">
        <v>64</v>
      </c>
      <c r="I35" s="417">
        <v>71</v>
      </c>
      <c r="J35" s="429" t="str">
        <f t="shared" si="0"/>
        <v/>
      </c>
      <c r="K35" s="430">
        <f t="shared" si="1"/>
        <v>8</v>
      </c>
      <c r="L35" s="138" t="str">
        <f t="shared" si="2"/>
        <v/>
      </c>
      <c r="M35" s="431">
        <f t="shared" si="3"/>
        <v>8</v>
      </c>
    </row>
    <row r="36" spans="1:13" s="74" customFormat="1" ht="18.75" customHeight="1">
      <c r="A36" s="76" t="s">
        <v>378</v>
      </c>
      <c r="B36" s="434">
        <v>41</v>
      </c>
      <c r="C36" s="138">
        <v>107</v>
      </c>
      <c r="D36" s="138">
        <v>52</v>
      </c>
      <c r="E36" s="435">
        <v>55</v>
      </c>
      <c r="F36" s="432">
        <v>39</v>
      </c>
      <c r="G36" s="433">
        <f t="shared" si="4"/>
        <v>92</v>
      </c>
      <c r="H36" s="433">
        <v>43</v>
      </c>
      <c r="I36" s="417">
        <v>49</v>
      </c>
      <c r="J36" s="429" t="str">
        <f t="shared" si="0"/>
        <v>△</v>
      </c>
      <c r="K36" s="430">
        <f t="shared" si="1"/>
        <v>2</v>
      </c>
      <c r="L36" s="138" t="str">
        <f t="shared" si="2"/>
        <v>△</v>
      </c>
      <c r="M36" s="431">
        <f t="shared" si="3"/>
        <v>15</v>
      </c>
    </row>
    <row r="37" spans="1:13" s="74" customFormat="1" ht="18.75" customHeight="1">
      <c r="A37" s="76" t="s">
        <v>272</v>
      </c>
      <c r="B37" s="434">
        <v>45</v>
      </c>
      <c r="C37" s="138">
        <v>143</v>
      </c>
      <c r="D37" s="138">
        <v>50</v>
      </c>
      <c r="E37" s="435">
        <v>93</v>
      </c>
      <c r="F37" s="432">
        <v>44</v>
      </c>
      <c r="G37" s="433">
        <f t="shared" si="4"/>
        <v>134</v>
      </c>
      <c r="H37" s="433">
        <v>45</v>
      </c>
      <c r="I37" s="417">
        <v>89</v>
      </c>
      <c r="J37" s="429" t="str">
        <f t="shared" si="0"/>
        <v>△</v>
      </c>
      <c r="K37" s="430">
        <f t="shared" si="1"/>
        <v>1</v>
      </c>
      <c r="L37" s="138" t="str">
        <f t="shared" si="2"/>
        <v>△</v>
      </c>
      <c r="M37" s="431">
        <f t="shared" si="3"/>
        <v>9</v>
      </c>
    </row>
    <row r="38" spans="1:13" s="74" customFormat="1" ht="18.75" customHeight="1">
      <c r="A38" s="129" t="s">
        <v>119</v>
      </c>
      <c r="B38" s="440">
        <v>50</v>
      </c>
      <c r="C38" s="139">
        <v>126</v>
      </c>
      <c r="D38" s="139">
        <v>61</v>
      </c>
      <c r="E38" s="441">
        <v>65</v>
      </c>
      <c r="F38" s="442">
        <v>45</v>
      </c>
      <c r="G38" s="655">
        <f t="shared" si="4"/>
        <v>118</v>
      </c>
      <c r="H38" s="443">
        <v>55</v>
      </c>
      <c r="I38" s="444">
        <v>63</v>
      </c>
      <c r="J38" s="445" t="str">
        <f t="shared" si="0"/>
        <v>△</v>
      </c>
      <c r="K38" s="446">
        <f t="shared" si="1"/>
        <v>5</v>
      </c>
      <c r="L38" s="139" t="str">
        <f t="shared" si="2"/>
        <v>△</v>
      </c>
      <c r="M38" s="443">
        <f t="shared" si="3"/>
        <v>8</v>
      </c>
    </row>
    <row r="39" spans="1:13" ht="18" customHeight="1">
      <c r="A39" s="130"/>
      <c r="E39" s="53"/>
      <c r="F39" s="91"/>
      <c r="G39" s="91"/>
      <c r="H39" s="91"/>
      <c r="I39" s="91"/>
      <c r="J39" s="36"/>
      <c r="M39" s="53" t="s">
        <v>521</v>
      </c>
    </row>
    <row r="40" spans="1:13" s="74" customFormat="1" ht="30" customHeight="1">
      <c r="A40" s="842"/>
      <c r="B40" s="842"/>
      <c r="C40" s="842"/>
      <c r="D40" s="842"/>
      <c r="E40" s="842"/>
      <c r="F40" s="842"/>
      <c r="G40" s="842"/>
      <c r="H40" s="842"/>
      <c r="I40" s="842"/>
      <c r="J40" s="842"/>
      <c r="K40" s="842"/>
      <c r="L40" s="842"/>
      <c r="M40" s="842"/>
    </row>
  </sheetData>
  <mergeCells count="7">
    <mergeCell ref="A40:M40"/>
    <mergeCell ref="A3:A4"/>
    <mergeCell ref="B3:E3"/>
    <mergeCell ref="F3:I3"/>
    <mergeCell ref="J3:M3"/>
    <mergeCell ref="J4:K4"/>
    <mergeCell ref="L4:M4"/>
  </mergeCells>
  <phoneticPr fontId="5"/>
  <pageMargins left="0.70866141732283472" right="0.59055118110236227" top="0.78740157480314965" bottom="0.78740157480314965" header="0.51181102362204722" footer="0.51181102362204722"/>
  <pageSetup paperSize="9" scale="8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VG40"/>
  <sheetViews>
    <sheetView showGridLines="0" topLeftCell="A2" zoomScaleNormal="100" zoomScaleSheetLayoutView="100" workbookViewId="0">
      <selection activeCell="A2" sqref="A2"/>
    </sheetView>
  </sheetViews>
  <sheetFormatPr defaultRowHeight="13.5"/>
  <cols>
    <col min="1" max="1" width="18.75" style="656" customWidth="1"/>
    <col min="2" max="9" width="8.25" style="656" customWidth="1"/>
    <col min="10" max="10" width="3.625" style="79" bestFit="1" customWidth="1"/>
    <col min="11" max="11" width="4.625" style="125" customWidth="1"/>
    <col min="12" max="12" width="3.625" style="79" bestFit="1" customWidth="1"/>
    <col min="13" max="13" width="4.625" style="656" customWidth="1"/>
    <col min="14" max="247" width="8.875" style="656" customWidth="1"/>
    <col min="248" max="248" width="1" style="656" customWidth="1"/>
    <col min="249" max="249" width="1.625" style="656" customWidth="1"/>
    <col min="250" max="250" width="10.25" style="656" customWidth="1"/>
    <col min="251" max="251" width="1.375" style="656" customWidth="1"/>
    <col min="252" max="255" width="9" style="656" hidden="1" customWidth="1"/>
    <col min="256" max="263" width="8.25" style="656" customWidth="1"/>
    <col min="264" max="503" width="8.875" style="656" customWidth="1"/>
    <col min="504" max="504" width="1" style="656" customWidth="1"/>
    <col min="505" max="505" width="1.625" style="656" customWidth="1"/>
    <col min="506" max="506" width="10.25" style="656" customWidth="1"/>
    <col min="507" max="507" width="1.375" style="656" customWidth="1"/>
    <col min="508" max="511" width="9" style="656" hidden="1" customWidth="1"/>
    <col min="512" max="519" width="8.25" style="656" customWidth="1"/>
    <col min="520" max="759" width="8.875" style="656" customWidth="1"/>
    <col min="760" max="760" width="1" style="656" customWidth="1"/>
    <col min="761" max="761" width="1.625" style="656" customWidth="1"/>
    <col min="762" max="762" width="10.25" style="656" customWidth="1"/>
    <col min="763" max="763" width="1.375" style="656" customWidth="1"/>
    <col min="764" max="767" width="9" style="656" hidden="1" customWidth="1"/>
    <col min="768" max="775" width="8.25" style="656" customWidth="1"/>
    <col min="776" max="1015" width="8.875" style="656" customWidth="1"/>
    <col min="1016" max="1016" width="1" style="656" customWidth="1"/>
    <col min="1017" max="1017" width="1.625" style="656" customWidth="1"/>
    <col min="1018" max="1018" width="10.25" style="656" customWidth="1"/>
    <col min="1019" max="1019" width="1.375" style="656" customWidth="1"/>
    <col min="1020" max="1023" width="9" style="656" hidden="1" customWidth="1"/>
    <col min="1024" max="1031" width="8.25" style="656" customWidth="1"/>
    <col min="1032" max="1271" width="8.875" style="656" customWidth="1"/>
    <col min="1272" max="1272" width="1" style="656" customWidth="1"/>
    <col min="1273" max="1273" width="1.625" style="656" customWidth="1"/>
    <col min="1274" max="1274" width="10.25" style="656" customWidth="1"/>
    <col min="1275" max="1275" width="1.375" style="656" customWidth="1"/>
    <col min="1276" max="1279" width="9" style="656" hidden="1" customWidth="1"/>
    <col min="1280" max="1287" width="8.25" style="656" customWidth="1"/>
    <col min="1288" max="1527" width="8.875" style="656" customWidth="1"/>
    <col min="1528" max="1528" width="1" style="656" customWidth="1"/>
    <col min="1529" max="1529" width="1.625" style="656" customWidth="1"/>
    <col min="1530" max="1530" width="10.25" style="656" customWidth="1"/>
    <col min="1531" max="1531" width="1.375" style="656" customWidth="1"/>
    <col min="1532" max="1535" width="9" style="656" hidden="1" customWidth="1"/>
    <col min="1536" max="1543" width="8.25" style="656" customWidth="1"/>
    <col min="1544" max="1783" width="8.875" style="656" customWidth="1"/>
    <col min="1784" max="1784" width="1" style="656" customWidth="1"/>
    <col min="1785" max="1785" width="1.625" style="656" customWidth="1"/>
    <col min="1786" max="1786" width="10.25" style="656" customWidth="1"/>
    <col min="1787" max="1787" width="1.375" style="656" customWidth="1"/>
    <col min="1788" max="1791" width="9" style="656" hidden="1" customWidth="1"/>
    <col min="1792" max="1799" width="8.25" style="656" customWidth="1"/>
    <col min="1800" max="2039" width="8.875" style="656" customWidth="1"/>
    <col min="2040" max="2040" width="1" style="656" customWidth="1"/>
    <col min="2041" max="2041" width="1.625" style="656" customWidth="1"/>
    <col min="2042" max="2042" width="10.25" style="656" customWidth="1"/>
    <col min="2043" max="2043" width="1.375" style="656" customWidth="1"/>
    <col min="2044" max="2047" width="9" style="656" hidden="1" customWidth="1"/>
    <col min="2048" max="2055" width="8.25" style="656" customWidth="1"/>
    <col min="2056" max="2295" width="8.875" style="656" customWidth="1"/>
    <col min="2296" max="2296" width="1" style="656" customWidth="1"/>
    <col min="2297" max="2297" width="1.625" style="656" customWidth="1"/>
    <col min="2298" max="2298" width="10.25" style="656" customWidth="1"/>
    <col min="2299" max="2299" width="1.375" style="656" customWidth="1"/>
    <col min="2300" max="2303" width="9" style="656" hidden="1" customWidth="1"/>
    <col min="2304" max="2311" width="8.25" style="656" customWidth="1"/>
    <col min="2312" max="2551" width="8.875" style="656" customWidth="1"/>
    <col min="2552" max="2552" width="1" style="656" customWidth="1"/>
    <col min="2553" max="2553" width="1.625" style="656" customWidth="1"/>
    <col min="2554" max="2554" width="10.25" style="656" customWidth="1"/>
    <col min="2555" max="2555" width="1.375" style="656" customWidth="1"/>
    <col min="2556" max="2559" width="9" style="656" hidden="1" customWidth="1"/>
    <col min="2560" max="2567" width="8.25" style="656" customWidth="1"/>
    <col min="2568" max="2807" width="8.875" style="656" customWidth="1"/>
    <col min="2808" max="2808" width="1" style="656" customWidth="1"/>
    <col min="2809" max="2809" width="1.625" style="656" customWidth="1"/>
    <col min="2810" max="2810" width="10.25" style="656" customWidth="1"/>
    <col min="2811" max="2811" width="1.375" style="656" customWidth="1"/>
    <col min="2812" max="2815" width="9" style="656" hidden="1" customWidth="1"/>
    <col min="2816" max="2823" width="8.25" style="656" customWidth="1"/>
    <col min="2824" max="3063" width="8.875" style="656" customWidth="1"/>
    <col min="3064" max="3064" width="1" style="656" customWidth="1"/>
    <col min="3065" max="3065" width="1.625" style="656" customWidth="1"/>
    <col min="3066" max="3066" width="10.25" style="656" customWidth="1"/>
    <col min="3067" max="3067" width="1.375" style="656" customWidth="1"/>
    <col min="3068" max="3071" width="9" style="656" hidden="1" customWidth="1"/>
    <col min="3072" max="3079" width="8.25" style="656" customWidth="1"/>
    <col min="3080" max="3319" width="8.875" style="656" customWidth="1"/>
    <col min="3320" max="3320" width="1" style="656" customWidth="1"/>
    <col min="3321" max="3321" width="1.625" style="656" customWidth="1"/>
    <col min="3322" max="3322" width="10.25" style="656" customWidth="1"/>
    <col min="3323" max="3323" width="1.375" style="656" customWidth="1"/>
    <col min="3324" max="3327" width="9" style="656" hidden="1" customWidth="1"/>
    <col min="3328" max="3335" width="8.25" style="656" customWidth="1"/>
    <col min="3336" max="3575" width="8.875" style="656" customWidth="1"/>
    <col min="3576" max="3576" width="1" style="656" customWidth="1"/>
    <col min="3577" max="3577" width="1.625" style="656" customWidth="1"/>
    <col min="3578" max="3578" width="10.25" style="656" customWidth="1"/>
    <col min="3579" max="3579" width="1.375" style="656" customWidth="1"/>
    <col min="3580" max="3583" width="9" style="656" hidden="1" customWidth="1"/>
    <col min="3584" max="3591" width="8.25" style="656" customWidth="1"/>
    <col min="3592" max="3831" width="8.875" style="656" customWidth="1"/>
    <col min="3832" max="3832" width="1" style="656" customWidth="1"/>
    <col min="3833" max="3833" width="1.625" style="656" customWidth="1"/>
    <col min="3834" max="3834" width="10.25" style="656" customWidth="1"/>
    <col min="3835" max="3835" width="1.375" style="656" customWidth="1"/>
    <col min="3836" max="3839" width="9" style="656" hidden="1" customWidth="1"/>
    <col min="3840" max="3847" width="8.25" style="656" customWidth="1"/>
    <col min="3848" max="4087" width="8.875" style="656" customWidth="1"/>
    <col min="4088" max="4088" width="1" style="656" customWidth="1"/>
    <col min="4089" max="4089" width="1.625" style="656" customWidth="1"/>
    <col min="4090" max="4090" width="10.25" style="656" customWidth="1"/>
    <col min="4091" max="4091" width="1.375" style="656" customWidth="1"/>
    <col min="4092" max="4095" width="9" style="656" hidden="1" customWidth="1"/>
    <col min="4096" max="4103" width="8.25" style="656" customWidth="1"/>
    <col min="4104" max="4343" width="8.875" style="656" customWidth="1"/>
    <col min="4344" max="4344" width="1" style="656" customWidth="1"/>
    <col min="4345" max="4345" width="1.625" style="656" customWidth="1"/>
    <col min="4346" max="4346" width="10.25" style="656" customWidth="1"/>
    <col min="4347" max="4347" width="1.375" style="656" customWidth="1"/>
    <col min="4348" max="4351" width="9" style="656" hidden="1" customWidth="1"/>
    <col min="4352" max="4359" width="8.25" style="656" customWidth="1"/>
    <col min="4360" max="4599" width="8.875" style="656" customWidth="1"/>
    <col min="4600" max="4600" width="1" style="656" customWidth="1"/>
    <col min="4601" max="4601" width="1.625" style="656" customWidth="1"/>
    <col min="4602" max="4602" width="10.25" style="656" customWidth="1"/>
    <col min="4603" max="4603" width="1.375" style="656" customWidth="1"/>
    <col min="4604" max="4607" width="9" style="656" hidden="1" customWidth="1"/>
    <col min="4608" max="4615" width="8.25" style="656" customWidth="1"/>
    <col min="4616" max="4855" width="8.875" style="656" customWidth="1"/>
    <col min="4856" max="4856" width="1" style="656" customWidth="1"/>
    <col min="4857" max="4857" width="1.625" style="656" customWidth="1"/>
    <col min="4858" max="4858" width="10.25" style="656" customWidth="1"/>
    <col min="4859" max="4859" width="1.375" style="656" customWidth="1"/>
    <col min="4860" max="4863" width="9" style="656" hidden="1" customWidth="1"/>
    <col min="4864" max="4871" width="8.25" style="656" customWidth="1"/>
    <col min="4872" max="5111" width="8.875" style="656" customWidth="1"/>
    <col min="5112" max="5112" width="1" style="656" customWidth="1"/>
    <col min="5113" max="5113" width="1.625" style="656" customWidth="1"/>
    <col min="5114" max="5114" width="10.25" style="656" customWidth="1"/>
    <col min="5115" max="5115" width="1.375" style="656" customWidth="1"/>
    <col min="5116" max="5119" width="9" style="656" hidden="1" customWidth="1"/>
    <col min="5120" max="5127" width="8.25" style="656" customWidth="1"/>
    <col min="5128" max="5367" width="8.875" style="656" customWidth="1"/>
    <col min="5368" max="5368" width="1" style="656" customWidth="1"/>
    <col min="5369" max="5369" width="1.625" style="656" customWidth="1"/>
    <col min="5370" max="5370" width="10.25" style="656" customWidth="1"/>
    <col min="5371" max="5371" width="1.375" style="656" customWidth="1"/>
    <col min="5372" max="5375" width="9" style="656" hidden="1" customWidth="1"/>
    <col min="5376" max="5383" width="8.25" style="656" customWidth="1"/>
    <col min="5384" max="5623" width="8.875" style="656" customWidth="1"/>
    <col min="5624" max="5624" width="1" style="656" customWidth="1"/>
    <col min="5625" max="5625" width="1.625" style="656" customWidth="1"/>
    <col min="5626" max="5626" width="10.25" style="656" customWidth="1"/>
    <col min="5627" max="5627" width="1.375" style="656" customWidth="1"/>
    <col min="5628" max="5631" width="9" style="656" hidden="1" customWidth="1"/>
    <col min="5632" max="5639" width="8.25" style="656" customWidth="1"/>
    <col min="5640" max="5879" width="8.875" style="656" customWidth="1"/>
    <col min="5880" max="5880" width="1" style="656" customWidth="1"/>
    <col min="5881" max="5881" width="1.625" style="656" customWidth="1"/>
    <col min="5882" max="5882" width="10.25" style="656" customWidth="1"/>
    <col min="5883" max="5883" width="1.375" style="656" customWidth="1"/>
    <col min="5884" max="5887" width="9" style="656" hidden="1" customWidth="1"/>
    <col min="5888" max="5895" width="8.25" style="656" customWidth="1"/>
    <col min="5896" max="6135" width="8.875" style="656" customWidth="1"/>
    <col min="6136" max="6136" width="1" style="656" customWidth="1"/>
    <col min="6137" max="6137" width="1.625" style="656" customWidth="1"/>
    <col min="6138" max="6138" width="10.25" style="656" customWidth="1"/>
    <col min="6139" max="6139" width="1.375" style="656" customWidth="1"/>
    <col min="6140" max="6143" width="9" style="656" hidden="1" customWidth="1"/>
    <col min="6144" max="6151" width="8.25" style="656" customWidth="1"/>
    <col min="6152" max="6391" width="8.875" style="656" customWidth="1"/>
    <col min="6392" max="6392" width="1" style="656" customWidth="1"/>
    <col min="6393" max="6393" width="1.625" style="656" customWidth="1"/>
    <col min="6394" max="6394" width="10.25" style="656" customWidth="1"/>
    <col min="6395" max="6395" width="1.375" style="656" customWidth="1"/>
    <col min="6396" max="6399" width="9" style="656" hidden="1" customWidth="1"/>
    <col min="6400" max="6407" width="8.25" style="656" customWidth="1"/>
    <col min="6408" max="6647" width="8.875" style="656" customWidth="1"/>
    <col min="6648" max="6648" width="1" style="656" customWidth="1"/>
    <col min="6649" max="6649" width="1.625" style="656" customWidth="1"/>
    <col min="6650" max="6650" width="10.25" style="656" customWidth="1"/>
    <col min="6651" max="6651" width="1.375" style="656" customWidth="1"/>
    <col min="6652" max="6655" width="9" style="656" hidden="1" customWidth="1"/>
    <col min="6656" max="6663" width="8.25" style="656" customWidth="1"/>
    <col min="6664" max="6903" width="8.875" style="656" customWidth="1"/>
    <col min="6904" max="6904" width="1" style="656" customWidth="1"/>
    <col min="6905" max="6905" width="1.625" style="656" customWidth="1"/>
    <col min="6906" max="6906" width="10.25" style="656" customWidth="1"/>
    <col min="6907" max="6907" width="1.375" style="656" customWidth="1"/>
    <col min="6908" max="6911" width="9" style="656" hidden="1" customWidth="1"/>
    <col min="6912" max="6919" width="8.25" style="656" customWidth="1"/>
    <col min="6920" max="7159" width="8.875" style="656" customWidth="1"/>
    <col min="7160" max="7160" width="1" style="656" customWidth="1"/>
    <col min="7161" max="7161" width="1.625" style="656" customWidth="1"/>
    <col min="7162" max="7162" width="10.25" style="656" customWidth="1"/>
    <col min="7163" max="7163" width="1.375" style="656" customWidth="1"/>
    <col min="7164" max="7167" width="9" style="656" hidden="1" customWidth="1"/>
    <col min="7168" max="7175" width="8.25" style="656" customWidth="1"/>
    <col min="7176" max="7415" width="8.875" style="656" customWidth="1"/>
    <col min="7416" max="7416" width="1" style="656" customWidth="1"/>
    <col min="7417" max="7417" width="1.625" style="656" customWidth="1"/>
    <col min="7418" max="7418" width="10.25" style="656" customWidth="1"/>
    <col min="7419" max="7419" width="1.375" style="656" customWidth="1"/>
    <col min="7420" max="7423" width="9" style="656" hidden="1" customWidth="1"/>
    <col min="7424" max="7431" width="8.25" style="656" customWidth="1"/>
    <col min="7432" max="7671" width="8.875" style="656" customWidth="1"/>
    <col min="7672" max="7672" width="1" style="656" customWidth="1"/>
    <col min="7673" max="7673" width="1.625" style="656" customWidth="1"/>
    <col min="7674" max="7674" width="10.25" style="656" customWidth="1"/>
    <col min="7675" max="7675" width="1.375" style="656" customWidth="1"/>
    <col min="7676" max="7679" width="9" style="656" hidden="1" customWidth="1"/>
    <col min="7680" max="7687" width="8.25" style="656" customWidth="1"/>
    <col min="7688" max="7927" width="8.875" style="656" customWidth="1"/>
    <col min="7928" max="7928" width="1" style="656" customWidth="1"/>
    <col min="7929" max="7929" width="1.625" style="656" customWidth="1"/>
    <col min="7930" max="7930" width="10.25" style="656" customWidth="1"/>
    <col min="7931" max="7931" width="1.375" style="656" customWidth="1"/>
    <col min="7932" max="7935" width="9" style="656" hidden="1" customWidth="1"/>
    <col min="7936" max="7943" width="8.25" style="656" customWidth="1"/>
    <col min="7944" max="8183" width="8.875" style="656" customWidth="1"/>
    <col min="8184" max="8184" width="1" style="656" customWidth="1"/>
    <col min="8185" max="8185" width="1.625" style="656" customWidth="1"/>
    <col min="8186" max="8186" width="10.25" style="656" customWidth="1"/>
    <col min="8187" max="8187" width="1.375" style="656" customWidth="1"/>
    <col min="8188" max="8191" width="9" style="656" hidden="1" customWidth="1"/>
    <col min="8192" max="8199" width="8.25" style="656" customWidth="1"/>
    <col min="8200" max="8439" width="8.875" style="656" customWidth="1"/>
    <col min="8440" max="8440" width="1" style="656" customWidth="1"/>
    <col min="8441" max="8441" width="1.625" style="656" customWidth="1"/>
    <col min="8442" max="8442" width="10.25" style="656" customWidth="1"/>
    <col min="8443" max="8443" width="1.375" style="656" customWidth="1"/>
    <col min="8444" max="8447" width="9" style="656" hidden="1" customWidth="1"/>
    <col min="8448" max="8455" width="8.25" style="656" customWidth="1"/>
    <col min="8456" max="8695" width="8.875" style="656" customWidth="1"/>
    <col min="8696" max="8696" width="1" style="656" customWidth="1"/>
    <col min="8697" max="8697" width="1.625" style="656" customWidth="1"/>
    <col min="8698" max="8698" width="10.25" style="656" customWidth="1"/>
    <col min="8699" max="8699" width="1.375" style="656" customWidth="1"/>
    <col min="8700" max="8703" width="9" style="656" hidden="1" customWidth="1"/>
    <col min="8704" max="8711" width="8.25" style="656" customWidth="1"/>
    <col min="8712" max="8951" width="8.875" style="656" customWidth="1"/>
    <col min="8952" max="8952" width="1" style="656" customWidth="1"/>
    <col min="8953" max="8953" width="1.625" style="656" customWidth="1"/>
    <col min="8954" max="8954" width="10.25" style="656" customWidth="1"/>
    <col min="8955" max="8955" width="1.375" style="656" customWidth="1"/>
    <col min="8956" max="8959" width="9" style="656" hidden="1" customWidth="1"/>
    <col min="8960" max="8967" width="8.25" style="656" customWidth="1"/>
    <col min="8968" max="9207" width="8.875" style="656" customWidth="1"/>
    <col min="9208" max="9208" width="1" style="656" customWidth="1"/>
    <col min="9209" max="9209" width="1.625" style="656" customWidth="1"/>
    <col min="9210" max="9210" width="10.25" style="656" customWidth="1"/>
    <col min="9211" max="9211" width="1.375" style="656" customWidth="1"/>
    <col min="9212" max="9215" width="9" style="656" hidden="1" customWidth="1"/>
    <col min="9216" max="9223" width="8.25" style="656" customWidth="1"/>
    <col min="9224" max="9463" width="8.875" style="656" customWidth="1"/>
    <col min="9464" max="9464" width="1" style="656" customWidth="1"/>
    <col min="9465" max="9465" width="1.625" style="656" customWidth="1"/>
    <col min="9466" max="9466" width="10.25" style="656" customWidth="1"/>
    <col min="9467" max="9467" width="1.375" style="656" customWidth="1"/>
    <col min="9468" max="9471" width="9" style="656" hidden="1" customWidth="1"/>
    <col min="9472" max="9479" width="8.25" style="656" customWidth="1"/>
    <col min="9480" max="9719" width="8.875" style="656" customWidth="1"/>
    <col min="9720" max="9720" width="1" style="656" customWidth="1"/>
    <col min="9721" max="9721" width="1.625" style="656" customWidth="1"/>
    <col min="9722" max="9722" width="10.25" style="656" customWidth="1"/>
    <col min="9723" max="9723" width="1.375" style="656" customWidth="1"/>
    <col min="9724" max="9727" width="9" style="656" hidden="1" customWidth="1"/>
    <col min="9728" max="9735" width="8.25" style="656" customWidth="1"/>
    <col min="9736" max="9975" width="8.875" style="656" customWidth="1"/>
    <col min="9976" max="9976" width="1" style="656" customWidth="1"/>
    <col min="9977" max="9977" width="1.625" style="656" customWidth="1"/>
    <col min="9978" max="9978" width="10.25" style="656" customWidth="1"/>
    <col min="9979" max="9979" width="1.375" style="656" customWidth="1"/>
    <col min="9980" max="9983" width="9" style="656" hidden="1" customWidth="1"/>
    <col min="9984" max="9991" width="8.25" style="656" customWidth="1"/>
    <col min="9992" max="10231" width="8.875" style="656" customWidth="1"/>
    <col min="10232" max="10232" width="1" style="656" customWidth="1"/>
    <col min="10233" max="10233" width="1.625" style="656" customWidth="1"/>
    <col min="10234" max="10234" width="10.25" style="656" customWidth="1"/>
    <col min="10235" max="10235" width="1.375" style="656" customWidth="1"/>
    <col min="10236" max="10239" width="9" style="656" hidden="1" customWidth="1"/>
    <col min="10240" max="10247" width="8.25" style="656" customWidth="1"/>
    <col min="10248" max="10487" width="8.875" style="656" customWidth="1"/>
    <col min="10488" max="10488" width="1" style="656" customWidth="1"/>
    <col min="10489" max="10489" width="1.625" style="656" customWidth="1"/>
    <col min="10490" max="10490" width="10.25" style="656" customWidth="1"/>
    <col min="10491" max="10491" width="1.375" style="656" customWidth="1"/>
    <col min="10492" max="10495" width="9" style="656" hidden="1" customWidth="1"/>
    <col min="10496" max="10503" width="8.25" style="656" customWidth="1"/>
    <col min="10504" max="10743" width="8.875" style="656" customWidth="1"/>
    <col min="10744" max="10744" width="1" style="656" customWidth="1"/>
    <col min="10745" max="10745" width="1.625" style="656" customWidth="1"/>
    <col min="10746" max="10746" width="10.25" style="656" customWidth="1"/>
    <col min="10747" max="10747" width="1.375" style="656" customWidth="1"/>
    <col min="10748" max="10751" width="9" style="656" hidden="1" customWidth="1"/>
    <col min="10752" max="10759" width="8.25" style="656" customWidth="1"/>
    <col min="10760" max="10999" width="8.875" style="656" customWidth="1"/>
    <col min="11000" max="11000" width="1" style="656" customWidth="1"/>
    <col min="11001" max="11001" width="1.625" style="656" customWidth="1"/>
    <col min="11002" max="11002" width="10.25" style="656" customWidth="1"/>
    <col min="11003" max="11003" width="1.375" style="656" customWidth="1"/>
    <col min="11004" max="11007" width="9" style="656" hidden="1" customWidth="1"/>
    <col min="11008" max="11015" width="8.25" style="656" customWidth="1"/>
    <col min="11016" max="11255" width="8.875" style="656" customWidth="1"/>
    <col min="11256" max="11256" width="1" style="656" customWidth="1"/>
    <col min="11257" max="11257" width="1.625" style="656" customWidth="1"/>
    <col min="11258" max="11258" width="10.25" style="656" customWidth="1"/>
    <col min="11259" max="11259" width="1.375" style="656" customWidth="1"/>
    <col min="11260" max="11263" width="9" style="656" hidden="1" customWidth="1"/>
    <col min="11264" max="11271" width="8.25" style="656" customWidth="1"/>
    <col min="11272" max="11511" width="8.875" style="656" customWidth="1"/>
    <col min="11512" max="11512" width="1" style="656" customWidth="1"/>
    <col min="11513" max="11513" width="1.625" style="656" customWidth="1"/>
    <col min="11514" max="11514" width="10.25" style="656" customWidth="1"/>
    <col min="11515" max="11515" width="1.375" style="656" customWidth="1"/>
    <col min="11516" max="11519" width="9" style="656" hidden="1" customWidth="1"/>
    <col min="11520" max="11527" width="8.25" style="656" customWidth="1"/>
    <col min="11528" max="11767" width="8.875" style="656" customWidth="1"/>
    <col min="11768" max="11768" width="1" style="656" customWidth="1"/>
    <col min="11769" max="11769" width="1.625" style="656" customWidth="1"/>
    <col min="11770" max="11770" width="10.25" style="656" customWidth="1"/>
    <col min="11771" max="11771" width="1.375" style="656" customWidth="1"/>
    <col min="11772" max="11775" width="9" style="656" hidden="1" customWidth="1"/>
    <col min="11776" max="11783" width="8.25" style="656" customWidth="1"/>
    <col min="11784" max="12023" width="8.875" style="656" customWidth="1"/>
    <col min="12024" max="12024" width="1" style="656" customWidth="1"/>
    <col min="12025" max="12025" width="1.625" style="656" customWidth="1"/>
    <col min="12026" max="12026" width="10.25" style="656" customWidth="1"/>
    <col min="12027" max="12027" width="1.375" style="656" customWidth="1"/>
    <col min="12028" max="12031" width="9" style="656" hidden="1" customWidth="1"/>
    <col min="12032" max="12039" width="8.25" style="656" customWidth="1"/>
    <col min="12040" max="12279" width="8.875" style="656" customWidth="1"/>
    <col min="12280" max="12280" width="1" style="656" customWidth="1"/>
    <col min="12281" max="12281" width="1.625" style="656" customWidth="1"/>
    <col min="12282" max="12282" width="10.25" style="656" customWidth="1"/>
    <col min="12283" max="12283" width="1.375" style="656" customWidth="1"/>
    <col min="12284" max="12287" width="9" style="656" hidden="1" customWidth="1"/>
    <col min="12288" max="12295" width="8.25" style="656" customWidth="1"/>
    <col min="12296" max="12535" width="8.875" style="656" customWidth="1"/>
    <col min="12536" max="12536" width="1" style="656" customWidth="1"/>
    <col min="12537" max="12537" width="1.625" style="656" customWidth="1"/>
    <col min="12538" max="12538" width="10.25" style="656" customWidth="1"/>
    <col min="12539" max="12539" width="1.375" style="656" customWidth="1"/>
    <col min="12540" max="12543" width="9" style="656" hidden="1" customWidth="1"/>
    <col min="12544" max="12551" width="8.25" style="656" customWidth="1"/>
    <col min="12552" max="12791" width="8.875" style="656" customWidth="1"/>
    <col min="12792" max="12792" width="1" style="656" customWidth="1"/>
    <col min="12793" max="12793" width="1.625" style="656" customWidth="1"/>
    <col min="12794" max="12794" width="10.25" style="656" customWidth="1"/>
    <col min="12795" max="12795" width="1.375" style="656" customWidth="1"/>
    <col min="12796" max="12799" width="9" style="656" hidden="1" customWidth="1"/>
    <col min="12800" max="12807" width="8.25" style="656" customWidth="1"/>
    <col min="12808" max="13047" width="8.875" style="656" customWidth="1"/>
    <col min="13048" max="13048" width="1" style="656" customWidth="1"/>
    <col min="13049" max="13049" width="1.625" style="656" customWidth="1"/>
    <col min="13050" max="13050" width="10.25" style="656" customWidth="1"/>
    <col min="13051" max="13051" width="1.375" style="656" customWidth="1"/>
    <col min="13052" max="13055" width="9" style="656" hidden="1" customWidth="1"/>
    <col min="13056" max="13063" width="8.25" style="656" customWidth="1"/>
    <col min="13064" max="13303" width="8.875" style="656" customWidth="1"/>
    <col min="13304" max="13304" width="1" style="656" customWidth="1"/>
    <col min="13305" max="13305" width="1.625" style="656" customWidth="1"/>
    <col min="13306" max="13306" width="10.25" style="656" customWidth="1"/>
    <col min="13307" max="13307" width="1.375" style="656" customWidth="1"/>
    <col min="13308" max="13311" width="9" style="656" hidden="1" customWidth="1"/>
    <col min="13312" max="13319" width="8.25" style="656" customWidth="1"/>
    <col min="13320" max="13559" width="8.875" style="656" customWidth="1"/>
    <col min="13560" max="13560" width="1" style="656" customWidth="1"/>
    <col min="13561" max="13561" width="1.625" style="656" customWidth="1"/>
    <col min="13562" max="13562" width="10.25" style="656" customWidth="1"/>
    <col min="13563" max="13563" width="1.375" style="656" customWidth="1"/>
    <col min="13564" max="13567" width="9" style="656" hidden="1" customWidth="1"/>
    <col min="13568" max="13575" width="8.25" style="656" customWidth="1"/>
    <col min="13576" max="13815" width="8.875" style="656" customWidth="1"/>
    <col min="13816" max="13816" width="1" style="656" customWidth="1"/>
    <col min="13817" max="13817" width="1.625" style="656" customWidth="1"/>
    <col min="13818" max="13818" width="10.25" style="656" customWidth="1"/>
    <col min="13819" max="13819" width="1.375" style="656" customWidth="1"/>
    <col min="13820" max="13823" width="9" style="656" hidden="1" customWidth="1"/>
    <col min="13824" max="13831" width="8.25" style="656" customWidth="1"/>
    <col min="13832" max="14071" width="8.875" style="656" customWidth="1"/>
    <col min="14072" max="14072" width="1" style="656" customWidth="1"/>
    <col min="14073" max="14073" width="1.625" style="656" customWidth="1"/>
    <col min="14074" max="14074" width="10.25" style="656" customWidth="1"/>
    <col min="14075" max="14075" width="1.375" style="656" customWidth="1"/>
    <col min="14076" max="14079" width="9" style="656" hidden="1" customWidth="1"/>
    <col min="14080" max="14087" width="8.25" style="656" customWidth="1"/>
    <col min="14088" max="14327" width="8.875" style="656" customWidth="1"/>
    <col min="14328" max="14328" width="1" style="656" customWidth="1"/>
    <col min="14329" max="14329" width="1.625" style="656" customWidth="1"/>
    <col min="14330" max="14330" width="10.25" style="656" customWidth="1"/>
    <col min="14331" max="14331" width="1.375" style="656" customWidth="1"/>
    <col min="14332" max="14335" width="9" style="656" hidden="1" customWidth="1"/>
    <col min="14336" max="14343" width="8.25" style="656" customWidth="1"/>
    <col min="14344" max="14583" width="8.875" style="656" customWidth="1"/>
    <col min="14584" max="14584" width="1" style="656" customWidth="1"/>
    <col min="14585" max="14585" width="1.625" style="656" customWidth="1"/>
    <col min="14586" max="14586" width="10.25" style="656" customWidth="1"/>
    <col min="14587" max="14587" width="1.375" style="656" customWidth="1"/>
    <col min="14588" max="14591" width="9" style="656" hidden="1" customWidth="1"/>
    <col min="14592" max="14599" width="8.25" style="656" customWidth="1"/>
    <col min="14600" max="14839" width="8.875" style="656" customWidth="1"/>
    <col min="14840" max="14840" width="1" style="656" customWidth="1"/>
    <col min="14841" max="14841" width="1.625" style="656" customWidth="1"/>
    <col min="14842" max="14842" width="10.25" style="656" customWidth="1"/>
    <col min="14843" max="14843" width="1.375" style="656" customWidth="1"/>
    <col min="14844" max="14847" width="9" style="656" hidden="1" customWidth="1"/>
    <col min="14848" max="14855" width="8.25" style="656" customWidth="1"/>
    <col min="14856" max="15095" width="8.875" style="656" customWidth="1"/>
    <col min="15096" max="15096" width="1" style="656" customWidth="1"/>
    <col min="15097" max="15097" width="1.625" style="656" customWidth="1"/>
    <col min="15098" max="15098" width="10.25" style="656" customWidth="1"/>
    <col min="15099" max="15099" width="1.375" style="656" customWidth="1"/>
    <col min="15100" max="15103" width="9" style="656" hidden="1" customWidth="1"/>
    <col min="15104" max="15111" width="8.25" style="656" customWidth="1"/>
    <col min="15112" max="15351" width="8.875" style="656" customWidth="1"/>
    <col min="15352" max="15352" width="1" style="656" customWidth="1"/>
    <col min="15353" max="15353" width="1.625" style="656" customWidth="1"/>
    <col min="15354" max="15354" width="10.25" style="656" customWidth="1"/>
    <col min="15355" max="15355" width="1.375" style="656" customWidth="1"/>
    <col min="15356" max="15359" width="9" style="656" hidden="1" customWidth="1"/>
    <col min="15360" max="15367" width="8.25" style="656" customWidth="1"/>
    <col min="15368" max="15607" width="8.875" style="656" customWidth="1"/>
    <col min="15608" max="15608" width="1" style="656" customWidth="1"/>
    <col min="15609" max="15609" width="1.625" style="656" customWidth="1"/>
    <col min="15610" max="15610" width="10.25" style="656" customWidth="1"/>
    <col min="15611" max="15611" width="1.375" style="656" customWidth="1"/>
    <col min="15612" max="15615" width="9" style="656" hidden="1" customWidth="1"/>
    <col min="15616" max="15623" width="8.25" style="656" customWidth="1"/>
    <col min="15624" max="15863" width="8.875" style="656" customWidth="1"/>
    <col min="15864" max="15864" width="1" style="656" customWidth="1"/>
    <col min="15865" max="15865" width="1.625" style="656" customWidth="1"/>
    <col min="15866" max="15866" width="10.25" style="656" customWidth="1"/>
    <col min="15867" max="15867" width="1.375" style="656" customWidth="1"/>
    <col min="15868" max="15871" width="9" style="656" hidden="1" customWidth="1"/>
    <col min="15872" max="15879" width="8.25" style="656" customWidth="1"/>
    <col min="15880" max="16119" width="8.875" style="656" customWidth="1"/>
    <col min="16120" max="16120" width="1" style="656" customWidth="1"/>
    <col min="16121" max="16121" width="1.625" style="656" customWidth="1"/>
    <col min="16122" max="16122" width="10.25" style="656" customWidth="1"/>
    <col min="16123" max="16123" width="1.375" style="656" customWidth="1"/>
    <col min="16124" max="16127" width="9" style="656" hidden="1" customWidth="1"/>
    <col min="16128" max="16135" width="8.25" style="656" customWidth="1"/>
    <col min="16136" max="16375" width="8.875" style="656" customWidth="1"/>
    <col min="16376" max="16384" width="9" style="656" customWidth="1"/>
  </cols>
  <sheetData>
    <row r="1" spans="1:13" s="126" customFormat="1" ht="18" customHeight="1">
      <c r="A1" s="587" t="s">
        <v>545</v>
      </c>
      <c r="J1" s="135"/>
      <c r="K1" s="136"/>
      <c r="L1" s="135"/>
    </row>
    <row r="2" spans="1:13" s="74" customFormat="1" ht="18" customHeight="1">
      <c r="A2" s="127"/>
      <c r="B2" s="131"/>
      <c r="C2" s="131"/>
      <c r="D2" s="131"/>
      <c r="E2" s="131"/>
      <c r="J2" s="79"/>
      <c r="K2" s="137"/>
      <c r="L2" s="79"/>
      <c r="M2" s="36" t="s">
        <v>550</v>
      </c>
    </row>
    <row r="3" spans="1:13" s="74" customFormat="1" ht="22.5" customHeight="1">
      <c r="A3" s="843" t="s">
        <v>100</v>
      </c>
      <c r="B3" s="845" t="s">
        <v>153</v>
      </c>
      <c r="C3" s="846"/>
      <c r="D3" s="846"/>
      <c r="E3" s="847"/>
      <c r="F3" s="845" t="s">
        <v>613</v>
      </c>
      <c r="G3" s="846"/>
      <c r="H3" s="846"/>
      <c r="I3" s="847"/>
      <c r="J3" s="837" t="s">
        <v>489</v>
      </c>
      <c r="K3" s="838"/>
      <c r="L3" s="838"/>
      <c r="M3" s="838"/>
    </row>
    <row r="4" spans="1:13" s="74" customFormat="1" ht="22.5" customHeight="1">
      <c r="A4" s="844"/>
      <c r="B4" s="46" t="s">
        <v>9</v>
      </c>
      <c r="C4" s="132" t="s">
        <v>2</v>
      </c>
      <c r="D4" s="133" t="s">
        <v>22</v>
      </c>
      <c r="E4" s="134" t="s">
        <v>27</v>
      </c>
      <c r="F4" s="46" t="s">
        <v>9</v>
      </c>
      <c r="G4" s="132" t="s">
        <v>2</v>
      </c>
      <c r="H4" s="133" t="s">
        <v>22</v>
      </c>
      <c r="I4" s="134" t="s">
        <v>27</v>
      </c>
      <c r="J4" s="848" t="s">
        <v>9</v>
      </c>
      <c r="K4" s="849"/>
      <c r="L4" s="850" t="s">
        <v>59</v>
      </c>
      <c r="M4" s="850"/>
    </row>
    <row r="5" spans="1:13" s="74" customFormat="1" ht="18.75" customHeight="1">
      <c r="A5" s="75" t="s">
        <v>276</v>
      </c>
      <c r="B5" s="432">
        <v>682</v>
      </c>
      <c r="C5" s="433">
        <v>1749</v>
      </c>
      <c r="D5" s="433">
        <v>870</v>
      </c>
      <c r="E5" s="417">
        <v>879</v>
      </c>
      <c r="F5" s="432">
        <v>650</v>
      </c>
      <c r="G5" s="433">
        <f>H5+I5</f>
        <v>1578</v>
      </c>
      <c r="H5" s="433">
        <v>777</v>
      </c>
      <c r="I5" s="417">
        <v>801</v>
      </c>
      <c r="J5" s="429" t="str">
        <f t="shared" ref="J5:J38" si="0">IF(F5-B5&lt;0,"△","")</f>
        <v>△</v>
      </c>
      <c r="K5" s="430">
        <f t="shared" ref="K5:K38" si="1">IF(F5-B5&lt;0,(F5-B5)*-1,(F5-B5))</f>
        <v>32</v>
      </c>
      <c r="L5" s="138" t="str">
        <f t="shared" ref="L5:L38" si="2">IF(G5-C5&lt;0,"△","")</f>
        <v>△</v>
      </c>
      <c r="M5" s="431">
        <f t="shared" ref="M5:M38" si="3">IF(G5-C5&lt;0,(G5-C5)*-1,(G5-C5))</f>
        <v>171</v>
      </c>
    </row>
    <row r="6" spans="1:13" s="74" customFormat="1" ht="18.75" customHeight="1">
      <c r="A6" s="76" t="s">
        <v>253</v>
      </c>
      <c r="B6" s="434">
        <v>196</v>
      </c>
      <c r="C6" s="138">
        <v>512</v>
      </c>
      <c r="D6" s="138">
        <v>258</v>
      </c>
      <c r="E6" s="435">
        <v>254</v>
      </c>
      <c r="F6" s="432">
        <v>178</v>
      </c>
      <c r="G6" s="433">
        <f t="shared" ref="G6:G38" si="4">H6+I6</f>
        <v>463</v>
      </c>
      <c r="H6" s="433">
        <v>223</v>
      </c>
      <c r="I6" s="417">
        <v>240</v>
      </c>
      <c r="J6" s="429" t="str">
        <f t="shared" si="0"/>
        <v>△</v>
      </c>
      <c r="K6" s="430">
        <f t="shared" si="1"/>
        <v>18</v>
      </c>
      <c r="L6" s="138" t="str">
        <f t="shared" si="2"/>
        <v>△</v>
      </c>
      <c r="M6" s="431">
        <f t="shared" si="3"/>
        <v>49</v>
      </c>
    </row>
    <row r="7" spans="1:13" s="74" customFormat="1" ht="18.75" customHeight="1">
      <c r="A7" s="76" t="s">
        <v>277</v>
      </c>
      <c r="B7" s="434">
        <v>172</v>
      </c>
      <c r="C7" s="138">
        <v>422</v>
      </c>
      <c r="D7" s="138">
        <v>202</v>
      </c>
      <c r="E7" s="435">
        <v>220</v>
      </c>
      <c r="F7" s="432">
        <v>168</v>
      </c>
      <c r="G7" s="433">
        <f t="shared" si="4"/>
        <v>388</v>
      </c>
      <c r="H7" s="433">
        <v>190</v>
      </c>
      <c r="I7" s="417">
        <v>198</v>
      </c>
      <c r="J7" s="429" t="str">
        <f t="shared" si="0"/>
        <v>△</v>
      </c>
      <c r="K7" s="430">
        <f t="shared" si="1"/>
        <v>4</v>
      </c>
      <c r="L7" s="138" t="str">
        <f t="shared" si="2"/>
        <v>△</v>
      </c>
      <c r="M7" s="431">
        <f t="shared" si="3"/>
        <v>34</v>
      </c>
    </row>
    <row r="8" spans="1:13" s="74" customFormat="1" ht="18.75" customHeight="1">
      <c r="A8" s="76" t="s">
        <v>477</v>
      </c>
      <c r="B8" s="434">
        <v>122</v>
      </c>
      <c r="C8" s="138">
        <v>311</v>
      </c>
      <c r="D8" s="138">
        <v>154</v>
      </c>
      <c r="E8" s="435">
        <v>157</v>
      </c>
      <c r="F8" s="432">
        <v>117</v>
      </c>
      <c r="G8" s="433">
        <f t="shared" si="4"/>
        <v>286</v>
      </c>
      <c r="H8" s="433">
        <v>144</v>
      </c>
      <c r="I8" s="417">
        <v>142</v>
      </c>
      <c r="J8" s="439" t="str">
        <f t="shared" si="0"/>
        <v>△</v>
      </c>
      <c r="K8" s="430">
        <f t="shared" si="1"/>
        <v>5</v>
      </c>
      <c r="L8" s="138" t="str">
        <f t="shared" si="2"/>
        <v>△</v>
      </c>
      <c r="M8" s="431">
        <f t="shared" si="3"/>
        <v>25</v>
      </c>
    </row>
    <row r="9" spans="1:13" s="74" customFormat="1" ht="18.75" customHeight="1">
      <c r="A9" s="76" t="s">
        <v>87</v>
      </c>
      <c r="B9" s="434">
        <v>72</v>
      </c>
      <c r="C9" s="138">
        <v>189</v>
      </c>
      <c r="D9" s="138">
        <v>94</v>
      </c>
      <c r="E9" s="435">
        <v>95</v>
      </c>
      <c r="F9" s="432">
        <v>74</v>
      </c>
      <c r="G9" s="433">
        <f t="shared" si="4"/>
        <v>173</v>
      </c>
      <c r="H9" s="433">
        <v>86</v>
      </c>
      <c r="I9" s="417">
        <v>87</v>
      </c>
      <c r="J9" s="439" t="str">
        <f t="shared" si="0"/>
        <v/>
      </c>
      <c r="K9" s="430">
        <f t="shared" si="1"/>
        <v>2</v>
      </c>
      <c r="L9" s="138" t="str">
        <f t="shared" si="2"/>
        <v>△</v>
      </c>
      <c r="M9" s="431">
        <f t="shared" si="3"/>
        <v>16</v>
      </c>
    </row>
    <row r="10" spans="1:13" s="74" customFormat="1" ht="18.75" customHeight="1">
      <c r="A10" s="76" t="s">
        <v>478</v>
      </c>
      <c r="B10" s="434">
        <v>120</v>
      </c>
      <c r="C10" s="138">
        <v>315</v>
      </c>
      <c r="D10" s="138">
        <v>162</v>
      </c>
      <c r="E10" s="435">
        <v>153</v>
      </c>
      <c r="F10" s="432">
        <v>113</v>
      </c>
      <c r="G10" s="433">
        <f t="shared" si="4"/>
        <v>268</v>
      </c>
      <c r="H10" s="433">
        <v>134</v>
      </c>
      <c r="I10" s="417">
        <v>134</v>
      </c>
      <c r="J10" s="439" t="str">
        <f t="shared" si="0"/>
        <v>△</v>
      </c>
      <c r="K10" s="430">
        <f t="shared" si="1"/>
        <v>7</v>
      </c>
      <c r="L10" s="138" t="str">
        <f t="shared" si="2"/>
        <v>△</v>
      </c>
      <c r="M10" s="431">
        <f t="shared" si="3"/>
        <v>47</v>
      </c>
    </row>
    <row r="11" spans="1:13" s="74" customFormat="1" ht="18.75" customHeight="1">
      <c r="A11" s="75" t="s">
        <v>278</v>
      </c>
      <c r="B11" s="432">
        <v>1772</v>
      </c>
      <c r="C11" s="433">
        <v>4629</v>
      </c>
      <c r="D11" s="433">
        <v>2233</v>
      </c>
      <c r="E11" s="417">
        <v>2396</v>
      </c>
      <c r="F11" s="432">
        <v>1752</v>
      </c>
      <c r="G11" s="433">
        <f t="shared" si="4"/>
        <v>4357</v>
      </c>
      <c r="H11" s="433">
        <v>2108</v>
      </c>
      <c r="I11" s="417">
        <v>2249</v>
      </c>
      <c r="J11" s="439" t="str">
        <f t="shared" si="0"/>
        <v>△</v>
      </c>
      <c r="K11" s="430">
        <f t="shared" si="1"/>
        <v>20</v>
      </c>
      <c r="L11" s="138" t="str">
        <f t="shared" si="2"/>
        <v>△</v>
      </c>
      <c r="M11" s="431">
        <f t="shared" si="3"/>
        <v>272</v>
      </c>
    </row>
    <row r="12" spans="1:13" s="74" customFormat="1" ht="18.75" customHeight="1">
      <c r="A12" s="76" t="s">
        <v>479</v>
      </c>
      <c r="B12" s="434">
        <v>378</v>
      </c>
      <c r="C12" s="138">
        <v>916</v>
      </c>
      <c r="D12" s="138">
        <v>427</v>
      </c>
      <c r="E12" s="435">
        <v>489</v>
      </c>
      <c r="F12" s="432">
        <v>397</v>
      </c>
      <c r="G12" s="433">
        <f t="shared" si="4"/>
        <v>899</v>
      </c>
      <c r="H12" s="433">
        <v>423</v>
      </c>
      <c r="I12" s="417">
        <v>476</v>
      </c>
      <c r="J12" s="439" t="str">
        <f t="shared" si="0"/>
        <v/>
      </c>
      <c r="K12" s="430">
        <f t="shared" si="1"/>
        <v>19</v>
      </c>
      <c r="L12" s="138" t="str">
        <f t="shared" si="2"/>
        <v>△</v>
      </c>
      <c r="M12" s="431">
        <f t="shared" si="3"/>
        <v>17</v>
      </c>
    </row>
    <row r="13" spans="1:13" s="74" customFormat="1" ht="18.75" customHeight="1">
      <c r="A13" s="76" t="s">
        <v>280</v>
      </c>
      <c r="B13" s="434">
        <v>173</v>
      </c>
      <c r="C13" s="138">
        <v>416</v>
      </c>
      <c r="D13" s="138">
        <v>199</v>
      </c>
      <c r="E13" s="435">
        <v>217</v>
      </c>
      <c r="F13" s="432">
        <v>160</v>
      </c>
      <c r="G13" s="433">
        <f t="shared" si="4"/>
        <v>371</v>
      </c>
      <c r="H13" s="433">
        <v>172</v>
      </c>
      <c r="I13" s="417">
        <v>199</v>
      </c>
      <c r="J13" s="439" t="str">
        <f t="shared" si="0"/>
        <v>△</v>
      </c>
      <c r="K13" s="430">
        <f t="shared" si="1"/>
        <v>13</v>
      </c>
      <c r="L13" s="138" t="str">
        <f t="shared" si="2"/>
        <v>△</v>
      </c>
      <c r="M13" s="431">
        <f t="shared" si="3"/>
        <v>45</v>
      </c>
    </row>
    <row r="14" spans="1:13" s="74" customFormat="1" ht="18.75" customHeight="1">
      <c r="A14" s="76" t="s">
        <v>282</v>
      </c>
      <c r="B14" s="434">
        <v>1060</v>
      </c>
      <c r="C14" s="138">
        <v>2931</v>
      </c>
      <c r="D14" s="138">
        <v>1421</v>
      </c>
      <c r="E14" s="435">
        <v>1510</v>
      </c>
      <c r="F14" s="432">
        <v>1063</v>
      </c>
      <c r="G14" s="433">
        <f t="shared" si="4"/>
        <v>2781</v>
      </c>
      <c r="H14" s="433">
        <v>1355</v>
      </c>
      <c r="I14" s="417">
        <v>1426</v>
      </c>
      <c r="J14" s="439" t="str">
        <f t="shared" si="0"/>
        <v/>
      </c>
      <c r="K14" s="430">
        <f t="shared" si="1"/>
        <v>3</v>
      </c>
      <c r="L14" s="138" t="str">
        <f t="shared" si="2"/>
        <v>△</v>
      </c>
      <c r="M14" s="431">
        <f t="shared" si="3"/>
        <v>150</v>
      </c>
    </row>
    <row r="15" spans="1:13" s="74" customFormat="1" ht="18.75" customHeight="1">
      <c r="A15" s="76" t="s">
        <v>481</v>
      </c>
      <c r="B15" s="434">
        <v>161</v>
      </c>
      <c r="C15" s="138">
        <v>366</v>
      </c>
      <c r="D15" s="138">
        <v>186</v>
      </c>
      <c r="E15" s="435">
        <v>180</v>
      </c>
      <c r="F15" s="432">
        <v>132</v>
      </c>
      <c r="G15" s="433">
        <f t="shared" si="4"/>
        <v>306</v>
      </c>
      <c r="H15" s="433">
        <v>158</v>
      </c>
      <c r="I15" s="417">
        <v>148</v>
      </c>
      <c r="J15" s="439" t="str">
        <f t="shared" si="0"/>
        <v>△</v>
      </c>
      <c r="K15" s="430">
        <f t="shared" si="1"/>
        <v>29</v>
      </c>
      <c r="L15" s="138" t="str">
        <f t="shared" si="2"/>
        <v>△</v>
      </c>
      <c r="M15" s="431">
        <f t="shared" si="3"/>
        <v>60</v>
      </c>
    </row>
    <row r="16" spans="1:13" s="74" customFormat="1" ht="18.75" customHeight="1">
      <c r="A16" s="75" t="s">
        <v>284</v>
      </c>
      <c r="B16" s="432">
        <v>1861</v>
      </c>
      <c r="C16" s="433">
        <v>4474</v>
      </c>
      <c r="D16" s="433">
        <v>2148</v>
      </c>
      <c r="E16" s="417">
        <v>2326</v>
      </c>
      <c r="F16" s="432">
        <v>1846</v>
      </c>
      <c r="G16" s="433">
        <f t="shared" si="4"/>
        <v>4197</v>
      </c>
      <c r="H16" s="433">
        <v>2020</v>
      </c>
      <c r="I16" s="417">
        <v>2177</v>
      </c>
      <c r="J16" s="439" t="str">
        <f t="shared" si="0"/>
        <v>△</v>
      </c>
      <c r="K16" s="430">
        <f t="shared" si="1"/>
        <v>15</v>
      </c>
      <c r="L16" s="138" t="str">
        <f t="shared" si="2"/>
        <v>△</v>
      </c>
      <c r="M16" s="431">
        <f t="shared" si="3"/>
        <v>277</v>
      </c>
    </row>
    <row r="17" spans="1:13" s="74" customFormat="1" ht="18.75" customHeight="1">
      <c r="A17" s="76" t="s">
        <v>390</v>
      </c>
      <c r="B17" s="434">
        <v>619</v>
      </c>
      <c r="C17" s="138">
        <v>1459</v>
      </c>
      <c r="D17" s="138">
        <v>690</v>
      </c>
      <c r="E17" s="435">
        <v>769</v>
      </c>
      <c r="F17" s="432">
        <v>604</v>
      </c>
      <c r="G17" s="433">
        <f t="shared" si="4"/>
        <v>1348</v>
      </c>
      <c r="H17" s="433">
        <v>634</v>
      </c>
      <c r="I17" s="417">
        <v>714</v>
      </c>
      <c r="J17" s="439" t="str">
        <f t="shared" si="0"/>
        <v>△</v>
      </c>
      <c r="K17" s="430">
        <f t="shared" si="1"/>
        <v>15</v>
      </c>
      <c r="L17" s="138" t="str">
        <f t="shared" si="2"/>
        <v>△</v>
      </c>
      <c r="M17" s="431">
        <f t="shared" si="3"/>
        <v>111</v>
      </c>
    </row>
    <row r="18" spans="1:13" s="74" customFormat="1" ht="18.75" customHeight="1">
      <c r="A18" s="76" t="s">
        <v>483</v>
      </c>
      <c r="B18" s="434">
        <v>453</v>
      </c>
      <c r="C18" s="138">
        <v>1073</v>
      </c>
      <c r="D18" s="138">
        <v>516</v>
      </c>
      <c r="E18" s="435">
        <v>557</v>
      </c>
      <c r="F18" s="432">
        <v>460</v>
      </c>
      <c r="G18" s="433">
        <f t="shared" si="4"/>
        <v>1048</v>
      </c>
      <c r="H18" s="433">
        <v>508</v>
      </c>
      <c r="I18" s="417">
        <v>540</v>
      </c>
      <c r="J18" s="439" t="str">
        <f t="shared" si="0"/>
        <v/>
      </c>
      <c r="K18" s="430">
        <f t="shared" si="1"/>
        <v>7</v>
      </c>
      <c r="L18" s="138" t="str">
        <f t="shared" si="2"/>
        <v>△</v>
      </c>
      <c r="M18" s="431">
        <f t="shared" si="3"/>
        <v>25</v>
      </c>
    </row>
    <row r="19" spans="1:13" s="74" customFormat="1" ht="18.75" customHeight="1">
      <c r="A19" s="76" t="s">
        <v>52</v>
      </c>
      <c r="B19" s="434">
        <v>246</v>
      </c>
      <c r="C19" s="138">
        <v>595</v>
      </c>
      <c r="D19" s="138">
        <v>284</v>
      </c>
      <c r="E19" s="435">
        <v>311</v>
      </c>
      <c r="F19" s="432">
        <v>240</v>
      </c>
      <c r="G19" s="433">
        <f t="shared" si="4"/>
        <v>539</v>
      </c>
      <c r="H19" s="433">
        <v>256</v>
      </c>
      <c r="I19" s="417">
        <v>283</v>
      </c>
      <c r="J19" s="439" t="str">
        <f t="shared" si="0"/>
        <v>△</v>
      </c>
      <c r="K19" s="430">
        <f t="shared" si="1"/>
        <v>6</v>
      </c>
      <c r="L19" s="138" t="str">
        <f t="shared" si="2"/>
        <v>△</v>
      </c>
      <c r="M19" s="431">
        <f t="shared" si="3"/>
        <v>56</v>
      </c>
    </row>
    <row r="20" spans="1:13" s="74" customFormat="1" ht="18.75" customHeight="1">
      <c r="A20" s="76" t="s">
        <v>198</v>
      </c>
      <c r="B20" s="434">
        <v>129</v>
      </c>
      <c r="C20" s="138">
        <v>310</v>
      </c>
      <c r="D20" s="138">
        <v>157</v>
      </c>
      <c r="E20" s="435">
        <v>153</v>
      </c>
      <c r="F20" s="432">
        <v>120</v>
      </c>
      <c r="G20" s="433">
        <f t="shared" si="4"/>
        <v>274</v>
      </c>
      <c r="H20" s="433">
        <v>142</v>
      </c>
      <c r="I20" s="417">
        <v>132</v>
      </c>
      <c r="J20" s="439" t="str">
        <f t="shared" si="0"/>
        <v>△</v>
      </c>
      <c r="K20" s="430">
        <f t="shared" si="1"/>
        <v>9</v>
      </c>
      <c r="L20" s="138" t="str">
        <f t="shared" si="2"/>
        <v>△</v>
      </c>
      <c r="M20" s="431">
        <f t="shared" si="3"/>
        <v>36</v>
      </c>
    </row>
    <row r="21" spans="1:13" s="74" customFormat="1" ht="18.75" customHeight="1">
      <c r="A21" s="76" t="s">
        <v>288</v>
      </c>
      <c r="B21" s="434">
        <v>61</v>
      </c>
      <c r="C21" s="138">
        <v>139</v>
      </c>
      <c r="D21" s="138">
        <v>69</v>
      </c>
      <c r="E21" s="435">
        <v>70</v>
      </c>
      <c r="F21" s="432">
        <v>56</v>
      </c>
      <c r="G21" s="433">
        <f t="shared" si="4"/>
        <v>116</v>
      </c>
      <c r="H21" s="433">
        <v>58</v>
      </c>
      <c r="I21" s="417">
        <v>58</v>
      </c>
      <c r="J21" s="439" t="str">
        <f t="shared" si="0"/>
        <v>△</v>
      </c>
      <c r="K21" s="430">
        <f t="shared" si="1"/>
        <v>5</v>
      </c>
      <c r="L21" s="138" t="str">
        <f t="shared" si="2"/>
        <v>△</v>
      </c>
      <c r="M21" s="431">
        <f t="shared" si="3"/>
        <v>23</v>
      </c>
    </row>
    <row r="22" spans="1:13" s="74" customFormat="1" ht="18.75" customHeight="1">
      <c r="A22" s="76" t="s">
        <v>484</v>
      </c>
      <c r="B22" s="434">
        <v>353</v>
      </c>
      <c r="C22" s="138">
        <v>898</v>
      </c>
      <c r="D22" s="138">
        <v>432</v>
      </c>
      <c r="E22" s="435">
        <v>466</v>
      </c>
      <c r="F22" s="432">
        <v>366</v>
      </c>
      <c r="G22" s="433">
        <f t="shared" si="4"/>
        <v>872</v>
      </c>
      <c r="H22" s="433">
        <v>422</v>
      </c>
      <c r="I22" s="417">
        <v>450</v>
      </c>
      <c r="J22" s="439" t="str">
        <f t="shared" si="0"/>
        <v/>
      </c>
      <c r="K22" s="430">
        <f t="shared" si="1"/>
        <v>13</v>
      </c>
      <c r="L22" s="138" t="str">
        <f t="shared" si="2"/>
        <v>△</v>
      </c>
      <c r="M22" s="431">
        <f t="shared" si="3"/>
        <v>26</v>
      </c>
    </row>
    <row r="23" spans="1:13" s="74" customFormat="1" ht="18.75" customHeight="1">
      <c r="A23" s="75" t="s">
        <v>289</v>
      </c>
      <c r="B23" s="432">
        <v>555</v>
      </c>
      <c r="C23" s="433">
        <v>1378</v>
      </c>
      <c r="D23" s="433">
        <v>698</v>
      </c>
      <c r="E23" s="417">
        <v>680</v>
      </c>
      <c r="F23" s="432">
        <v>524</v>
      </c>
      <c r="G23" s="433">
        <f t="shared" si="4"/>
        <v>1241</v>
      </c>
      <c r="H23" s="433">
        <v>635</v>
      </c>
      <c r="I23" s="417">
        <v>606</v>
      </c>
      <c r="J23" s="439" t="str">
        <f t="shared" si="0"/>
        <v>△</v>
      </c>
      <c r="K23" s="430">
        <f t="shared" si="1"/>
        <v>31</v>
      </c>
      <c r="L23" s="138" t="str">
        <f t="shared" si="2"/>
        <v>△</v>
      </c>
      <c r="M23" s="431">
        <f t="shared" si="3"/>
        <v>137</v>
      </c>
    </row>
    <row r="24" spans="1:13" s="74" customFormat="1" ht="18.75" customHeight="1">
      <c r="A24" s="76" t="s">
        <v>290</v>
      </c>
      <c r="B24" s="434">
        <v>100</v>
      </c>
      <c r="C24" s="138">
        <v>267</v>
      </c>
      <c r="D24" s="138">
        <v>133</v>
      </c>
      <c r="E24" s="435">
        <v>134</v>
      </c>
      <c r="F24" s="432">
        <v>99</v>
      </c>
      <c r="G24" s="433">
        <f t="shared" si="4"/>
        <v>246</v>
      </c>
      <c r="H24" s="433">
        <v>118</v>
      </c>
      <c r="I24" s="417">
        <v>128</v>
      </c>
      <c r="J24" s="429" t="str">
        <f t="shared" si="0"/>
        <v>△</v>
      </c>
      <c r="K24" s="430">
        <f t="shared" si="1"/>
        <v>1</v>
      </c>
      <c r="L24" s="138" t="str">
        <f t="shared" si="2"/>
        <v>△</v>
      </c>
      <c r="M24" s="431">
        <f t="shared" si="3"/>
        <v>21</v>
      </c>
    </row>
    <row r="25" spans="1:13" s="74" customFormat="1" ht="18.75" customHeight="1">
      <c r="A25" s="76" t="s">
        <v>485</v>
      </c>
      <c r="B25" s="434">
        <v>182</v>
      </c>
      <c r="C25" s="138">
        <v>441</v>
      </c>
      <c r="D25" s="138">
        <v>229</v>
      </c>
      <c r="E25" s="435">
        <v>212</v>
      </c>
      <c r="F25" s="432">
        <v>170</v>
      </c>
      <c r="G25" s="433">
        <f t="shared" si="4"/>
        <v>399</v>
      </c>
      <c r="H25" s="433">
        <v>214</v>
      </c>
      <c r="I25" s="417">
        <v>185</v>
      </c>
      <c r="J25" s="429" t="str">
        <f t="shared" si="0"/>
        <v>△</v>
      </c>
      <c r="K25" s="430">
        <f t="shared" si="1"/>
        <v>12</v>
      </c>
      <c r="L25" s="138" t="str">
        <f t="shared" si="2"/>
        <v>△</v>
      </c>
      <c r="M25" s="431">
        <f t="shared" si="3"/>
        <v>42</v>
      </c>
    </row>
    <row r="26" spans="1:13" s="74" customFormat="1" ht="18.75" customHeight="1">
      <c r="A26" s="76" t="s">
        <v>441</v>
      </c>
      <c r="B26" s="434">
        <v>87</v>
      </c>
      <c r="C26" s="138">
        <v>215</v>
      </c>
      <c r="D26" s="138">
        <v>114</v>
      </c>
      <c r="E26" s="435">
        <v>101</v>
      </c>
      <c r="F26" s="432">
        <v>90</v>
      </c>
      <c r="G26" s="433">
        <f t="shared" si="4"/>
        <v>190</v>
      </c>
      <c r="H26" s="433">
        <v>102</v>
      </c>
      <c r="I26" s="417">
        <v>88</v>
      </c>
      <c r="J26" s="429" t="str">
        <f t="shared" si="0"/>
        <v/>
      </c>
      <c r="K26" s="430">
        <f t="shared" si="1"/>
        <v>3</v>
      </c>
      <c r="L26" s="138" t="str">
        <f t="shared" si="2"/>
        <v>△</v>
      </c>
      <c r="M26" s="431">
        <f t="shared" si="3"/>
        <v>25</v>
      </c>
    </row>
    <row r="27" spans="1:13" s="74" customFormat="1" ht="18.75" customHeight="1">
      <c r="A27" s="76" t="s">
        <v>18</v>
      </c>
      <c r="B27" s="434">
        <v>93</v>
      </c>
      <c r="C27" s="138">
        <v>217</v>
      </c>
      <c r="D27" s="138">
        <v>104</v>
      </c>
      <c r="E27" s="435">
        <v>113</v>
      </c>
      <c r="F27" s="432">
        <v>82</v>
      </c>
      <c r="G27" s="433">
        <f t="shared" si="4"/>
        <v>191</v>
      </c>
      <c r="H27" s="433">
        <v>93</v>
      </c>
      <c r="I27" s="417">
        <v>98</v>
      </c>
      <c r="J27" s="429" t="str">
        <f t="shared" si="0"/>
        <v>△</v>
      </c>
      <c r="K27" s="430">
        <f t="shared" si="1"/>
        <v>11</v>
      </c>
      <c r="L27" s="138" t="str">
        <f t="shared" si="2"/>
        <v>△</v>
      </c>
      <c r="M27" s="431">
        <f t="shared" si="3"/>
        <v>26</v>
      </c>
    </row>
    <row r="28" spans="1:13" s="74" customFormat="1" ht="18.75" customHeight="1">
      <c r="A28" s="76" t="s">
        <v>486</v>
      </c>
      <c r="B28" s="434">
        <v>93</v>
      </c>
      <c r="C28" s="138">
        <v>238</v>
      </c>
      <c r="D28" s="138">
        <v>118</v>
      </c>
      <c r="E28" s="435">
        <v>120</v>
      </c>
      <c r="F28" s="432">
        <v>83</v>
      </c>
      <c r="G28" s="433">
        <f t="shared" si="4"/>
        <v>215</v>
      </c>
      <c r="H28" s="433">
        <v>108</v>
      </c>
      <c r="I28" s="417">
        <v>107</v>
      </c>
      <c r="J28" s="429" t="str">
        <f t="shared" si="0"/>
        <v>△</v>
      </c>
      <c r="K28" s="430">
        <f t="shared" si="1"/>
        <v>10</v>
      </c>
      <c r="L28" s="138" t="str">
        <f t="shared" si="2"/>
        <v>△</v>
      </c>
      <c r="M28" s="431">
        <f t="shared" si="3"/>
        <v>23</v>
      </c>
    </row>
    <row r="29" spans="1:13" s="74" customFormat="1" ht="18.75" customHeight="1">
      <c r="A29" s="75" t="s">
        <v>291</v>
      </c>
      <c r="B29" s="432">
        <v>1942</v>
      </c>
      <c r="C29" s="433">
        <v>4900</v>
      </c>
      <c r="D29" s="433">
        <v>2412</v>
      </c>
      <c r="E29" s="417">
        <v>2488</v>
      </c>
      <c r="F29" s="432">
        <v>1901</v>
      </c>
      <c r="G29" s="433">
        <f t="shared" si="4"/>
        <v>4530</v>
      </c>
      <c r="H29" s="433">
        <v>2222</v>
      </c>
      <c r="I29" s="417">
        <v>2308</v>
      </c>
      <c r="J29" s="429" t="str">
        <f t="shared" si="0"/>
        <v>△</v>
      </c>
      <c r="K29" s="430">
        <f t="shared" si="1"/>
        <v>41</v>
      </c>
      <c r="L29" s="138" t="str">
        <f t="shared" si="2"/>
        <v>△</v>
      </c>
      <c r="M29" s="431">
        <f t="shared" si="3"/>
        <v>370</v>
      </c>
    </row>
    <row r="30" spans="1:13" s="74" customFormat="1" ht="18.75" customHeight="1">
      <c r="A30" s="76" t="s">
        <v>103</v>
      </c>
      <c r="B30" s="434">
        <v>313</v>
      </c>
      <c r="C30" s="138">
        <v>833</v>
      </c>
      <c r="D30" s="138">
        <v>404</v>
      </c>
      <c r="E30" s="435">
        <v>429</v>
      </c>
      <c r="F30" s="432">
        <v>307</v>
      </c>
      <c r="G30" s="433">
        <f t="shared" si="4"/>
        <v>768</v>
      </c>
      <c r="H30" s="433">
        <v>376</v>
      </c>
      <c r="I30" s="417">
        <v>392</v>
      </c>
      <c r="J30" s="429" t="str">
        <f t="shared" si="0"/>
        <v>△</v>
      </c>
      <c r="K30" s="430">
        <f t="shared" si="1"/>
        <v>6</v>
      </c>
      <c r="L30" s="138" t="str">
        <f t="shared" si="2"/>
        <v>△</v>
      </c>
      <c r="M30" s="431">
        <f t="shared" si="3"/>
        <v>65</v>
      </c>
    </row>
    <row r="31" spans="1:13" s="74" customFormat="1" ht="18.75" customHeight="1">
      <c r="A31" s="76" t="s">
        <v>487</v>
      </c>
      <c r="B31" s="434">
        <v>322</v>
      </c>
      <c r="C31" s="138">
        <v>884</v>
      </c>
      <c r="D31" s="138">
        <v>413</v>
      </c>
      <c r="E31" s="435">
        <v>471</v>
      </c>
      <c r="F31" s="432">
        <v>313</v>
      </c>
      <c r="G31" s="433">
        <f t="shared" si="4"/>
        <v>832</v>
      </c>
      <c r="H31" s="433">
        <v>383</v>
      </c>
      <c r="I31" s="417">
        <v>449</v>
      </c>
      <c r="J31" s="429" t="str">
        <f t="shared" si="0"/>
        <v>△</v>
      </c>
      <c r="K31" s="430">
        <f t="shared" si="1"/>
        <v>9</v>
      </c>
      <c r="L31" s="138" t="str">
        <f t="shared" si="2"/>
        <v>△</v>
      </c>
      <c r="M31" s="431">
        <f t="shared" si="3"/>
        <v>52</v>
      </c>
    </row>
    <row r="32" spans="1:13" s="74" customFormat="1" ht="18.75" customHeight="1">
      <c r="A32" s="76" t="s">
        <v>73</v>
      </c>
      <c r="B32" s="434">
        <v>781</v>
      </c>
      <c r="C32" s="138">
        <v>1899</v>
      </c>
      <c r="D32" s="138">
        <v>937</v>
      </c>
      <c r="E32" s="435">
        <v>962</v>
      </c>
      <c r="F32" s="432">
        <v>763</v>
      </c>
      <c r="G32" s="433">
        <f t="shared" si="4"/>
        <v>1763</v>
      </c>
      <c r="H32" s="433">
        <v>876</v>
      </c>
      <c r="I32" s="417">
        <v>887</v>
      </c>
      <c r="J32" s="429" t="str">
        <f t="shared" si="0"/>
        <v>△</v>
      </c>
      <c r="K32" s="430">
        <f t="shared" si="1"/>
        <v>18</v>
      </c>
      <c r="L32" s="138" t="str">
        <f t="shared" si="2"/>
        <v>△</v>
      </c>
      <c r="M32" s="431">
        <f t="shared" si="3"/>
        <v>136</v>
      </c>
    </row>
    <row r="33" spans="1:13" s="74" customFormat="1" ht="18.75" customHeight="1">
      <c r="A33" s="76" t="s">
        <v>480</v>
      </c>
      <c r="B33" s="434">
        <v>526</v>
      </c>
      <c r="C33" s="138">
        <v>1284</v>
      </c>
      <c r="D33" s="138">
        <v>658</v>
      </c>
      <c r="E33" s="435">
        <v>626</v>
      </c>
      <c r="F33" s="432">
        <v>518</v>
      </c>
      <c r="G33" s="433">
        <f t="shared" si="4"/>
        <v>1167</v>
      </c>
      <c r="H33" s="433">
        <v>587</v>
      </c>
      <c r="I33" s="417">
        <v>580</v>
      </c>
      <c r="J33" s="429" t="str">
        <f t="shared" si="0"/>
        <v>△</v>
      </c>
      <c r="K33" s="430">
        <f t="shared" si="1"/>
        <v>8</v>
      </c>
      <c r="L33" s="138" t="str">
        <f t="shared" si="2"/>
        <v>△</v>
      </c>
      <c r="M33" s="431">
        <f t="shared" si="3"/>
        <v>117</v>
      </c>
    </row>
    <row r="34" spans="1:13" s="74" customFormat="1" ht="18.75" customHeight="1">
      <c r="A34" s="75" t="s">
        <v>195</v>
      </c>
      <c r="B34" s="432">
        <v>431</v>
      </c>
      <c r="C34" s="433">
        <v>1009</v>
      </c>
      <c r="D34" s="433">
        <v>500</v>
      </c>
      <c r="E34" s="417">
        <v>509</v>
      </c>
      <c r="F34" s="432">
        <v>408</v>
      </c>
      <c r="G34" s="433">
        <f t="shared" si="4"/>
        <v>876</v>
      </c>
      <c r="H34" s="433">
        <v>429</v>
      </c>
      <c r="I34" s="417">
        <v>447</v>
      </c>
      <c r="J34" s="429" t="str">
        <f t="shared" si="0"/>
        <v>△</v>
      </c>
      <c r="K34" s="430">
        <f t="shared" si="1"/>
        <v>23</v>
      </c>
      <c r="L34" s="138" t="str">
        <f t="shared" si="2"/>
        <v>△</v>
      </c>
      <c r="M34" s="431">
        <f t="shared" si="3"/>
        <v>133</v>
      </c>
    </row>
    <row r="35" spans="1:13" s="74" customFormat="1" ht="18.75" customHeight="1">
      <c r="A35" s="76" t="s">
        <v>488</v>
      </c>
      <c r="B35" s="434">
        <v>269</v>
      </c>
      <c r="C35" s="138">
        <v>665</v>
      </c>
      <c r="D35" s="138">
        <v>333</v>
      </c>
      <c r="E35" s="435">
        <v>332</v>
      </c>
      <c r="F35" s="432">
        <v>255</v>
      </c>
      <c r="G35" s="433">
        <f t="shared" si="4"/>
        <v>572</v>
      </c>
      <c r="H35" s="433">
        <v>281</v>
      </c>
      <c r="I35" s="417">
        <v>291</v>
      </c>
      <c r="J35" s="429" t="str">
        <f t="shared" si="0"/>
        <v>△</v>
      </c>
      <c r="K35" s="430">
        <f t="shared" si="1"/>
        <v>14</v>
      </c>
      <c r="L35" s="138" t="str">
        <f t="shared" si="2"/>
        <v>△</v>
      </c>
      <c r="M35" s="431">
        <f t="shared" si="3"/>
        <v>93</v>
      </c>
    </row>
    <row r="36" spans="1:13" s="74" customFormat="1" ht="18.75" customHeight="1">
      <c r="A36" s="76" t="s">
        <v>294</v>
      </c>
      <c r="B36" s="434">
        <v>61</v>
      </c>
      <c r="C36" s="138">
        <v>136</v>
      </c>
      <c r="D36" s="138">
        <v>64</v>
      </c>
      <c r="E36" s="435">
        <v>72</v>
      </c>
      <c r="F36" s="432">
        <v>56</v>
      </c>
      <c r="G36" s="433">
        <f t="shared" si="4"/>
        <v>112</v>
      </c>
      <c r="H36" s="433">
        <v>54</v>
      </c>
      <c r="I36" s="417">
        <v>58</v>
      </c>
      <c r="J36" s="429" t="str">
        <f t="shared" si="0"/>
        <v>△</v>
      </c>
      <c r="K36" s="430">
        <f t="shared" si="1"/>
        <v>5</v>
      </c>
      <c r="L36" s="138" t="str">
        <f t="shared" si="2"/>
        <v>△</v>
      </c>
      <c r="M36" s="431">
        <f t="shared" si="3"/>
        <v>24</v>
      </c>
    </row>
    <row r="37" spans="1:13" s="74" customFormat="1" ht="18.75" customHeight="1">
      <c r="A37" s="76" t="s">
        <v>201</v>
      </c>
      <c r="B37" s="434">
        <v>70</v>
      </c>
      <c r="C37" s="138">
        <v>140</v>
      </c>
      <c r="D37" s="138">
        <v>71</v>
      </c>
      <c r="E37" s="435">
        <v>69</v>
      </c>
      <c r="F37" s="432">
        <v>66</v>
      </c>
      <c r="G37" s="433">
        <f t="shared" si="4"/>
        <v>132</v>
      </c>
      <c r="H37" s="433">
        <v>68</v>
      </c>
      <c r="I37" s="417">
        <v>64</v>
      </c>
      <c r="J37" s="429" t="str">
        <f t="shared" si="0"/>
        <v>△</v>
      </c>
      <c r="K37" s="430">
        <f t="shared" si="1"/>
        <v>4</v>
      </c>
      <c r="L37" s="138" t="str">
        <f t="shared" si="2"/>
        <v>△</v>
      </c>
      <c r="M37" s="431">
        <f t="shared" si="3"/>
        <v>8</v>
      </c>
    </row>
    <row r="38" spans="1:13" s="74" customFormat="1" ht="18.75" customHeight="1">
      <c r="A38" s="129" t="s">
        <v>296</v>
      </c>
      <c r="B38" s="440">
        <v>31</v>
      </c>
      <c r="C38" s="139">
        <v>68</v>
      </c>
      <c r="D38" s="139">
        <v>32</v>
      </c>
      <c r="E38" s="441">
        <v>36</v>
      </c>
      <c r="F38" s="442">
        <v>31</v>
      </c>
      <c r="G38" s="655">
        <f t="shared" si="4"/>
        <v>60</v>
      </c>
      <c r="H38" s="443">
        <v>26</v>
      </c>
      <c r="I38" s="444">
        <v>34</v>
      </c>
      <c r="J38" s="445" t="str">
        <f t="shared" si="0"/>
        <v/>
      </c>
      <c r="K38" s="446">
        <f t="shared" si="1"/>
        <v>0</v>
      </c>
      <c r="L38" s="139" t="str">
        <f t="shared" si="2"/>
        <v>△</v>
      </c>
      <c r="M38" s="443">
        <f t="shared" si="3"/>
        <v>8</v>
      </c>
    </row>
    <row r="39" spans="1:13" ht="18" customHeight="1">
      <c r="A39" s="130"/>
      <c r="E39" s="53"/>
      <c r="F39" s="91"/>
      <c r="G39" s="91"/>
      <c r="H39" s="91"/>
      <c r="I39" s="91"/>
      <c r="J39" s="36"/>
      <c r="M39" s="53" t="s">
        <v>521</v>
      </c>
    </row>
    <row r="40" spans="1:13" s="74" customFormat="1" ht="30" customHeight="1">
      <c r="A40" s="842"/>
      <c r="B40" s="842"/>
      <c r="C40" s="842"/>
      <c r="D40" s="842"/>
      <c r="E40" s="842"/>
      <c r="F40" s="842"/>
      <c r="G40" s="842"/>
      <c r="H40" s="842"/>
      <c r="I40" s="842"/>
      <c r="J40" s="842"/>
      <c r="K40" s="842"/>
    </row>
  </sheetData>
  <mergeCells count="7">
    <mergeCell ref="A40:K40"/>
    <mergeCell ref="A3:A4"/>
    <mergeCell ref="B3:E3"/>
    <mergeCell ref="F3:I3"/>
    <mergeCell ref="J3:M3"/>
    <mergeCell ref="J4:K4"/>
    <mergeCell ref="L4:M4"/>
  </mergeCells>
  <phoneticPr fontId="5"/>
  <pageMargins left="0.70866141732283472" right="0.59055118110236227" top="0.78740157480314965" bottom="0.78740157480314965" header="0.51181102362204722" footer="0.51181102362204722"/>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VK35"/>
  <sheetViews>
    <sheetView showGridLines="0" zoomScaleNormal="100" zoomScaleSheetLayoutView="100" workbookViewId="0"/>
  </sheetViews>
  <sheetFormatPr defaultRowHeight="15"/>
  <cols>
    <col min="1" max="1" width="18.5" style="654" customWidth="1"/>
    <col min="2" max="9" width="8.25" style="654" customWidth="1"/>
    <col min="10" max="10" width="3.625" style="79" bestFit="1" customWidth="1"/>
    <col min="11" max="11" width="4.75" style="125" customWidth="1"/>
    <col min="12" max="12" width="3.625" style="79" bestFit="1" customWidth="1"/>
    <col min="13" max="13" width="4.75" style="656" customWidth="1"/>
    <col min="14" max="15" width="8.25" style="654" customWidth="1"/>
    <col min="16" max="251" width="9" style="654" customWidth="1"/>
    <col min="252" max="252" width="1" style="654" customWidth="1"/>
    <col min="253" max="253" width="1.625" style="654" customWidth="1"/>
    <col min="254" max="254" width="10.25" style="654" customWidth="1"/>
    <col min="255" max="255" width="1.25" style="654" customWidth="1"/>
    <col min="256" max="259" width="9" style="654" hidden="1" customWidth="1"/>
    <col min="260" max="271" width="8.25" style="654" customWidth="1"/>
    <col min="272" max="507" width="9" style="654" customWidth="1"/>
    <col min="508" max="508" width="1" style="654" customWidth="1"/>
    <col min="509" max="509" width="1.625" style="654" customWidth="1"/>
    <col min="510" max="510" width="10.25" style="654" customWidth="1"/>
    <col min="511" max="511" width="1.25" style="654" customWidth="1"/>
    <col min="512" max="515" width="9" style="654" hidden="1" customWidth="1"/>
    <col min="516" max="527" width="8.25" style="654" customWidth="1"/>
    <col min="528" max="763" width="9" style="654" customWidth="1"/>
    <col min="764" max="764" width="1" style="654" customWidth="1"/>
    <col min="765" max="765" width="1.625" style="654" customWidth="1"/>
    <col min="766" max="766" width="10.25" style="654" customWidth="1"/>
    <col min="767" max="767" width="1.25" style="654" customWidth="1"/>
    <col min="768" max="771" width="9" style="654" hidden="1" customWidth="1"/>
    <col min="772" max="783" width="8.25" style="654" customWidth="1"/>
    <col min="784" max="1019" width="9" style="654" customWidth="1"/>
    <col min="1020" max="1020" width="1" style="654" customWidth="1"/>
    <col min="1021" max="1021" width="1.625" style="654" customWidth="1"/>
    <col min="1022" max="1022" width="10.25" style="654" customWidth="1"/>
    <col min="1023" max="1023" width="1.25" style="654" customWidth="1"/>
    <col min="1024" max="1027" width="9" style="654" hidden="1" customWidth="1"/>
    <col min="1028" max="1039" width="8.25" style="654" customWidth="1"/>
    <col min="1040" max="1275" width="9" style="654" customWidth="1"/>
    <col min="1276" max="1276" width="1" style="654" customWidth="1"/>
    <col min="1277" max="1277" width="1.625" style="654" customWidth="1"/>
    <col min="1278" max="1278" width="10.25" style="654" customWidth="1"/>
    <col min="1279" max="1279" width="1.25" style="654" customWidth="1"/>
    <col min="1280" max="1283" width="9" style="654" hidden="1" customWidth="1"/>
    <col min="1284" max="1295" width="8.25" style="654" customWidth="1"/>
    <col min="1296" max="1531" width="9" style="654" customWidth="1"/>
    <col min="1532" max="1532" width="1" style="654" customWidth="1"/>
    <col min="1533" max="1533" width="1.625" style="654" customWidth="1"/>
    <col min="1534" max="1534" width="10.25" style="654" customWidth="1"/>
    <col min="1535" max="1535" width="1.25" style="654" customWidth="1"/>
    <col min="1536" max="1539" width="9" style="654" hidden="1" customWidth="1"/>
    <col min="1540" max="1551" width="8.25" style="654" customWidth="1"/>
    <col min="1552" max="1787" width="9" style="654" customWidth="1"/>
    <col min="1788" max="1788" width="1" style="654" customWidth="1"/>
    <col min="1789" max="1789" width="1.625" style="654" customWidth="1"/>
    <col min="1790" max="1790" width="10.25" style="654" customWidth="1"/>
    <col min="1791" max="1791" width="1.25" style="654" customWidth="1"/>
    <col min="1792" max="1795" width="9" style="654" hidden="1" customWidth="1"/>
    <col min="1796" max="1807" width="8.25" style="654" customWidth="1"/>
    <col min="1808" max="2043" width="9" style="654" customWidth="1"/>
    <col min="2044" max="2044" width="1" style="654" customWidth="1"/>
    <col min="2045" max="2045" width="1.625" style="654" customWidth="1"/>
    <col min="2046" max="2046" width="10.25" style="654" customWidth="1"/>
    <col min="2047" max="2047" width="1.25" style="654" customWidth="1"/>
    <col min="2048" max="2051" width="9" style="654" hidden="1" customWidth="1"/>
    <col min="2052" max="2063" width="8.25" style="654" customWidth="1"/>
    <col min="2064" max="2299" width="9" style="654" customWidth="1"/>
    <col min="2300" max="2300" width="1" style="654" customWidth="1"/>
    <col min="2301" max="2301" width="1.625" style="654" customWidth="1"/>
    <col min="2302" max="2302" width="10.25" style="654" customWidth="1"/>
    <col min="2303" max="2303" width="1.25" style="654" customWidth="1"/>
    <col min="2304" max="2307" width="9" style="654" hidden="1" customWidth="1"/>
    <col min="2308" max="2319" width="8.25" style="654" customWidth="1"/>
    <col min="2320" max="2555" width="9" style="654" customWidth="1"/>
    <col min="2556" max="2556" width="1" style="654" customWidth="1"/>
    <col min="2557" max="2557" width="1.625" style="654" customWidth="1"/>
    <col min="2558" max="2558" width="10.25" style="654" customWidth="1"/>
    <col min="2559" max="2559" width="1.25" style="654" customWidth="1"/>
    <col min="2560" max="2563" width="9" style="654" hidden="1" customWidth="1"/>
    <col min="2564" max="2575" width="8.25" style="654" customWidth="1"/>
    <col min="2576" max="2811" width="9" style="654" customWidth="1"/>
    <col min="2812" max="2812" width="1" style="654" customWidth="1"/>
    <col min="2813" max="2813" width="1.625" style="654" customWidth="1"/>
    <col min="2814" max="2814" width="10.25" style="654" customWidth="1"/>
    <col min="2815" max="2815" width="1.25" style="654" customWidth="1"/>
    <col min="2816" max="2819" width="9" style="654" hidden="1" customWidth="1"/>
    <col min="2820" max="2831" width="8.25" style="654" customWidth="1"/>
    <col min="2832" max="3067" width="9" style="654" customWidth="1"/>
    <col min="3068" max="3068" width="1" style="654" customWidth="1"/>
    <col min="3069" max="3069" width="1.625" style="654" customWidth="1"/>
    <col min="3070" max="3070" width="10.25" style="654" customWidth="1"/>
    <col min="3071" max="3071" width="1.25" style="654" customWidth="1"/>
    <col min="3072" max="3075" width="9" style="654" hidden="1" customWidth="1"/>
    <col min="3076" max="3087" width="8.25" style="654" customWidth="1"/>
    <col min="3088" max="3323" width="9" style="654" customWidth="1"/>
    <col min="3324" max="3324" width="1" style="654" customWidth="1"/>
    <col min="3325" max="3325" width="1.625" style="654" customWidth="1"/>
    <col min="3326" max="3326" width="10.25" style="654" customWidth="1"/>
    <col min="3327" max="3327" width="1.25" style="654" customWidth="1"/>
    <col min="3328" max="3331" width="9" style="654" hidden="1" customWidth="1"/>
    <col min="3332" max="3343" width="8.25" style="654" customWidth="1"/>
    <col min="3344" max="3579" width="9" style="654" customWidth="1"/>
    <col min="3580" max="3580" width="1" style="654" customWidth="1"/>
    <col min="3581" max="3581" width="1.625" style="654" customWidth="1"/>
    <col min="3582" max="3582" width="10.25" style="654" customWidth="1"/>
    <col min="3583" max="3583" width="1.25" style="654" customWidth="1"/>
    <col min="3584" max="3587" width="9" style="654" hidden="1" customWidth="1"/>
    <col min="3588" max="3599" width="8.25" style="654" customWidth="1"/>
    <col min="3600" max="3835" width="9" style="654" customWidth="1"/>
    <col min="3836" max="3836" width="1" style="654" customWidth="1"/>
    <col min="3837" max="3837" width="1.625" style="654" customWidth="1"/>
    <col min="3838" max="3838" width="10.25" style="654" customWidth="1"/>
    <col min="3839" max="3839" width="1.25" style="654" customWidth="1"/>
    <col min="3840" max="3843" width="9" style="654" hidden="1" customWidth="1"/>
    <col min="3844" max="3855" width="8.25" style="654" customWidth="1"/>
    <col min="3856" max="4091" width="9" style="654" customWidth="1"/>
    <col min="4092" max="4092" width="1" style="654" customWidth="1"/>
    <col min="4093" max="4093" width="1.625" style="654" customWidth="1"/>
    <col min="4094" max="4094" width="10.25" style="654" customWidth="1"/>
    <col min="4095" max="4095" width="1.25" style="654" customWidth="1"/>
    <col min="4096" max="4099" width="9" style="654" hidden="1" customWidth="1"/>
    <col min="4100" max="4111" width="8.25" style="654" customWidth="1"/>
    <col min="4112" max="4347" width="9" style="654" customWidth="1"/>
    <col min="4348" max="4348" width="1" style="654" customWidth="1"/>
    <col min="4349" max="4349" width="1.625" style="654" customWidth="1"/>
    <col min="4350" max="4350" width="10.25" style="654" customWidth="1"/>
    <col min="4351" max="4351" width="1.25" style="654" customWidth="1"/>
    <col min="4352" max="4355" width="9" style="654" hidden="1" customWidth="1"/>
    <col min="4356" max="4367" width="8.25" style="654" customWidth="1"/>
    <col min="4368" max="4603" width="9" style="654" customWidth="1"/>
    <col min="4604" max="4604" width="1" style="654" customWidth="1"/>
    <col min="4605" max="4605" width="1.625" style="654" customWidth="1"/>
    <col min="4606" max="4606" width="10.25" style="654" customWidth="1"/>
    <col min="4607" max="4607" width="1.25" style="654" customWidth="1"/>
    <col min="4608" max="4611" width="9" style="654" hidden="1" customWidth="1"/>
    <col min="4612" max="4623" width="8.25" style="654" customWidth="1"/>
    <col min="4624" max="4859" width="9" style="654" customWidth="1"/>
    <col min="4860" max="4860" width="1" style="654" customWidth="1"/>
    <col min="4861" max="4861" width="1.625" style="654" customWidth="1"/>
    <col min="4862" max="4862" width="10.25" style="654" customWidth="1"/>
    <col min="4863" max="4863" width="1.25" style="654" customWidth="1"/>
    <col min="4864" max="4867" width="9" style="654" hidden="1" customWidth="1"/>
    <col min="4868" max="4879" width="8.25" style="654" customWidth="1"/>
    <col min="4880" max="5115" width="9" style="654" customWidth="1"/>
    <col min="5116" max="5116" width="1" style="654" customWidth="1"/>
    <col min="5117" max="5117" width="1.625" style="654" customWidth="1"/>
    <col min="5118" max="5118" width="10.25" style="654" customWidth="1"/>
    <col min="5119" max="5119" width="1.25" style="654" customWidth="1"/>
    <col min="5120" max="5123" width="9" style="654" hidden="1" customWidth="1"/>
    <col min="5124" max="5135" width="8.25" style="654" customWidth="1"/>
    <col min="5136" max="5371" width="9" style="654" customWidth="1"/>
    <col min="5372" max="5372" width="1" style="654" customWidth="1"/>
    <col min="5373" max="5373" width="1.625" style="654" customWidth="1"/>
    <col min="5374" max="5374" width="10.25" style="654" customWidth="1"/>
    <col min="5375" max="5375" width="1.25" style="654" customWidth="1"/>
    <col min="5376" max="5379" width="9" style="654" hidden="1" customWidth="1"/>
    <col min="5380" max="5391" width="8.25" style="654" customWidth="1"/>
    <col min="5392" max="5627" width="9" style="654" customWidth="1"/>
    <col min="5628" max="5628" width="1" style="654" customWidth="1"/>
    <col min="5629" max="5629" width="1.625" style="654" customWidth="1"/>
    <col min="5630" max="5630" width="10.25" style="654" customWidth="1"/>
    <col min="5631" max="5631" width="1.25" style="654" customWidth="1"/>
    <col min="5632" max="5635" width="9" style="654" hidden="1" customWidth="1"/>
    <col min="5636" max="5647" width="8.25" style="654" customWidth="1"/>
    <col min="5648" max="5883" width="9" style="654" customWidth="1"/>
    <col min="5884" max="5884" width="1" style="654" customWidth="1"/>
    <col min="5885" max="5885" width="1.625" style="654" customWidth="1"/>
    <col min="5886" max="5886" width="10.25" style="654" customWidth="1"/>
    <col min="5887" max="5887" width="1.25" style="654" customWidth="1"/>
    <col min="5888" max="5891" width="9" style="654" hidden="1" customWidth="1"/>
    <col min="5892" max="5903" width="8.25" style="654" customWidth="1"/>
    <col min="5904" max="6139" width="9" style="654" customWidth="1"/>
    <col min="6140" max="6140" width="1" style="654" customWidth="1"/>
    <col min="6141" max="6141" width="1.625" style="654" customWidth="1"/>
    <col min="6142" max="6142" width="10.25" style="654" customWidth="1"/>
    <col min="6143" max="6143" width="1.25" style="654" customWidth="1"/>
    <col min="6144" max="6147" width="9" style="654" hidden="1" customWidth="1"/>
    <col min="6148" max="6159" width="8.25" style="654" customWidth="1"/>
    <col min="6160" max="6395" width="9" style="654" customWidth="1"/>
    <col min="6396" max="6396" width="1" style="654" customWidth="1"/>
    <col min="6397" max="6397" width="1.625" style="654" customWidth="1"/>
    <col min="6398" max="6398" width="10.25" style="654" customWidth="1"/>
    <col min="6399" max="6399" width="1.25" style="654" customWidth="1"/>
    <col min="6400" max="6403" width="9" style="654" hidden="1" customWidth="1"/>
    <col min="6404" max="6415" width="8.25" style="654" customWidth="1"/>
    <col min="6416" max="6651" width="9" style="654" customWidth="1"/>
    <col min="6652" max="6652" width="1" style="654" customWidth="1"/>
    <col min="6653" max="6653" width="1.625" style="654" customWidth="1"/>
    <col min="6654" max="6654" width="10.25" style="654" customWidth="1"/>
    <col min="6655" max="6655" width="1.25" style="654" customWidth="1"/>
    <col min="6656" max="6659" width="9" style="654" hidden="1" customWidth="1"/>
    <col min="6660" max="6671" width="8.25" style="654" customWidth="1"/>
    <col min="6672" max="6907" width="9" style="654" customWidth="1"/>
    <col min="6908" max="6908" width="1" style="654" customWidth="1"/>
    <col min="6909" max="6909" width="1.625" style="654" customWidth="1"/>
    <col min="6910" max="6910" width="10.25" style="654" customWidth="1"/>
    <col min="6911" max="6911" width="1.25" style="654" customWidth="1"/>
    <col min="6912" max="6915" width="9" style="654" hidden="1" customWidth="1"/>
    <col min="6916" max="6927" width="8.25" style="654" customWidth="1"/>
    <col min="6928" max="7163" width="9" style="654" customWidth="1"/>
    <col min="7164" max="7164" width="1" style="654" customWidth="1"/>
    <col min="7165" max="7165" width="1.625" style="654" customWidth="1"/>
    <col min="7166" max="7166" width="10.25" style="654" customWidth="1"/>
    <col min="7167" max="7167" width="1.25" style="654" customWidth="1"/>
    <col min="7168" max="7171" width="9" style="654" hidden="1" customWidth="1"/>
    <col min="7172" max="7183" width="8.25" style="654" customWidth="1"/>
    <col min="7184" max="7419" width="9" style="654" customWidth="1"/>
    <col min="7420" max="7420" width="1" style="654" customWidth="1"/>
    <col min="7421" max="7421" width="1.625" style="654" customWidth="1"/>
    <col min="7422" max="7422" width="10.25" style="654" customWidth="1"/>
    <col min="7423" max="7423" width="1.25" style="654" customWidth="1"/>
    <col min="7424" max="7427" width="9" style="654" hidden="1" customWidth="1"/>
    <col min="7428" max="7439" width="8.25" style="654" customWidth="1"/>
    <col min="7440" max="7675" width="9" style="654" customWidth="1"/>
    <col min="7676" max="7676" width="1" style="654" customWidth="1"/>
    <col min="7677" max="7677" width="1.625" style="654" customWidth="1"/>
    <col min="7678" max="7678" width="10.25" style="654" customWidth="1"/>
    <col min="7679" max="7679" width="1.25" style="654" customWidth="1"/>
    <col min="7680" max="7683" width="9" style="654" hidden="1" customWidth="1"/>
    <col min="7684" max="7695" width="8.25" style="654" customWidth="1"/>
    <col min="7696" max="7931" width="9" style="654" customWidth="1"/>
    <col min="7932" max="7932" width="1" style="654" customWidth="1"/>
    <col min="7933" max="7933" width="1.625" style="654" customWidth="1"/>
    <col min="7934" max="7934" width="10.25" style="654" customWidth="1"/>
    <col min="7935" max="7935" width="1.25" style="654" customWidth="1"/>
    <col min="7936" max="7939" width="9" style="654" hidden="1" customWidth="1"/>
    <col min="7940" max="7951" width="8.25" style="654" customWidth="1"/>
    <col min="7952" max="8187" width="9" style="654" customWidth="1"/>
    <col min="8188" max="8188" width="1" style="654" customWidth="1"/>
    <col min="8189" max="8189" width="1.625" style="654" customWidth="1"/>
    <col min="8190" max="8190" width="10.25" style="654" customWidth="1"/>
    <col min="8191" max="8191" width="1.25" style="654" customWidth="1"/>
    <col min="8192" max="8195" width="9" style="654" hidden="1" customWidth="1"/>
    <col min="8196" max="8207" width="8.25" style="654" customWidth="1"/>
    <col min="8208" max="8443" width="9" style="654" customWidth="1"/>
    <col min="8444" max="8444" width="1" style="654" customWidth="1"/>
    <col min="8445" max="8445" width="1.625" style="654" customWidth="1"/>
    <col min="8446" max="8446" width="10.25" style="654" customWidth="1"/>
    <col min="8447" max="8447" width="1.25" style="654" customWidth="1"/>
    <col min="8448" max="8451" width="9" style="654" hidden="1" customWidth="1"/>
    <col min="8452" max="8463" width="8.25" style="654" customWidth="1"/>
    <col min="8464" max="8699" width="9" style="654" customWidth="1"/>
    <col min="8700" max="8700" width="1" style="654" customWidth="1"/>
    <col min="8701" max="8701" width="1.625" style="654" customWidth="1"/>
    <col min="8702" max="8702" width="10.25" style="654" customWidth="1"/>
    <col min="8703" max="8703" width="1.25" style="654" customWidth="1"/>
    <col min="8704" max="8707" width="9" style="654" hidden="1" customWidth="1"/>
    <col min="8708" max="8719" width="8.25" style="654" customWidth="1"/>
    <col min="8720" max="8955" width="9" style="654" customWidth="1"/>
    <col min="8956" max="8956" width="1" style="654" customWidth="1"/>
    <col min="8957" max="8957" width="1.625" style="654" customWidth="1"/>
    <col min="8958" max="8958" width="10.25" style="654" customWidth="1"/>
    <col min="8959" max="8959" width="1.25" style="654" customWidth="1"/>
    <col min="8960" max="8963" width="9" style="654" hidden="1" customWidth="1"/>
    <col min="8964" max="8975" width="8.25" style="654" customWidth="1"/>
    <col min="8976" max="9211" width="9" style="654" customWidth="1"/>
    <col min="9212" max="9212" width="1" style="654" customWidth="1"/>
    <col min="9213" max="9213" width="1.625" style="654" customWidth="1"/>
    <col min="9214" max="9214" width="10.25" style="654" customWidth="1"/>
    <col min="9215" max="9215" width="1.25" style="654" customWidth="1"/>
    <col min="9216" max="9219" width="9" style="654" hidden="1" customWidth="1"/>
    <col min="9220" max="9231" width="8.25" style="654" customWidth="1"/>
    <col min="9232" max="9467" width="9" style="654" customWidth="1"/>
    <col min="9468" max="9468" width="1" style="654" customWidth="1"/>
    <col min="9469" max="9469" width="1.625" style="654" customWidth="1"/>
    <col min="9470" max="9470" width="10.25" style="654" customWidth="1"/>
    <col min="9471" max="9471" width="1.25" style="654" customWidth="1"/>
    <col min="9472" max="9475" width="9" style="654" hidden="1" customWidth="1"/>
    <col min="9476" max="9487" width="8.25" style="654" customWidth="1"/>
    <col min="9488" max="9723" width="9" style="654" customWidth="1"/>
    <col min="9724" max="9724" width="1" style="654" customWidth="1"/>
    <col min="9725" max="9725" width="1.625" style="654" customWidth="1"/>
    <col min="9726" max="9726" width="10.25" style="654" customWidth="1"/>
    <col min="9727" max="9727" width="1.25" style="654" customWidth="1"/>
    <col min="9728" max="9731" width="9" style="654" hidden="1" customWidth="1"/>
    <col min="9732" max="9743" width="8.25" style="654" customWidth="1"/>
    <col min="9744" max="9979" width="9" style="654" customWidth="1"/>
    <col min="9980" max="9980" width="1" style="654" customWidth="1"/>
    <col min="9981" max="9981" width="1.625" style="654" customWidth="1"/>
    <col min="9982" max="9982" width="10.25" style="654" customWidth="1"/>
    <col min="9983" max="9983" width="1.25" style="654" customWidth="1"/>
    <col min="9984" max="9987" width="9" style="654" hidden="1" customWidth="1"/>
    <col min="9988" max="9999" width="8.25" style="654" customWidth="1"/>
    <col min="10000" max="10235" width="9" style="654" customWidth="1"/>
    <col min="10236" max="10236" width="1" style="654" customWidth="1"/>
    <col min="10237" max="10237" width="1.625" style="654" customWidth="1"/>
    <col min="10238" max="10238" width="10.25" style="654" customWidth="1"/>
    <col min="10239" max="10239" width="1.25" style="654" customWidth="1"/>
    <col min="10240" max="10243" width="9" style="654" hidden="1" customWidth="1"/>
    <col min="10244" max="10255" width="8.25" style="654" customWidth="1"/>
    <col min="10256" max="10491" width="9" style="654" customWidth="1"/>
    <col min="10492" max="10492" width="1" style="654" customWidth="1"/>
    <col min="10493" max="10493" width="1.625" style="654" customWidth="1"/>
    <col min="10494" max="10494" width="10.25" style="654" customWidth="1"/>
    <col min="10495" max="10495" width="1.25" style="654" customWidth="1"/>
    <col min="10496" max="10499" width="9" style="654" hidden="1" customWidth="1"/>
    <col min="10500" max="10511" width="8.25" style="654" customWidth="1"/>
    <col min="10512" max="10747" width="9" style="654" customWidth="1"/>
    <col min="10748" max="10748" width="1" style="654" customWidth="1"/>
    <col min="10749" max="10749" width="1.625" style="654" customWidth="1"/>
    <col min="10750" max="10750" width="10.25" style="654" customWidth="1"/>
    <col min="10751" max="10751" width="1.25" style="654" customWidth="1"/>
    <col min="10752" max="10755" width="9" style="654" hidden="1" customWidth="1"/>
    <col min="10756" max="10767" width="8.25" style="654" customWidth="1"/>
    <col min="10768" max="11003" width="9" style="654" customWidth="1"/>
    <col min="11004" max="11004" width="1" style="654" customWidth="1"/>
    <col min="11005" max="11005" width="1.625" style="654" customWidth="1"/>
    <col min="11006" max="11006" width="10.25" style="654" customWidth="1"/>
    <col min="11007" max="11007" width="1.25" style="654" customWidth="1"/>
    <col min="11008" max="11011" width="9" style="654" hidden="1" customWidth="1"/>
    <col min="11012" max="11023" width="8.25" style="654" customWidth="1"/>
    <col min="11024" max="11259" width="9" style="654" customWidth="1"/>
    <col min="11260" max="11260" width="1" style="654" customWidth="1"/>
    <col min="11261" max="11261" width="1.625" style="654" customWidth="1"/>
    <col min="11262" max="11262" width="10.25" style="654" customWidth="1"/>
    <col min="11263" max="11263" width="1.25" style="654" customWidth="1"/>
    <col min="11264" max="11267" width="9" style="654" hidden="1" customWidth="1"/>
    <col min="11268" max="11279" width="8.25" style="654" customWidth="1"/>
    <col min="11280" max="11515" width="9" style="654" customWidth="1"/>
    <col min="11516" max="11516" width="1" style="654" customWidth="1"/>
    <col min="11517" max="11517" width="1.625" style="654" customWidth="1"/>
    <col min="11518" max="11518" width="10.25" style="654" customWidth="1"/>
    <col min="11519" max="11519" width="1.25" style="654" customWidth="1"/>
    <col min="11520" max="11523" width="9" style="654" hidden="1" customWidth="1"/>
    <col min="11524" max="11535" width="8.25" style="654" customWidth="1"/>
    <col min="11536" max="11771" width="9" style="654" customWidth="1"/>
    <col min="11772" max="11772" width="1" style="654" customWidth="1"/>
    <col min="11773" max="11773" width="1.625" style="654" customWidth="1"/>
    <col min="11774" max="11774" width="10.25" style="654" customWidth="1"/>
    <col min="11775" max="11775" width="1.25" style="654" customWidth="1"/>
    <col min="11776" max="11779" width="9" style="654" hidden="1" customWidth="1"/>
    <col min="11780" max="11791" width="8.25" style="654" customWidth="1"/>
    <col min="11792" max="12027" width="9" style="654" customWidth="1"/>
    <col min="12028" max="12028" width="1" style="654" customWidth="1"/>
    <col min="12029" max="12029" width="1.625" style="654" customWidth="1"/>
    <col min="12030" max="12030" width="10.25" style="654" customWidth="1"/>
    <col min="12031" max="12031" width="1.25" style="654" customWidth="1"/>
    <col min="12032" max="12035" width="9" style="654" hidden="1" customWidth="1"/>
    <col min="12036" max="12047" width="8.25" style="654" customWidth="1"/>
    <col min="12048" max="12283" width="9" style="654" customWidth="1"/>
    <col min="12284" max="12284" width="1" style="654" customWidth="1"/>
    <col min="12285" max="12285" width="1.625" style="654" customWidth="1"/>
    <col min="12286" max="12286" width="10.25" style="654" customWidth="1"/>
    <col min="12287" max="12287" width="1.25" style="654" customWidth="1"/>
    <col min="12288" max="12291" width="9" style="654" hidden="1" customWidth="1"/>
    <col min="12292" max="12303" width="8.25" style="654" customWidth="1"/>
    <col min="12304" max="12539" width="9" style="654" customWidth="1"/>
    <col min="12540" max="12540" width="1" style="654" customWidth="1"/>
    <col min="12541" max="12541" width="1.625" style="654" customWidth="1"/>
    <col min="12542" max="12542" width="10.25" style="654" customWidth="1"/>
    <col min="12543" max="12543" width="1.25" style="654" customWidth="1"/>
    <col min="12544" max="12547" width="9" style="654" hidden="1" customWidth="1"/>
    <col min="12548" max="12559" width="8.25" style="654" customWidth="1"/>
    <col min="12560" max="12795" width="9" style="654" customWidth="1"/>
    <col min="12796" max="12796" width="1" style="654" customWidth="1"/>
    <col min="12797" max="12797" width="1.625" style="654" customWidth="1"/>
    <col min="12798" max="12798" width="10.25" style="654" customWidth="1"/>
    <col min="12799" max="12799" width="1.25" style="654" customWidth="1"/>
    <col min="12800" max="12803" width="9" style="654" hidden="1" customWidth="1"/>
    <col min="12804" max="12815" width="8.25" style="654" customWidth="1"/>
    <col min="12816" max="13051" width="9" style="654" customWidth="1"/>
    <col min="13052" max="13052" width="1" style="654" customWidth="1"/>
    <col min="13053" max="13053" width="1.625" style="654" customWidth="1"/>
    <col min="13054" max="13054" width="10.25" style="654" customWidth="1"/>
    <col min="13055" max="13055" width="1.25" style="654" customWidth="1"/>
    <col min="13056" max="13059" width="9" style="654" hidden="1" customWidth="1"/>
    <col min="13060" max="13071" width="8.25" style="654" customWidth="1"/>
    <col min="13072" max="13307" width="9" style="654" customWidth="1"/>
    <col min="13308" max="13308" width="1" style="654" customWidth="1"/>
    <col min="13309" max="13309" width="1.625" style="654" customWidth="1"/>
    <col min="13310" max="13310" width="10.25" style="654" customWidth="1"/>
    <col min="13311" max="13311" width="1.25" style="654" customWidth="1"/>
    <col min="13312" max="13315" width="9" style="654" hidden="1" customWidth="1"/>
    <col min="13316" max="13327" width="8.25" style="654" customWidth="1"/>
    <col min="13328" max="13563" width="9" style="654" customWidth="1"/>
    <col min="13564" max="13564" width="1" style="654" customWidth="1"/>
    <col min="13565" max="13565" width="1.625" style="654" customWidth="1"/>
    <col min="13566" max="13566" width="10.25" style="654" customWidth="1"/>
    <col min="13567" max="13567" width="1.25" style="654" customWidth="1"/>
    <col min="13568" max="13571" width="9" style="654" hidden="1" customWidth="1"/>
    <col min="13572" max="13583" width="8.25" style="654" customWidth="1"/>
    <col min="13584" max="13819" width="9" style="654" customWidth="1"/>
    <col min="13820" max="13820" width="1" style="654" customWidth="1"/>
    <col min="13821" max="13821" width="1.625" style="654" customWidth="1"/>
    <col min="13822" max="13822" width="10.25" style="654" customWidth="1"/>
    <col min="13823" max="13823" width="1.25" style="654" customWidth="1"/>
    <col min="13824" max="13827" width="9" style="654" hidden="1" customWidth="1"/>
    <col min="13828" max="13839" width="8.25" style="654" customWidth="1"/>
    <col min="13840" max="14075" width="9" style="654" customWidth="1"/>
    <col min="14076" max="14076" width="1" style="654" customWidth="1"/>
    <col min="14077" max="14077" width="1.625" style="654" customWidth="1"/>
    <col min="14078" max="14078" width="10.25" style="654" customWidth="1"/>
    <col min="14079" max="14079" width="1.25" style="654" customWidth="1"/>
    <col min="14080" max="14083" width="9" style="654" hidden="1" customWidth="1"/>
    <col min="14084" max="14095" width="8.25" style="654" customWidth="1"/>
    <col min="14096" max="14331" width="9" style="654" customWidth="1"/>
    <col min="14332" max="14332" width="1" style="654" customWidth="1"/>
    <col min="14333" max="14333" width="1.625" style="654" customWidth="1"/>
    <col min="14334" max="14334" width="10.25" style="654" customWidth="1"/>
    <col min="14335" max="14335" width="1.25" style="654" customWidth="1"/>
    <col min="14336" max="14339" width="9" style="654" hidden="1" customWidth="1"/>
    <col min="14340" max="14351" width="8.25" style="654" customWidth="1"/>
    <col min="14352" max="14587" width="9" style="654" customWidth="1"/>
    <col min="14588" max="14588" width="1" style="654" customWidth="1"/>
    <col min="14589" max="14589" width="1.625" style="654" customWidth="1"/>
    <col min="14590" max="14590" width="10.25" style="654" customWidth="1"/>
    <col min="14591" max="14591" width="1.25" style="654" customWidth="1"/>
    <col min="14592" max="14595" width="9" style="654" hidden="1" customWidth="1"/>
    <col min="14596" max="14607" width="8.25" style="654" customWidth="1"/>
    <col min="14608" max="14843" width="9" style="654" customWidth="1"/>
    <col min="14844" max="14844" width="1" style="654" customWidth="1"/>
    <col min="14845" max="14845" width="1.625" style="654" customWidth="1"/>
    <col min="14846" max="14846" width="10.25" style="654" customWidth="1"/>
    <col min="14847" max="14847" width="1.25" style="654" customWidth="1"/>
    <col min="14848" max="14851" width="9" style="654" hidden="1" customWidth="1"/>
    <col min="14852" max="14863" width="8.25" style="654" customWidth="1"/>
    <col min="14864" max="15099" width="9" style="654" customWidth="1"/>
    <col min="15100" max="15100" width="1" style="654" customWidth="1"/>
    <col min="15101" max="15101" width="1.625" style="654" customWidth="1"/>
    <col min="15102" max="15102" width="10.25" style="654" customWidth="1"/>
    <col min="15103" max="15103" width="1.25" style="654" customWidth="1"/>
    <col min="15104" max="15107" width="9" style="654" hidden="1" customWidth="1"/>
    <col min="15108" max="15119" width="8.25" style="654" customWidth="1"/>
    <col min="15120" max="15355" width="9" style="654" customWidth="1"/>
    <col min="15356" max="15356" width="1" style="654" customWidth="1"/>
    <col min="15357" max="15357" width="1.625" style="654" customWidth="1"/>
    <col min="15358" max="15358" width="10.25" style="654" customWidth="1"/>
    <col min="15359" max="15359" width="1.25" style="654" customWidth="1"/>
    <col min="15360" max="15363" width="9" style="654" hidden="1" customWidth="1"/>
    <col min="15364" max="15375" width="8.25" style="654" customWidth="1"/>
    <col min="15376" max="15611" width="9" style="654" customWidth="1"/>
    <col min="15612" max="15612" width="1" style="654" customWidth="1"/>
    <col min="15613" max="15613" width="1.625" style="654" customWidth="1"/>
    <col min="15614" max="15614" width="10.25" style="654" customWidth="1"/>
    <col min="15615" max="15615" width="1.25" style="654" customWidth="1"/>
    <col min="15616" max="15619" width="9" style="654" hidden="1" customWidth="1"/>
    <col min="15620" max="15631" width="8.25" style="654" customWidth="1"/>
    <col min="15632" max="15867" width="9" style="654" customWidth="1"/>
    <col min="15868" max="15868" width="1" style="654" customWidth="1"/>
    <col min="15869" max="15869" width="1.625" style="654" customWidth="1"/>
    <col min="15870" max="15870" width="10.25" style="654" customWidth="1"/>
    <col min="15871" max="15871" width="1.25" style="654" customWidth="1"/>
    <col min="15872" max="15875" width="9" style="654" hidden="1" customWidth="1"/>
    <col min="15876" max="15887" width="8.25" style="654" customWidth="1"/>
    <col min="15888" max="16123" width="9" style="654" customWidth="1"/>
    <col min="16124" max="16124" width="1" style="654" customWidth="1"/>
    <col min="16125" max="16125" width="1.625" style="654" customWidth="1"/>
    <col min="16126" max="16126" width="10.25" style="654" customWidth="1"/>
    <col min="16127" max="16127" width="1.25" style="654" customWidth="1"/>
    <col min="16128" max="16131" width="9" style="654" hidden="1" customWidth="1"/>
    <col min="16132" max="16143" width="8.25" style="654" customWidth="1"/>
    <col min="16144" max="16384" width="9" style="654" customWidth="1"/>
  </cols>
  <sheetData>
    <row r="1" spans="1:13" s="20" customFormat="1" ht="18" customHeight="1">
      <c r="A1" s="587" t="s">
        <v>440</v>
      </c>
      <c r="E1" s="141"/>
      <c r="J1" s="135"/>
      <c r="K1" s="136"/>
      <c r="L1" s="135"/>
      <c r="M1" s="126"/>
    </row>
    <row r="2" spans="1:13" s="20" customFormat="1" ht="18" customHeight="1">
      <c r="A2" s="657"/>
      <c r="B2" s="131"/>
      <c r="C2" s="140"/>
      <c r="D2" s="140"/>
      <c r="E2" s="140"/>
      <c r="J2" s="79"/>
      <c r="K2" s="137"/>
      <c r="L2" s="79"/>
      <c r="M2" s="36" t="s">
        <v>550</v>
      </c>
    </row>
    <row r="3" spans="1:13" s="20" customFormat="1" ht="22.5" customHeight="1">
      <c r="A3" s="843" t="s">
        <v>100</v>
      </c>
      <c r="B3" s="845" t="s">
        <v>153</v>
      </c>
      <c r="C3" s="846"/>
      <c r="D3" s="846"/>
      <c r="E3" s="847"/>
      <c r="F3" s="845" t="s">
        <v>613</v>
      </c>
      <c r="G3" s="846"/>
      <c r="H3" s="846"/>
      <c r="I3" s="847"/>
      <c r="J3" s="837" t="s">
        <v>489</v>
      </c>
      <c r="K3" s="838"/>
      <c r="L3" s="838"/>
      <c r="M3" s="838"/>
    </row>
    <row r="4" spans="1:13" s="20" customFormat="1" ht="22.5" customHeight="1">
      <c r="A4" s="844"/>
      <c r="B4" s="46" t="s">
        <v>9</v>
      </c>
      <c r="C4" s="132" t="s">
        <v>2</v>
      </c>
      <c r="D4" s="133" t="s">
        <v>22</v>
      </c>
      <c r="E4" s="134" t="s">
        <v>27</v>
      </c>
      <c r="F4" s="46" t="s">
        <v>9</v>
      </c>
      <c r="G4" s="132" t="s">
        <v>2</v>
      </c>
      <c r="H4" s="133" t="s">
        <v>22</v>
      </c>
      <c r="I4" s="134" t="s">
        <v>27</v>
      </c>
      <c r="J4" s="848" t="s">
        <v>9</v>
      </c>
      <c r="K4" s="849"/>
      <c r="L4" s="850" t="s">
        <v>59</v>
      </c>
      <c r="M4" s="850"/>
    </row>
    <row r="5" spans="1:13" s="20" customFormat="1" ht="18.75" customHeight="1">
      <c r="A5" s="83" t="s">
        <v>65</v>
      </c>
      <c r="B5" s="434">
        <v>3468</v>
      </c>
      <c r="C5" s="138">
        <v>9117</v>
      </c>
      <c r="D5" s="138">
        <v>4439</v>
      </c>
      <c r="E5" s="435">
        <v>4678</v>
      </c>
      <c r="F5" s="434">
        <v>3390</v>
      </c>
      <c r="G5" s="138">
        <f>H5+I5</f>
        <v>8291</v>
      </c>
      <c r="H5" s="138">
        <v>4038</v>
      </c>
      <c r="I5" s="435">
        <v>4253</v>
      </c>
      <c r="J5" s="429" t="str">
        <f t="shared" ref="J5:J33" si="0">IF(F5-B5&lt;0,"△","")</f>
        <v>△</v>
      </c>
      <c r="K5" s="430">
        <f t="shared" ref="K5:K33" si="1">IF(F5-B5&lt;0,(F5-B5)*-1,(F5-B5))</f>
        <v>78</v>
      </c>
      <c r="L5" s="138" t="str">
        <f t="shared" ref="L5:L33" si="2">IF(G5-C5&lt;0,"△","")</f>
        <v>△</v>
      </c>
      <c r="M5" s="431">
        <f t="shared" ref="M5:M33" si="3">IF(G5-C5&lt;0,(G5-C5)*-1,(G5-C5))</f>
        <v>826</v>
      </c>
    </row>
    <row r="6" spans="1:13" s="20" customFormat="1" ht="18.75" customHeight="1">
      <c r="A6" s="75" t="s">
        <v>251</v>
      </c>
      <c r="B6" s="432">
        <v>1465</v>
      </c>
      <c r="C6" s="433">
        <v>3980</v>
      </c>
      <c r="D6" s="433">
        <v>1950</v>
      </c>
      <c r="E6" s="417">
        <v>2030</v>
      </c>
      <c r="F6" s="432">
        <v>1481</v>
      </c>
      <c r="G6" s="138">
        <f t="shared" ref="G6:G33" si="4">H6+I6</f>
        <v>3721</v>
      </c>
      <c r="H6" s="433">
        <v>1821</v>
      </c>
      <c r="I6" s="417">
        <v>1900</v>
      </c>
      <c r="J6" s="429" t="str">
        <f t="shared" si="0"/>
        <v/>
      </c>
      <c r="K6" s="430">
        <f t="shared" si="1"/>
        <v>16</v>
      </c>
      <c r="L6" s="138" t="str">
        <f t="shared" si="2"/>
        <v>△</v>
      </c>
      <c r="M6" s="431">
        <f t="shared" si="3"/>
        <v>259</v>
      </c>
    </row>
    <row r="7" spans="1:13" s="20" customFormat="1" ht="18.75" customHeight="1">
      <c r="A7" s="128" t="s">
        <v>299</v>
      </c>
      <c r="B7" s="434">
        <v>134</v>
      </c>
      <c r="C7" s="138">
        <v>319</v>
      </c>
      <c r="D7" s="138">
        <v>147</v>
      </c>
      <c r="E7" s="435">
        <v>172</v>
      </c>
      <c r="F7" s="432">
        <v>127</v>
      </c>
      <c r="G7" s="138">
        <f t="shared" si="4"/>
        <v>291</v>
      </c>
      <c r="H7" s="433">
        <v>138</v>
      </c>
      <c r="I7" s="417">
        <v>153</v>
      </c>
      <c r="J7" s="429" t="str">
        <f t="shared" si="0"/>
        <v>△</v>
      </c>
      <c r="K7" s="430">
        <f t="shared" si="1"/>
        <v>7</v>
      </c>
      <c r="L7" s="138" t="str">
        <f t="shared" si="2"/>
        <v>△</v>
      </c>
      <c r="M7" s="431">
        <f t="shared" si="3"/>
        <v>28</v>
      </c>
    </row>
    <row r="8" spans="1:13" s="20" customFormat="1" ht="18.75" customHeight="1">
      <c r="A8" s="128" t="s">
        <v>173</v>
      </c>
      <c r="B8" s="434">
        <v>281</v>
      </c>
      <c r="C8" s="138">
        <v>842</v>
      </c>
      <c r="D8" s="138">
        <v>420</v>
      </c>
      <c r="E8" s="435">
        <v>422</v>
      </c>
      <c r="F8" s="432">
        <v>300</v>
      </c>
      <c r="G8" s="138">
        <f t="shared" si="4"/>
        <v>812</v>
      </c>
      <c r="H8" s="433">
        <v>410</v>
      </c>
      <c r="I8" s="417">
        <v>402</v>
      </c>
      <c r="J8" s="439" t="str">
        <f t="shared" si="0"/>
        <v/>
      </c>
      <c r="K8" s="430">
        <f t="shared" si="1"/>
        <v>19</v>
      </c>
      <c r="L8" s="138" t="str">
        <f t="shared" si="2"/>
        <v>△</v>
      </c>
      <c r="M8" s="431">
        <f t="shared" si="3"/>
        <v>30</v>
      </c>
    </row>
    <row r="9" spans="1:13" s="20" customFormat="1" ht="18.75" customHeight="1">
      <c r="A9" s="76" t="s">
        <v>300</v>
      </c>
      <c r="B9" s="434">
        <v>785</v>
      </c>
      <c r="C9" s="138">
        <v>2149</v>
      </c>
      <c r="D9" s="138">
        <v>1052</v>
      </c>
      <c r="E9" s="435">
        <v>1097</v>
      </c>
      <c r="F9" s="432">
        <v>796</v>
      </c>
      <c r="G9" s="138">
        <f t="shared" si="4"/>
        <v>2022</v>
      </c>
      <c r="H9" s="433">
        <v>987</v>
      </c>
      <c r="I9" s="417">
        <v>1035</v>
      </c>
      <c r="J9" s="439" t="str">
        <f t="shared" si="0"/>
        <v/>
      </c>
      <c r="K9" s="430">
        <f t="shared" si="1"/>
        <v>11</v>
      </c>
      <c r="L9" s="138" t="str">
        <f t="shared" si="2"/>
        <v>△</v>
      </c>
      <c r="M9" s="431">
        <f t="shared" si="3"/>
        <v>127</v>
      </c>
    </row>
    <row r="10" spans="1:13" s="20" customFormat="1" ht="18.75" customHeight="1">
      <c r="A10" s="76" t="s">
        <v>302</v>
      </c>
      <c r="B10" s="434">
        <v>110</v>
      </c>
      <c r="C10" s="138">
        <v>282</v>
      </c>
      <c r="D10" s="138">
        <v>146</v>
      </c>
      <c r="E10" s="435">
        <v>136</v>
      </c>
      <c r="F10" s="432">
        <v>111</v>
      </c>
      <c r="G10" s="138">
        <f t="shared" si="4"/>
        <v>241</v>
      </c>
      <c r="H10" s="433">
        <v>114</v>
      </c>
      <c r="I10" s="417">
        <v>127</v>
      </c>
      <c r="J10" s="439" t="str">
        <f t="shared" si="0"/>
        <v/>
      </c>
      <c r="K10" s="430">
        <f t="shared" si="1"/>
        <v>1</v>
      </c>
      <c r="L10" s="138" t="str">
        <f t="shared" si="2"/>
        <v>△</v>
      </c>
      <c r="M10" s="431">
        <f t="shared" si="3"/>
        <v>41</v>
      </c>
    </row>
    <row r="11" spans="1:13" s="20" customFormat="1" ht="18.75" customHeight="1">
      <c r="A11" s="76" t="s">
        <v>305</v>
      </c>
      <c r="B11" s="434">
        <v>52</v>
      </c>
      <c r="C11" s="138">
        <v>120</v>
      </c>
      <c r="D11" s="138">
        <v>57</v>
      </c>
      <c r="E11" s="435">
        <v>63</v>
      </c>
      <c r="F11" s="432">
        <v>52</v>
      </c>
      <c r="G11" s="138">
        <f t="shared" si="4"/>
        <v>115</v>
      </c>
      <c r="H11" s="433">
        <v>54</v>
      </c>
      <c r="I11" s="417">
        <v>61</v>
      </c>
      <c r="J11" s="439" t="str">
        <f t="shared" si="0"/>
        <v/>
      </c>
      <c r="K11" s="430">
        <f t="shared" si="1"/>
        <v>0</v>
      </c>
      <c r="L11" s="138" t="str">
        <f t="shared" si="2"/>
        <v>△</v>
      </c>
      <c r="M11" s="431">
        <f t="shared" si="3"/>
        <v>5</v>
      </c>
    </row>
    <row r="12" spans="1:13" s="20" customFormat="1" ht="18.75" customHeight="1">
      <c r="A12" s="76" t="s">
        <v>306</v>
      </c>
      <c r="B12" s="434">
        <v>103</v>
      </c>
      <c r="C12" s="138">
        <v>268</v>
      </c>
      <c r="D12" s="138">
        <v>128</v>
      </c>
      <c r="E12" s="435">
        <v>140</v>
      </c>
      <c r="F12" s="432">
        <v>95</v>
      </c>
      <c r="G12" s="138">
        <f t="shared" si="4"/>
        <v>240</v>
      </c>
      <c r="H12" s="433">
        <v>118</v>
      </c>
      <c r="I12" s="417">
        <v>122</v>
      </c>
      <c r="J12" s="439" t="str">
        <f t="shared" si="0"/>
        <v>△</v>
      </c>
      <c r="K12" s="430">
        <f t="shared" si="1"/>
        <v>8</v>
      </c>
      <c r="L12" s="138" t="str">
        <f t="shared" si="2"/>
        <v>△</v>
      </c>
      <c r="M12" s="431">
        <f t="shared" si="3"/>
        <v>28</v>
      </c>
    </row>
    <row r="13" spans="1:13" s="20" customFormat="1" ht="18.75" customHeight="1">
      <c r="A13" s="75" t="s">
        <v>308</v>
      </c>
      <c r="B13" s="432">
        <v>694</v>
      </c>
      <c r="C13" s="433">
        <v>1732</v>
      </c>
      <c r="D13" s="433">
        <v>864</v>
      </c>
      <c r="E13" s="417">
        <v>868</v>
      </c>
      <c r="F13" s="432">
        <v>667</v>
      </c>
      <c r="G13" s="138">
        <f t="shared" si="4"/>
        <v>1527</v>
      </c>
      <c r="H13" s="433">
        <v>766</v>
      </c>
      <c r="I13" s="417">
        <v>761</v>
      </c>
      <c r="J13" s="439" t="str">
        <f t="shared" si="0"/>
        <v>△</v>
      </c>
      <c r="K13" s="430">
        <f t="shared" si="1"/>
        <v>27</v>
      </c>
      <c r="L13" s="138" t="str">
        <f t="shared" si="2"/>
        <v>△</v>
      </c>
      <c r="M13" s="431">
        <f t="shared" si="3"/>
        <v>205</v>
      </c>
    </row>
    <row r="14" spans="1:13" s="20" customFormat="1" ht="18.75" customHeight="1">
      <c r="A14" s="76" t="s">
        <v>309</v>
      </c>
      <c r="B14" s="434">
        <v>167</v>
      </c>
      <c r="C14" s="138">
        <v>408</v>
      </c>
      <c r="D14" s="138">
        <v>196</v>
      </c>
      <c r="E14" s="435">
        <v>212</v>
      </c>
      <c r="F14" s="432">
        <v>152</v>
      </c>
      <c r="G14" s="138">
        <f t="shared" si="4"/>
        <v>348</v>
      </c>
      <c r="H14" s="433">
        <v>171</v>
      </c>
      <c r="I14" s="417">
        <v>177</v>
      </c>
      <c r="J14" s="439" t="str">
        <f t="shared" si="0"/>
        <v>△</v>
      </c>
      <c r="K14" s="430">
        <f t="shared" si="1"/>
        <v>15</v>
      </c>
      <c r="L14" s="138" t="str">
        <f t="shared" si="2"/>
        <v>△</v>
      </c>
      <c r="M14" s="431">
        <f t="shared" si="3"/>
        <v>60</v>
      </c>
    </row>
    <row r="15" spans="1:13" s="20" customFormat="1" ht="18.75" customHeight="1">
      <c r="A15" s="76" t="s">
        <v>310</v>
      </c>
      <c r="B15" s="434">
        <v>53</v>
      </c>
      <c r="C15" s="138">
        <v>125</v>
      </c>
      <c r="D15" s="138">
        <v>66</v>
      </c>
      <c r="E15" s="435">
        <v>59</v>
      </c>
      <c r="F15" s="432">
        <v>52</v>
      </c>
      <c r="G15" s="138">
        <f t="shared" si="4"/>
        <v>115</v>
      </c>
      <c r="H15" s="433">
        <v>60</v>
      </c>
      <c r="I15" s="417">
        <v>55</v>
      </c>
      <c r="J15" s="439" t="str">
        <f t="shared" si="0"/>
        <v>△</v>
      </c>
      <c r="K15" s="430">
        <f t="shared" si="1"/>
        <v>1</v>
      </c>
      <c r="L15" s="138" t="str">
        <f t="shared" si="2"/>
        <v>△</v>
      </c>
      <c r="M15" s="431">
        <f t="shared" si="3"/>
        <v>10</v>
      </c>
    </row>
    <row r="16" spans="1:13" s="20" customFormat="1" ht="18.75" customHeight="1">
      <c r="A16" s="76" t="s">
        <v>311</v>
      </c>
      <c r="B16" s="434">
        <v>219</v>
      </c>
      <c r="C16" s="138">
        <v>534</v>
      </c>
      <c r="D16" s="138">
        <v>276</v>
      </c>
      <c r="E16" s="435">
        <v>258</v>
      </c>
      <c r="F16" s="432">
        <v>215</v>
      </c>
      <c r="G16" s="138">
        <f t="shared" si="4"/>
        <v>498</v>
      </c>
      <c r="H16" s="433">
        <v>258</v>
      </c>
      <c r="I16" s="417">
        <v>240</v>
      </c>
      <c r="J16" s="439" t="str">
        <f t="shared" si="0"/>
        <v>△</v>
      </c>
      <c r="K16" s="430">
        <f t="shared" si="1"/>
        <v>4</v>
      </c>
      <c r="L16" s="138" t="str">
        <f t="shared" si="2"/>
        <v>△</v>
      </c>
      <c r="M16" s="431">
        <f t="shared" si="3"/>
        <v>36</v>
      </c>
    </row>
    <row r="17" spans="1:13" s="20" customFormat="1" ht="18.75" customHeight="1">
      <c r="A17" s="76" t="s">
        <v>315</v>
      </c>
      <c r="B17" s="434">
        <v>109</v>
      </c>
      <c r="C17" s="138">
        <v>270</v>
      </c>
      <c r="D17" s="138">
        <v>128</v>
      </c>
      <c r="E17" s="435">
        <v>142</v>
      </c>
      <c r="F17" s="432">
        <v>105</v>
      </c>
      <c r="G17" s="138">
        <f t="shared" si="4"/>
        <v>226</v>
      </c>
      <c r="H17" s="433">
        <v>106</v>
      </c>
      <c r="I17" s="417">
        <v>120</v>
      </c>
      <c r="J17" s="439" t="str">
        <f t="shared" si="0"/>
        <v>△</v>
      </c>
      <c r="K17" s="430">
        <f t="shared" si="1"/>
        <v>4</v>
      </c>
      <c r="L17" s="138" t="str">
        <f t="shared" si="2"/>
        <v>△</v>
      </c>
      <c r="M17" s="431">
        <f t="shared" si="3"/>
        <v>44</v>
      </c>
    </row>
    <row r="18" spans="1:13" s="20" customFormat="1" ht="18.75" customHeight="1">
      <c r="A18" s="76" t="s">
        <v>25</v>
      </c>
      <c r="B18" s="434">
        <v>146</v>
      </c>
      <c r="C18" s="138">
        <v>395</v>
      </c>
      <c r="D18" s="138">
        <v>198</v>
      </c>
      <c r="E18" s="435">
        <v>197</v>
      </c>
      <c r="F18" s="432">
        <v>143</v>
      </c>
      <c r="G18" s="138">
        <f t="shared" si="4"/>
        <v>340</v>
      </c>
      <c r="H18" s="433">
        <v>171</v>
      </c>
      <c r="I18" s="417">
        <v>169</v>
      </c>
      <c r="J18" s="439" t="str">
        <f t="shared" si="0"/>
        <v>△</v>
      </c>
      <c r="K18" s="430">
        <f t="shared" si="1"/>
        <v>3</v>
      </c>
      <c r="L18" s="138" t="str">
        <f t="shared" si="2"/>
        <v>△</v>
      </c>
      <c r="M18" s="431">
        <f t="shared" si="3"/>
        <v>55</v>
      </c>
    </row>
    <row r="19" spans="1:13" s="20" customFormat="1" ht="18.75" customHeight="1">
      <c r="A19" s="75" t="s">
        <v>316</v>
      </c>
      <c r="B19" s="432">
        <v>865</v>
      </c>
      <c r="C19" s="433">
        <v>2365</v>
      </c>
      <c r="D19" s="433">
        <v>1110</v>
      </c>
      <c r="E19" s="417">
        <v>1255</v>
      </c>
      <c r="F19" s="432">
        <v>838</v>
      </c>
      <c r="G19" s="138">
        <f t="shared" si="4"/>
        <v>2154</v>
      </c>
      <c r="H19" s="433">
        <v>1003</v>
      </c>
      <c r="I19" s="417">
        <v>1151</v>
      </c>
      <c r="J19" s="439" t="str">
        <f t="shared" si="0"/>
        <v>△</v>
      </c>
      <c r="K19" s="430">
        <f t="shared" si="1"/>
        <v>27</v>
      </c>
      <c r="L19" s="138" t="str">
        <f t="shared" si="2"/>
        <v>△</v>
      </c>
      <c r="M19" s="431">
        <f t="shared" si="3"/>
        <v>211</v>
      </c>
    </row>
    <row r="20" spans="1:13" s="20" customFormat="1" ht="18.75" customHeight="1">
      <c r="A20" s="76" t="s">
        <v>317</v>
      </c>
      <c r="B20" s="434">
        <v>134</v>
      </c>
      <c r="C20" s="138">
        <v>348</v>
      </c>
      <c r="D20" s="138">
        <v>153</v>
      </c>
      <c r="E20" s="435">
        <v>195</v>
      </c>
      <c r="F20" s="432">
        <v>127</v>
      </c>
      <c r="G20" s="138">
        <f t="shared" si="4"/>
        <v>315</v>
      </c>
      <c r="H20" s="433">
        <v>136</v>
      </c>
      <c r="I20" s="417">
        <v>179</v>
      </c>
      <c r="J20" s="439" t="str">
        <f t="shared" si="0"/>
        <v>△</v>
      </c>
      <c r="K20" s="430">
        <f t="shared" si="1"/>
        <v>7</v>
      </c>
      <c r="L20" s="138" t="str">
        <f t="shared" si="2"/>
        <v>△</v>
      </c>
      <c r="M20" s="431">
        <f t="shared" si="3"/>
        <v>33</v>
      </c>
    </row>
    <row r="21" spans="1:13" s="20" customFormat="1" ht="18.75" customHeight="1">
      <c r="A21" s="76" t="s">
        <v>318</v>
      </c>
      <c r="B21" s="434">
        <v>125</v>
      </c>
      <c r="C21" s="138">
        <v>341</v>
      </c>
      <c r="D21" s="138">
        <v>171</v>
      </c>
      <c r="E21" s="435">
        <v>170</v>
      </c>
      <c r="F21" s="432">
        <v>122</v>
      </c>
      <c r="G21" s="138">
        <f t="shared" si="4"/>
        <v>301</v>
      </c>
      <c r="H21" s="433">
        <v>148</v>
      </c>
      <c r="I21" s="417">
        <v>153</v>
      </c>
      <c r="J21" s="439" t="str">
        <f t="shared" si="0"/>
        <v>△</v>
      </c>
      <c r="K21" s="430">
        <f t="shared" si="1"/>
        <v>3</v>
      </c>
      <c r="L21" s="138" t="str">
        <f t="shared" si="2"/>
        <v>△</v>
      </c>
      <c r="M21" s="431">
        <f t="shared" si="3"/>
        <v>40</v>
      </c>
    </row>
    <row r="22" spans="1:13" s="20" customFormat="1" ht="18.75" customHeight="1">
      <c r="A22" s="76" t="s">
        <v>142</v>
      </c>
      <c r="B22" s="434">
        <v>79</v>
      </c>
      <c r="C22" s="138">
        <v>213</v>
      </c>
      <c r="D22" s="138">
        <v>111</v>
      </c>
      <c r="E22" s="435">
        <v>102</v>
      </c>
      <c r="F22" s="432">
        <v>80</v>
      </c>
      <c r="G22" s="138">
        <f t="shared" si="4"/>
        <v>201</v>
      </c>
      <c r="H22" s="433">
        <v>100</v>
      </c>
      <c r="I22" s="417">
        <v>101</v>
      </c>
      <c r="J22" s="439" t="str">
        <f t="shared" si="0"/>
        <v/>
      </c>
      <c r="K22" s="430">
        <f t="shared" si="1"/>
        <v>1</v>
      </c>
      <c r="L22" s="138" t="str">
        <f t="shared" si="2"/>
        <v>△</v>
      </c>
      <c r="M22" s="431">
        <f t="shared" si="3"/>
        <v>12</v>
      </c>
    </row>
    <row r="23" spans="1:13" s="20" customFormat="1" ht="18.75" customHeight="1">
      <c r="A23" s="76" t="s">
        <v>319</v>
      </c>
      <c r="B23" s="434">
        <v>94</v>
      </c>
      <c r="C23" s="138">
        <v>342</v>
      </c>
      <c r="D23" s="138">
        <v>136</v>
      </c>
      <c r="E23" s="435">
        <v>206</v>
      </c>
      <c r="F23" s="432">
        <v>93</v>
      </c>
      <c r="G23" s="138">
        <f t="shared" si="4"/>
        <v>328</v>
      </c>
      <c r="H23" s="433">
        <v>136</v>
      </c>
      <c r="I23" s="417">
        <v>192</v>
      </c>
      <c r="J23" s="439" t="str">
        <f t="shared" si="0"/>
        <v>△</v>
      </c>
      <c r="K23" s="430">
        <f t="shared" si="1"/>
        <v>1</v>
      </c>
      <c r="L23" s="138" t="str">
        <f t="shared" si="2"/>
        <v>△</v>
      </c>
      <c r="M23" s="431">
        <f t="shared" si="3"/>
        <v>14</v>
      </c>
    </row>
    <row r="24" spans="1:13" s="20" customFormat="1" ht="18.75" customHeight="1">
      <c r="A24" s="76" t="s">
        <v>110</v>
      </c>
      <c r="B24" s="434">
        <v>98</v>
      </c>
      <c r="C24" s="138">
        <v>260</v>
      </c>
      <c r="D24" s="138">
        <v>114</v>
      </c>
      <c r="E24" s="435">
        <v>146</v>
      </c>
      <c r="F24" s="432">
        <v>86</v>
      </c>
      <c r="G24" s="138">
        <f t="shared" si="4"/>
        <v>226</v>
      </c>
      <c r="H24" s="433">
        <v>100</v>
      </c>
      <c r="I24" s="417">
        <v>126</v>
      </c>
      <c r="J24" s="429" t="str">
        <f t="shared" si="0"/>
        <v>△</v>
      </c>
      <c r="K24" s="430">
        <f t="shared" si="1"/>
        <v>12</v>
      </c>
      <c r="L24" s="138" t="str">
        <f t="shared" si="2"/>
        <v>△</v>
      </c>
      <c r="M24" s="431">
        <f t="shared" si="3"/>
        <v>34</v>
      </c>
    </row>
    <row r="25" spans="1:13" s="20" customFormat="1" ht="18.75" customHeight="1">
      <c r="A25" s="76" t="s">
        <v>63</v>
      </c>
      <c r="B25" s="434">
        <v>153</v>
      </c>
      <c r="C25" s="138">
        <v>379</v>
      </c>
      <c r="D25" s="138">
        <v>193</v>
      </c>
      <c r="E25" s="435">
        <v>186</v>
      </c>
      <c r="F25" s="432">
        <v>148</v>
      </c>
      <c r="G25" s="138">
        <f t="shared" si="4"/>
        <v>321</v>
      </c>
      <c r="H25" s="433">
        <v>165</v>
      </c>
      <c r="I25" s="417">
        <v>156</v>
      </c>
      <c r="J25" s="429" t="str">
        <f t="shared" si="0"/>
        <v>△</v>
      </c>
      <c r="K25" s="430">
        <f t="shared" si="1"/>
        <v>5</v>
      </c>
      <c r="L25" s="138" t="str">
        <f t="shared" si="2"/>
        <v>△</v>
      </c>
      <c r="M25" s="431">
        <f t="shared" si="3"/>
        <v>58</v>
      </c>
    </row>
    <row r="26" spans="1:13" s="20" customFormat="1" ht="18.75" customHeight="1">
      <c r="A26" s="76" t="s">
        <v>1</v>
      </c>
      <c r="B26" s="434">
        <v>30</v>
      </c>
      <c r="C26" s="138">
        <v>76</v>
      </c>
      <c r="D26" s="138">
        <v>39</v>
      </c>
      <c r="E26" s="435">
        <v>37</v>
      </c>
      <c r="F26" s="432">
        <v>25</v>
      </c>
      <c r="G26" s="138">
        <f t="shared" si="4"/>
        <v>68</v>
      </c>
      <c r="H26" s="433">
        <v>33</v>
      </c>
      <c r="I26" s="417">
        <v>35</v>
      </c>
      <c r="J26" s="429" t="str">
        <f t="shared" si="0"/>
        <v>△</v>
      </c>
      <c r="K26" s="430">
        <f t="shared" si="1"/>
        <v>5</v>
      </c>
      <c r="L26" s="138" t="str">
        <f t="shared" si="2"/>
        <v>△</v>
      </c>
      <c r="M26" s="431">
        <f t="shared" si="3"/>
        <v>8</v>
      </c>
    </row>
    <row r="27" spans="1:13" s="20" customFormat="1" ht="18.75" customHeight="1">
      <c r="A27" s="76" t="s">
        <v>20</v>
      </c>
      <c r="B27" s="434">
        <v>152</v>
      </c>
      <c r="C27" s="138">
        <v>406</v>
      </c>
      <c r="D27" s="138">
        <v>193</v>
      </c>
      <c r="E27" s="435">
        <v>213</v>
      </c>
      <c r="F27" s="432">
        <v>157</v>
      </c>
      <c r="G27" s="138">
        <f t="shared" si="4"/>
        <v>394</v>
      </c>
      <c r="H27" s="433">
        <v>185</v>
      </c>
      <c r="I27" s="417">
        <v>209</v>
      </c>
      <c r="J27" s="429" t="str">
        <f t="shared" si="0"/>
        <v/>
      </c>
      <c r="K27" s="430">
        <f t="shared" si="1"/>
        <v>5</v>
      </c>
      <c r="L27" s="138" t="str">
        <f t="shared" si="2"/>
        <v>△</v>
      </c>
      <c r="M27" s="431">
        <f t="shared" si="3"/>
        <v>12</v>
      </c>
    </row>
    <row r="28" spans="1:13" s="20" customFormat="1" ht="18.75" customHeight="1">
      <c r="A28" s="76" t="s">
        <v>320</v>
      </c>
      <c r="B28" s="432">
        <v>0</v>
      </c>
      <c r="C28" s="433">
        <v>0</v>
      </c>
      <c r="D28" s="433">
        <v>0</v>
      </c>
      <c r="E28" s="417">
        <v>0</v>
      </c>
      <c r="F28" s="432">
        <v>0</v>
      </c>
      <c r="G28" s="138">
        <f t="shared" si="4"/>
        <v>0</v>
      </c>
      <c r="H28" s="433">
        <v>0</v>
      </c>
      <c r="I28" s="417">
        <v>0</v>
      </c>
      <c r="J28" s="429" t="str">
        <f t="shared" si="0"/>
        <v/>
      </c>
      <c r="K28" s="430">
        <f t="shared" si="1"/>
        <v>0</v>
      </c>
      <c r="L28" s="138" t="str">
        <f t="shared" si="2"/>
        <v/>
      </c>
      <c r="M28" s="431">
        <f t="shared" si="3"/>
        <v>0</v>
      </c>
    </row>
    <row r="29" spans="1:13" s="20" customFormat="1" ht="18.75" customHeight="1">
      <c r="A29" s="75" t="s">
        <v>322</v>
      </c>
      <c r="B29" s="432">
        <v>444</v>
      </c>
      <c r="C29" s="433">
        <v>1040</v>
      </c>
      <c r="D29" s="433">
        <v>515</v>
      </c>
      <c r="E29" s="417">
        <v>525</v>
      </c>
      <c r="F29" s="432">
        <v>404</v>
      </c>
      <c r="G29" s="138">
        <f t="shared" si="4"/>
        <v>889</v>
      </c>
      <c r="H29" s="433">
        <v>448</v>
      </c>
      <c r="I29" s="417">
        <v>441</v>
      </c>
      <c r="J29" s="429" t="str">
        <f t="shared" si="0"/>
        <v>△</v>
      </c>
      <c r="K29" s="430">
        <f t="shared" si="1"/>
        <v>40</v>
      </c>
      <c r="L29" s="138" t="str">
        <f t="shared" si="2"/>
        <v>△</v>
      </c>
      <c r="M29" s="431">
        <f t="shared" si="3"/>
        <v>151</v>
      </c>
    </row>
    <row r="30" spans="1:13" s="20" customFormat="1" ht="18.75" customHeight="1">
      <c r="A30" s="76" t="s">
        <v>323</v>
      </c>
      <c r="B30" s="434">
        <v>125</v>
      </c>
      <c r="C30" s="138">
        <v>312</v>
      </c>
      <c r="D30" s="138">
        <v>165</v>
      </c>
      <c r="E30" s="435">
        <v>147</v>
      </c>
      <c r="F30" s="432">
        <v>126</v>
      </c>
      <c r="G30" s="138">
        <f t="shared" si="4"/>
        <v>286</v>
      </c>
      <c r="H30" s="433">
        <v>152</v>
      </c>
      <c r="I30" s="417">
        <v>134</v>
      </c>
      <c r="J30" s="429" t="str">
        <f t="shared" si="0"/>
        <v/>
      </c>
      <c r="K30" s="430">
        <f t="shared" si="1"/>
        <v>1</v>
      </c>
      <c r="L30" s="138" t="str">
        <f t="shared" si="2"/>
        <v>△</v>
      </c>
      <c r="M30" s="431">
        <f t="shared" si="3"/>
        <v>26</v>
      </c>
    </row>
    <row r="31" spans="1:13" s="20" customFormat="1" ht="18.75" customHeight="1">
      <c r="A31" s="76" t="s">
        <v>324</v>
      </c>
      <c r="B31" s="434">
        <v>127</v>
      </c>
      <c r="C31" s="138">
        <v>292</v>
      </c>
      <c r="D31" s="138">
        <v>140</v>
      </c>
      <c r="E31" s="435">
        <v>152</v>
      </c>
      <c r="F31" s="432">
        <v>109</v>
      </c>
      <c r="G31" s="138">
        <f t="shared" si="4"/>
        <v>243</v>
      </c>
      <c r="H31" s="433">
        <v>119</v>
      </c>
      <c r="I31" s="417">
        <v>124</v>
      </c>
      <c r="J31" s="429" t="str">
        <f t="shared" si="0"/>
        <v>△</v>
      </c>
      <c r="K31" s="430">
        <f t="shared" si="1"/>
        <v>18</v>
      </c>
      <c r="L31" s="138" t="str">
        <f t="shared" si="2"/>
        <v>△</v>
      </c>
      <c r="M31" s="431">
        <f t="shared" si="3"/>
        <v>49</v>
      </c>
    </row>
    <row r="32" spans="1:13" s="20" customFormat="1" ht="18.75" customHeight="1">
      <c r="A32" s="76" t="s">
        <v>61</v>
      </c>
      <c r="B32" s="434">
        <v>94</v>
      </c>
      <c r="C32" s="138">
        <v>204</v>
      </c>
      <c r="D32" s="138">
        <v>99</v>
      </c>
      <c r="E32" s="435">
        <v>105</v>
      </c>
      <c r="F32" s="432">
        <v>80</v>
      </c>
      <c r="G32" s="138">
        <f t="shared" si="4"/>
        <v>158</v>
      </c>
      <c r="H32" s="433">
        <v>75</v>
      </c>
      <c r="I32" s="417">
        <v>83</v>
      </c>
      <c r="J32" s="429" t="str">
        <f t="shared" si="0"/>
        <v>△</v>
      </c>
      <c r="K32" s="430">
        <f t="shared" si="1"/>
        <v>14</v>
      </c>
      <c r="L32" s="138" t="str">
        <f t="shared" si="2"/>
        <v>△</v>
      </c>
      <c r="M32" s="431">
        <f t="shared" si="3"/>
        <v>46</v>
      </c>
    </row>
    <row r="33" spans="1:13" s="20" customFormat="1" ht="18" customHeight="1">
      <c r="A33" s="129" t="s">
        <v>281</v>
      </c>
      <c r="B33" s="442">
        <v>98</v>
      </c>
      <c r="C33" s="443">
        <v>232</v>
      </c>
      <c r="D33" s="443">
        <v>111</v>
      </c>
      <c r="E33" s="444">
        <v>121</v>
      </c>
      <c r="F33" s="442">
        <v>89</v>
      </c>
      <c r="G33" s="658">
        <f t="shared" si="4"/>
        <v>202</v>
      </c>
      <c r="H33" s="443">
        <v>102</v>
      </c>
      <c r="I33" s="444">
        <v>100</v>
      </c>
      <c r="J33" s="445" t="str">
        <f t="shared" si="0"/>
        <v>△</v>
      </c>
      <c r="K33" s="446">
        <f t="shared" si="1"/>
        <v>9</v>
      </c>
      <c r="L33" s="139" t="str">
        <f t="shared" si="2"/>
        <v>△</v>
      </c>
      <c r="M33" s="443">
        <f t="shared" si="3"/>
        <v>30</v>
      </c>
    </row>
    <row r="34" spans="1:13" ht="18" customHeight="1">
      <c r="J34" s="36"/>
      <c r="M34" s="53" t="s">
        <v>521</v>
      </c>
    </row>
    <row r="35" spans="1:13" s="74" customFormat="1" ht="30" customHeight="1">
      <c r="A35" s="654"/>
      <c r="B35" s="654"/>
      <c r="C35" s="654"/>
      <c r="D35" s="654"/>
      <c r="E35" s="654"/>
      <c r="F35" s="654"/>
      <c r="G35" s="654"/>
      <c r="H35" s="654"/>
      <c r="I35" s="654"/>
      <c r="J35" s="654"/>
      <c r="K35" s="654"/>
    </row>
  </sheetData>
  <mergeCells count="6">
    <mergeCell ref="A3:A4"/>
    <mergeCell ref="B3:E3"/>
    <mergeCell ref="F3:I3"/>
    <mergeCell ref="J3:M3"/>
    <mergeCell ref="J4:K4"/>
    <mergeCell ref="L4:M4"/>
  </mergeCells>
  <phoneticPr fontId="5"/>
  <pageMargins left="0.70866141732283472" right="0.59055118110236227" top="0.78740157480314965" bottom="0.78740157480314965" header="0.51181102362204722" footer="0.51181102362204722"/>
  <pageSetup paperSize="9" scale="8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VK39"/>
  <sheetViews>
    <sheetView showGridLines="0" zoomScaleSheetLayoutView="100" workbookViewId="0">
      <pane ySplit="4" topLeftCell="A5" activePane="bottomLeft" state="frozen"/>
      <selection pane="bottomLeft" activeCell="B6" sqref="B6"/>
    </sheetView>
  </sheetViews>
  <sheetFormatPr defaultRowHeight="15"/>
  <cols>
    <col min="1" max="1" width="18.5" style="654" customWidth="1"/>
    <col min="2" max="9" width="8.25" style="654" customWidth="1"/>
    <col min="10" max="10" width="3.625" style="79" bestFit="1" customWidth="1"/>
    <col min="11" max="11" width="4.75" style="125" customWidth="1"/>
    <col min="12" max="12" width="3.625" style="79" bestFit="1" customWidth="1"/>
    <col min="13" max="13" width="4.75" style="656" customWidth="1"/>
    <col min="14" max="15" width="8.25" style="654" customWidth="1"/>
    <col min="16" max="251" width="8.875" style="654" customWidth="1"/>
    <col min="252" max="252" width="1" style="654" customWidth="1"/>
    <col min="253" max="253" width="1.625" style="654" customWidth="1"/>
    <col min="254" max="254" width="10.25" style="654" customWidth="1"/>
    <col min="255" max="255" width="1.25" style="654" customWidth="1"/>
    <col min="256" max="259" width="9" style="654" hidden="1" customWidth="1"/>
    <col min="260" max="271" width="8.25" style="654" customWidth="1"/>
    <col min="272" max="507" width="8.875" style="654" customWidth="1"/>
    <col min="508" max="508" width="1" style="654" customWidth="1"/>
    <col min="509" max="509" width="1.625" style="654" customWidth="1"/>
    <col min="510" max="510" width="10.25" style="654" customWidth="1"/>
    <col min="511" max="511" width="1.25" style="654" customWidth="1"/>
    <col min="512" max="515" width="9" style="654" hidden="1" customWidth="1"/>
    <col min="516" max="527" width="8.25" style="654" customWidth="1"/>
    <col min="528" max="763" width="8.875" style="654" customWidth="1"/>
    <col min="764" max="764" width="1" style="654" customWidth="1"/>
    <col min="765" max="765" width="1.625" style="654" customWidth="1"/>
    <col min="766" max="766" width="10.25" style="654" customWidth="1"/>
    <col min="767" max="767" width="1.25" style="654" customWidth="1"/>
    <col min="768" max="771" width="9" style="654" hidden="1" customWidth="1"/>
    <col min="772" max="783" width="8.25" style="654" customWidth="1"/>
    <col min="784" max="1019" width="8.875" style="654" customWidth="1"/>
    <col min="1020" max="1020" width="1" style="654" customWidth="1"/>
    <col min="1021" max="1021" width="1.625" style="654" customWidth="1"/>
    <col min="1022" max="1022" width="10.25" style="654" customWidth="1"/>
    <col min="1023" max="1023" width="1.25" style="654" customWidth="1"/>
    <col min="1024" max="1027" width="9" style="654" hidden="1" customWidth="1"/>
    <col min="1028" max="1039" width="8.25" style="654" customWidth="1"/>
    <col min="1040" max="1275" width="8.875" style="654" customWidth="1"/>
    <col min="1276" max="1276" width="1" style="654" customWidth="1"/>
    <col min="1277" max="1277" width="1.625" style="654" customWidth="1"/>
    <col min="1278" max="1278" width="10.25" style="654" customWidth="1"/>
    <col min="1279" max="1279" width="1.25" style="654" customWidth="1"/>
    <col min="1280" max="1283" width="9" style="654" hidden="1" customWidth="1"/>
    <col min="1284" max="1295" width="8.25" style="654" customWidth="1"/>
    <col min="1296" max="1531" width="8.875" style="654" customWidth="1"/>
    <col min="1532" max="1532" width="1" style="654" customWidth="1"/>
    <col min="1533" max="1533" width="1.625" style="654" customWidth="1"/>
    <col min="1534" max="1534" width="10.25" style="654" customWidth="1"/>
    <col min="1535" max="1535" width="1.25" style="654" customWidth="1"/>
    <col min="1536" max="1539" width="9" style="654" hidden="1" customWidth="1"/>
    <col min="1540" max="1551" width="8.25" style="654" customWidth="1"/>
    <col min="1552" max="1787" width="8.875" style="654" customWidth="1"/>
    <col min="1788" max="1788" width="1" style="654" customWidth="1"/>
    <col min="1789" max="1789" width="1.625" style="654" customWidth="1"/>
    <col min="1790" max="1790" width="10.25" style="654" customWidth="1"/>
    <col min="1791" max="1791" width="1.25" style="654" customWidth="1"/>
    <col min="1792" max="1795" width="9" style="654" hidden="1" customWidth="1"/>
    <col min="1796" max="1807" width="8.25" style="654" customWidth="1"/>
    <col min="1808" max="2043" width="8.875" style="654" customWidth="1"/>
    <col min="2044" max="2044" width="1" style="654" customWidth="1"/>
    <col min="2045" max="2045" width="1.625" style="654" customWidth="1"/>
    <col min="2046" max="2046" width="10.25" style="654" customWidth="1"/>
    <col min="2047" max="2047" width="1.25" style="654" customWidth="1"/>
    <col min="2048" max="2051" width="9" style="654" hidden="1" customWidth="1"/>
    <col min="2052" max="2063" width="8.25" style="654" customWidth="1"/>
    <col min="2064" max="2299" width="8.875" style="654" customWidth="1"/>
    <col min="2300" max="2300" width="1" style="654" customWidth="1"/>
    <col min="2301" max="2301" width="1.625" style="654" customWidth="1"/>
    <col min="2302" max="2302" width="10.25" style="654" customWidth="1"/>
    <col min="2303" max="2303" width="1.25" style="654" customWidth="1"/>
    <col min="2304" max="2307" width="9" style="654" hidden="1" customWidth="1"/>
    <col min="2308" max="2319" width="8.25" style="654" customWidth="1"/>
    <col min="2320" max="2555" width="8.875" style="654" customWidth="1"/>
    <col min="2556" max="2556" width="1" style="654" customWidth="1"/>
    <col min="2557" max="2557" width="1.625" style="654" customWidth="1"/>
    <col min="2558" max="2558" width="10.25" style="654" customWidth="1"/>
    <col min="2559" max="2559" width="1.25" style="654" customWidth="1"/>
    <col min="2560" max="2563" width="9" style="654" hidden="1" customWidth="1"/>
    <col min="2564" max="2575" width="8.25" style="654" customWidth="1"/>
    <col min="2576" max="2811" width="8.875" style="654" customWidth="1"/>
    <col min="2812" max="2812" width="1" style="654" customWidth="1"/>
    <col min="2813" max="2813" width="1.625" style="654" customWidth="1"/>
    <col min="2814" max="2814" width="10.25" style="654" customWidth="1"/>
    <col min="2815" max="2815" width="1.25" style="654" customWidth="1"/>
    <col min="2816" max="2819" width="9" style="654" hidden="1" customWidth="1"/>
    <col min="2820" max="2831" width="8.25" style="654" customWidth="1"/>
    <col min="2832" max="3067" width="8.875" style="654" customWidth="1"/>
    <col min="3068" max="3068" width="1" style="654" customWidth="1"/>
    <col min="3069" max="3069" width="1.625" style="654" customWidth="1"/>
    <col min="3070" max="3070" width="10.25" style="654" customWidth="1"/>
    <col min="3071" max="3071" width="1.25" style="654" customWidth="1"/>
    <col min="3072" max="3075" width="9" style="654" hidden="1" customWidth="1"/>
    <col min="3076" max="3087" width="8.25" style="654" customWidth="1"/>
    <col min="3088" max="3323" width="8.875" style="654" customWidth="1"/>
    <col min="3324" max="3324" width="1" style="654" customWidth="1"/>
    <col min="3325" max="3325" width="1.625" style="654" customWidth="1"/>
    <col min="3326" max="3326" width="10.25" style="654" customWidth="1"/>
    <col min="3327" max="3327" width="1.25" style="654" customWidth="1"/>
    <col min="3328" max="3331" width="9" style="654" hidden="1" customWidth="1"/>
    <col min="3332" max="3343" width="8.25" style="654" customWidth="1"/>
    <col min="3344" max="3579" width="8.875" style="654" customWidth="1"/>
    <col min="3580" max="3580" width="1" style="654" customWidth="1"/>
    <col min="3581" max="3581" width="1.625" style="654" customWidth="1"/>
    <col min="3582" max="3582" width="10.25" style="654" customWidth="1"/>
    <col min="3583" max="3583" width="1.25" style="654" customWidth="1"/>
    <col min="3584" max="3587" width="9" style="654" hidden="1" customWidth="1"/>
    <col min="3588" max="3599" width="8.25" style="654" customWidth="1"/>
    <col min="3600" max="3835" width="8.875" style="654" customWidth="1"/>
    <col min="3836" max="3836" width="1" style="654" customWidth="1"/>
    <col min="3837" max="3837" width="1.625" style="654" customWidth="1"/>
    <col min="3838" max="3838" width="10.25" style="654" customWidth="1"/>
    <col min="3839" max="3839" width="1.25" style="654" customWidth="1"/>
    <col min="3840" max="3843" width="9" style="654" hidden="1" customWidth="1"/>
    <col min="3844" max="3855" width="8.25" style="654" customWidth="1"/>
    <col min="3856" max="4091" width="8.875" style="654" customWidth="1"/>
    <col min="4092" max="4092" width="1" style="654" customWidth="1"/>
    <col min="4093" max="4093" width="1.625" style="654" customWidth="1"/>
    <col min="4094" max="4094" width="10.25" style="654" customWidth="1"/>
    <col min="4095" max="4095" width="1.25" style="654" customWidth="1"/>
    <col min="4096" max="4099" width="9" style="654" hidden="1" customWidth="1"/>
    <col min="4100" max="4111" width="8.25" style="654" customWidth="1"/>
    <col min="4112" max="4347" width="8.875" style="654" customWidth="1"/>
    <col min="4348" max="4348" width="1" style="654" customWidth="1"/>
    <col min="4349" max="4349" width="1.625" style="654" customWidth="1"/>
    <col min="4350" max="4350" width="10.25" style="654" customWidth="1"/>
    <col min="4351" max="4351" width="1.25" style="654" customWidth="1"/>
    <col min="4352" max="4355" width="9" style="654" hidden="1" customWidth="1"/>
    <col min="4356" max="4367" width="8.25" style="654" customWidth="1"/>
    <col min="4368" max="4603" width="8.875" style="654" customWidth="1"/>
    <col min="4604" max="4604" width="1" style="654" customWidth="1"/>
    <col min="4605" max="4605" width="1.625" style="654" customWidth="1"/>
    <col min="4606" max="4606" width="10.25" style="654" customWidth="1"/>
    <col min="4607" max="4607" width="1.25" style="654" customWidth="1"/>
    <col min="4608" max="4611" width="9" style="654" hidden="1" customWidth="1"/>
    <col min="4612" max="4623" width="8.25" style="654" customWidth="1"/>
    <col min="4624" max="4859" width="8.875" style="654" customWidth="1"/>
    <col min="4860" max="4860" width="1" style="654" customWidth="1"/>
    <col min="4861" max="4861" width="1.625" style="654" customWidth="1"/>
    <col min="4862" max="4862" width="10.25" style="654" customWidth="1"/>
    <col min="4863" max="4863" width="1.25" style="654" customWidth="1"/>
    <col min="4864" max="4867" width="9" style="654" hidden="1" customWidth="1"/>
    <col min="4868" max="4879" width="8.25" style="654" customWidth="1"/>
    <col min="4880" max="5115" width="8.875" style="654" customWidth="1"/>
    <col min="5116" max="5116" width="1" style="654" customWidth="1"/>
    <col min="5117" max="5117" width="1.625" style="654" customWidth="1"/>
    <col min="5118" max="5118" width="10.25" style="654" customWidth="1"/>
    <col min="5119" max="5119" width="1.25" style="654" customWidth="1"/>
    <col min="5120" max="5123" width="9" style="654" hidden="1" customWidth="1"/>
    <col min="5124" max="5135" width="8.25" style="654" customWidth="1"/>
    <col min="5136" max="5371" width="8.875" style="654" customWidth="1"/>
    <col min="5372" max="5372" width="1" style="654" customWidth="1"/>
    <col min="5373" max="5373" width="1.625" style="654" customWidth="1"/>
    <col min="5374" max="5374" width="10.25" style="654" customWidth="1"/>
    <col min="5375" max="5375" width="1.25" style="654" customWidth="1"/>
    <col min="5376" max="5379" width="9" style="654" hidden="1" customWidth="1"/>
    <col min="5380" max="5391" width="8.25" style="654" customWidth="1"/>
    <col min="5392" max="5627" width="8.875" style="654" customWidth="1"/>
    <col min="5628" max="5628" width="1" style="654" customWidth="1"/>
    <col min="5629" max="5629" width="1.625" style="654" customWidth="1"/>
    <col min="5630" max="5630" width="10.25" style="654" customWidth="1"/>
    <col min="5631" max="5631" width="1.25" style="654" customWidth="1"/>
    <col min="5632" max="5635" width="9" style="654" hidden="1" customWidth="1"/>
    <col min="5636" max="5647" width="8.25" style="654" customWidth="1"/>
    <col min="5648" max="5883" width="8.875" style="654" customWidth="1"/>
    <col min="5884" max="5884" width="1" style="654" customWidth="1"/>
    <col min="5885" max="5885" width="1.625" style="654" customWidth="1"/>
    <col min="5886" max="5886" width="10.25" style="654" customWidth="1"/>
    <col min="5887" max="5887" width="1.25" style="654" customWidth="1"/>
    <col min="5888" max="5891" width="9" style="654" hidden="1" customWidth="1"/>
    <col min="5892" max="5903" width="8.25" style="654" customWidth="1"/>
    <col min="5904" max="6139" width="8.875" style="654" customWidth="1"/>
    <col min="6140" max="6140" width="1" style="654" customWidth="1"/>
    <col min="6141" max="6141" width="1.625" style="654" customWidth="1"/>
    <col min="6142" max="6142" width="10.25" style="654" customWidth="1"/>
    <col min="6143" max="6143" width="1.25" style="654" customWidth="1"/>
    <col min="6144" max="6147" width="9" style="654" hidden="1" customWidth="1"/>
    <col min="6148" max="6159" width="8.25" style="654" customWidth="1"/>
    <col min="6160" max="6395" width="8.875" style="654" customWidth="1"/>
    <col min="6396" max="6396" width="1" style="654" customWidth="1"/>
    <col min="6397" max="6397" width="1.625" style="654" customWidth="1"/>
    <col min="6398" max="6398" width="10.25" style="654" customWidth="1"/>
    <col min="6399" max="6399" width="1.25" style="654" customWidth="1"/>
    <col min="6400" max="6403" width="9" style="654" hidden="1" customWidth="1"/>
    <col min="6404" max="6415" width="8.25" style="654" customWidth="1"/>
    <col min="6416" max="6651" width="8.875" style="654" customWidth="1"/>
    <col min="6652" max="6652" width="1" style="654" customWidth="1"/>
    <col min="6653" max="6653" width="1.625" style="654" customWidth="1"/>
    <col min="6654" max="6654" width="10.25" style="654" customWidth="1"/>
    <col min="6655" max="6655" width="1.25" style="654" customWidth="1"/>
    <col min="6656" max="6659" width="9" style="654" hidden="1" customWidth="1"/>
    <col min="6660" max="6671" width="8.25" style="654" customWidth="1"/>
    <col min="6672" max="6907" width="8.875" style="654" customWidth="1"/>
    <col min="6908" max="6908" width="1" style="654" customWidth="1"/>
    <col min="6909" max="6909" width="1.625" style="654" customWidth="1"/>
    <col min="6910" max="6910" width="10.25" style="654" customWidth="1"/>
    <col min="6911" max="6911" width="1.25" style="654" customWidth="1"/>
    <col min="6912" max="6915" width="9" style="654" hidden="1" customWidth="1"/>
    <col min="6916" max="6927" width="8.25" style="654" customWidth="1"/>
    <col min="6928" max="7163" width="8.875" style="654" customWidth="1"/>
    <col min="7164" max="7164" width="1" style="654" customWidth="1"/>
    <col min="7165" max="7165" width="1.625" style="654" customWidth="1"/>
    <col min="7166" max="7166" width="10.25" style="654" customWidth="1"/>
    <col min="7167" max="7167" width="1.25" style="654" customWidth="1"/>
    <col min="7168" max="7171" width="9" style="654" hidden="1" customWidth="1"/>
    <col min="7172" max="7183" width="8.25" style="654" customWidth="1"/>
    <col min="7184" max="7419" width="8.875" style="654" customWidth="1"/>
    <col min="7420" max="7420" width="1" style="654" customWidth="1"/>
    <col min="7421" max="7421" width="1.625" style="654" customWidth="1"/>
    <col min="7422" max="7422" width="10.25" style="654" customWidth="1"/>
    <col min="7423" max="7423" width="1.25" style="654" customWidth="1"/>
    <col min="7424" max="7427" width="9" style="654" hidden="1" customWidth="1"/>
    <col min="7428" max="7439" width="8.25" style="654" customWidth="1"/>
    <col min="7440" max="7675" width="8.875" style="654" customWidth="1"/>
    <col min="7676" max="7676" width="1" style="654" customWidth="1"/>
    <col min="7677" max="7677" width="1.625" style="654" customWidth="1"/>
    <col min="7678" max="7678" width="10.25" style="654" customWidth="1"/>
    <col min="7679" max="7679" width="1.25" style="654" customWidth="1"/>
    <col min="7680" max="7683" width="9" style="654" hidden="1" customWidth="1"/>
    <col min="7684" max="7695" width="8.25" style="654" customWidth="1"/>
    <col min="7696" max="7931" width="8.875" style="654" customWidth="1"/>
    <col min="7932" max="7932" width="1" style="654" customWidth="1"/>
    <col min="7933" max="7933" width="1.625" style="654" customWidth="1"/>
    <col min="7934" max="7934" width="10.25" style="654" customWidth="1"/>
    <col min="7935" max="7935" width="1.25" style="654" customWidth="1"/>
    <col min="7936" max="7939" width="9" style="654" hidden="1" customWidth="1"/>
    <col min="7940" max="7951" width="8.25" style="654" customWidth="1"/>
    <col min="7952" max="8187" width="8.875" style="654" customWidth="1"/>
    <col min="8188" max="8188" width="1" style="654" customWidth="1"/>
    <col min="8189" max="8189" width="1.625" style="654" customWidth="1"/>
    <col min="8190" max="8190" width="10.25" style="654" customWidth="1"/>
    <col min="8191" max="8191" width="1.25" style="654" customWidth="1"/>
    <col min="8192" max="8195" width="9" style="654" hidden="1" customWidth="1"/>
    <col min="8196" max="8207" width="8.25" style="654" customWidth="1"/>
    <col min="8208" max="8443" width="8.875" style="654" customWidth="1"/>
    <col min="8444" max="8444" width="1" style="654" customWidth="1"/>
    <col min="8445" max="8445" width="1.625" style="654" customWidth="1"/>
    <col min="8446" max="8446" width="10.25" style="654" customWidth="1"/>
    <col min="8447" max="8447" width="1.25" style="654" customWidth="1"/>
    <col min="8448" max="8451" width="9" style="654" hidden="1" customWidth="1"/>
    <col min="8452" max="8463" width="8.25" style="654" customWidth="1"/>
    <col min="8464" max="8699" width="8.875" style="654" customWidth="1"/>
    <col min="8700" max="8700" width="1" style="654" customWidth="1"/>
    <col min="8701" max="8701" width="1.625" style="654" customWidth="1"/>
    <col min="8702" max="8702" width="10.25" style="654" customWidth="1"/>
    <col min="8703" max="8703" width="1.25" style="654" customWidth="1"/>
    <col min="8704" max="8707" width="9" style="654" hidden="1" customWidth="1"/>
    <col min="8708" max="8719" width="8.25" style="654" customWidth="1"/>
    <col min="8720" max="8955" width="8.875" style="654" customWidth="1"/>
    <col min="8956" max="8956" width="1" style="654" customWidth="1"/>
    <col min="8957" max="8957" width="1.625" style="654" customWidth="1"/>
    <col min="8958" max="8958" width="10.25" style="654" customWidth="1"/>
    <col min="8959" max="8959" width="1.25" style="654" customWidth="1"/>
    <col min="8960" max="8963" width="9" style="654" hidden="1" customWidth="1"/>
    <col min="8964" max="8975" width="8.25" style="654" customWidth="1"/>
    <col min="8976" max="9211" width="8.875" style="654" customWidth="1"/>
    <col min="9212" max="9212" width="1" style="654" customWidth="1"/>
    <col min="9213" max="9213" width="1.625" style="654" customWidth="1"/>
    <col min="9214" max="9214" width="10.25" style="654" customWidth="1"/>
    <col min="9215" max="9215" width="1.25" style="654" customWidth="1"/>
    <col min="9216" max="9219" width="9" style="654" hidden="1" customWidth="1"/>
    <col min="9220" max="9231" width="8.25" style="654" customWidth="1"/>
    <col min="9232" max="9467" width="8.875" style="654" customWidth="1"/>
    <col min="9468" max="9468" width="1" style="654" customWidth="1"/>
    <col min="9469" max="9469" width="1.625" style="654" customWidth="1"/>
    <col min="9470" max="9470" width="10.25" style="654" customWidth="1"/>
    <col min="9471" max="9471" width="1.25" style="654" customWidth="1"/>
    <col min="9472" max="9475" width="9" style="654" hidden="1" customWidth="1"/>
    <col min="9476" max="9487" width="8.25" style="654" customWidth="1"/>
    <col min="9488" max="9723" width="8.875" style="654" customWidth="1"/>
    <col min="9724" max="9724" width="1" style="654" customWidth="1"/>
    <col min="9725" max="9725" width="1.625" style="654" customWidth="1"/>
    <col min="9726" max="9726" width="10.25" style="654" customWidth="1"/>
    <col min="9727" max="9727" width="1.25" style="654" customWidth="1"/>
    <col min="9728" max="9731" width="9" style="654" hidden="1" customWidth="1"/>
    <col min="9732" max="9743" width="8.25" style="654" customWidth="1"/>
    <col min="9744" max="9979" width="8.875" style="654" customWidth="1"/>
    <col min="9980" max="9980" width="1" style="654" customWidth="1"/>
    <col min="9981" max="9981" width="1.625" style="654" customWidth="1"/>
    <col min="9982" max="9982" width="10.25" style="654" customWidth="1"/>
    <col min="9983" max="9983" width="1.25" style="654" customWidth="1"/>
    <col min="9984" max="9987" width="9" style="654" hidden="1" customWidth="1"/>
    <col min="9988" max="9999" width="8.25" style="654" customWidth="1"/>
    <col min="10000" max="10235" width="8.875" style="654" customWidth="1"/>
    <col min="10236" max="10236" width="1" style="654" customWidth="1"/>
    <col min="10237" max="10237" width="1.625" style="654" customWidth="1"/>
    <col min="10238" max="10238" width="10.25" style="654" customWidth="1"/>
    <col min="10239" max="10239" width="1.25" style="654" customWidth="1"/>
    <col min="10240" max="10243" width="9" style="654" hidden="1" customWidth="1"/>
    <col min="10244" max="10255" width="8.25" style="654" customWidth="1"/>
    <col min="10256" max="10491" width="8.875" style="654" customWidth="1"/>
    <col min="10492" max="10492" width="1" style="654" customWidth="1"/>
    <col min="10493" max="10493" width="1.625" style="654" customWidth="1"/>
    <col min="10494" max="10494" width="10.25" style="654" customWidth="1"/>
    <col min="10495" max="10495" width="1.25" style="654" customWidth="1"/>
    <col min="10496" max="10499" width="9" style="654" hidden="1" customWidth="1"/>
    <col min="10500" max="10511" width="8.25" style="654" customWidth="1"/>
    <col min="10512" max="10747" width="8.875" style="654" customWidth="1"/>
    <col min="10748" max="10748" width="1" style="654" customWidth="1"/>
    <col min="10749" max="10749" width="1.625" style="654" customWidth="1"/>
    <col min="10750" max="10750" width="10.25" style="654" customWidth="1"/>
    <col min="10751" max="10751" width="1.25" style="654" customWidth="1"/>
    <col min="10752" max="10755" width="9" style="654" hidden="1" customWidth="1"/>
    <col min="10756" max="10767" width="8.25" style="654" customWidth="1"/>
    <col min="10768" max="11003" width="8.875" style="654" customWidth="1"/>
    <col min="11004" max="11004" width="1" style="654" customWidth="1"/>
    <col min="11005" max="11005" width="1.625" style="654" customWidth="1"/>
    <col min="11006" max="11006" width="10.25" style="654" customWidth="1"/>
    <col min="11007" max="11007" width="1.25" style="654" customWidth="1"/>
    <col min="11008" max="11011" width="9" style="654" hidden="1" customWidth="1"/>
    <col min="11012" max="11023" width="8.25" style="654" customWidth="1"/>
    <col min="11024" max="11259" width="8.875" style="654" customWidth="1"/>
    <col min="11260" max="11260" width="1" style="654" customWidth="1"/>
    <col min="11261" max="11261" width="1.625" style="654" customWidth="1"/>
    <col min="11262" max="11262" width="10.25" style="654" customWidth="1"/>
    <col min="11263" max="11263" width="1.25" style="654" customWidth="1"/>
    <col min="11264" max="11267" width="9" style="654" hidden="1" customWidth="1"/>
    <col min="11268" max="11279" width="8.25" style="654" customWidth="1"/>
    <col min="11280" max="11515" width="8.875" style="654" customWidth="1"/>
    <col min="11516" max="11516" width="1" style="654" customWidth="1"/>
    <col min="11517" max="11517" width="1.625" style="654" customWidth="1"/>
    <col min="11518" max="11518" width="10.25" style="654" customWidth="1"/>
    <col min="11519" max="11519" width="1.25" style="654" customWidth="1"/>
    <col min="11520" max="11523" width="9" style="654" hidden="1" customWidth="1"/>
    <col min="11524" max="11535" width="8.25" style="654" customWidth="1"/>
    <col min="11536" max="11771" width="8.875" style="654" customWidth="1"/>
    <col min="11772" max="11772" width="1" style="654" customWidth="1"/>
    <col min="11773" max="11773" width="1.625" style="654" customWidth="1"/>
    <col min="11774" max="11774" width="10.25" style="654" customWidth="1"/>
    <col min="11775" max="11775" width="1.25" style="654" customWidth="1"/>
    <col min="11776" max="11779" width="9" style="654" hidden="1" customWidth="1"/>
    <col min="11780" max="11791" width="8.25" style="654" customWidth="1"/>
    <col min="11792" max="12027" width="8.875" style="654" customWidth="1"/>
    <col min="12028" max="12028" width="1" style="654" customWidth="1"/>
    <col min="12029" max="12029" width="1.625" style="654" customWidth="1"/>
    <col min="12030" max="12030" width="10.25" style="654" customWidth="1"/>
    <col min="12031" max="12031" width="1.25" style="654" customWidth="1"/>
    <col min="12032" max="12035" width="9" style="654" hidden="1" customWidth="1"/>
    <col min="12036" max="12047" width="8.25" style="654" customWidth="1"/>
    <col min="12048" max="12283" width="8.875" style="654" customWidth="1"/>
    <col min="12284" max="12284" width="1" style="654" customWidth="1"/>
    <col min="12285" max="12285" width="1.625" style="654" customWidth="1"/>
    <col min="12286" max="12286" width="10.25" style="654" customWidth="1"/>
    <col min="12287" max="12287" width="1.25" style="654" customWidth="1"/>
    <col min="12288" max="12291" width="9" style="654" hidden="1" customWidth="1"/>
    <col min="12292" max="12303" width="8.25" style="654" customWidth="1"/>
    <col min="12304" max="12539" width="8.875" style="654" customWidth="1"/>
    <col min="12540" max="12540" width="1" style="654" customWidth="1"/>
    <col min="12541" max="12541" width="1.625" style="654" customWidth="1"/>
    <col min="12542" max="12542" width="10.25" style="654" customWidth="1"/>
    <col min="12543" max="12543" width="1.25" style="654" customWidth="1"/>
    <col min="12544" max="12547" width="9" style="654" hidden="1" customWidth="1"/>
    <col min="12548" max="12559" width="8.25" style="654" customWidth="1"/>
    <col min="12560" max="12795" width="8.875" style="654" customWidth="1"/>
    <col min="12796" max="12796" width="1" style="654" customWidth="1"/>
    <col min="12797" max="12797" width="1.625" style="654" customWidth="1"/>
    <col min="12798" max="12798" width="10.25" style="654" customWidth="1"/>
    <col min="12799" max="12799" width="1.25" style="654" customWidth="1"/>
    <col min="12800" max="12803" width="9" style="654" hidden="1" customWidth="1"/>
    <col min="12804" max="12815" width="8.25" style="654" customWidth="1"/>
    <col min="12816" max="13051" width="8.875" style="654" customWidth="1"/>
    <col min="13052" max="13052" width="1" style="654" customWidth="1"/>
    <col min="13053" max="13053" width="1.625" style="654" customWidth="1"/>
    <col min="13054" max="13054" width="10.25" style="654" customWidth="1"/>
    <col min="13055" max="13055" width="1.25" style="654" customWidth="1"/>
    <col min="13056" max="13059" width="9" style="654" hidden="1" customWidth="1"/>
    <col min="13060" max="13071" width="8.25" style="654" customWidth="1"/>
    <col min="13072" max="13307" width="8.875" style="654" customWidth="1"/>
    <col min="13308" max="13308" width="1" style="654" customWidth="1"/>
    <col min="13309" max="13309" width="1.625" style="654" customWidth="1"/>
    <col min="13310" max="13310" width="10.25" style="654" customWidth="1"/>
    <col min="13311" max="13311" width="1.25" style="654" customWidth="1"/>
    <col min="13312" max="13315" width="9" style="654" hidden="1" customWidth="1"/>
    <col min="13316" max="13327" width="8.25" style="654" customWidth="1"/>
    <col min="13328" max="13563" width="8.875" style="654" customWidth="1"/>
    <col min="13564" max="13564" width="1" style="654" customWidth="1"/>
    <col min="13565" max="13565" width="1.625" style="654" customWidth="1"/>
    <col min="13566" max="13566" width="10.25" style="654" customWidth="1"/>
    <col min="13567" max="13567" width="1.25" style="654" customWidth="1"/>
    <col min="13568" max="13571" width="9" style="654" hidden="1" customWidth="1"/>
    <col min="13572" max="13583" width="8.25" style="654" customWidth="1"/>
    <col min="13584" max="13819" width="8.875" style="654" customWidth="1"/>
    <col min="13820" max="13820" width="1" style="654" customWidth="1"/>
    <col min="13821" max="13821" width="1.625" style="654" customWidth="1"/>
    <col min="13822" max="13822" width="10.25" style="654" customWidth="1"/>
    <col min="13823" max="13823" width="1.25" style="654" customWidth="1"/>
    <col min="13824" max="13827" width="9" style="654" hidden="1" customWidth="1"/>
    <col min="13828" max="13839" width="8.25" style="654" customWidth="1"/>
    <col min="13840" max="14075" width="8.875" style="654" customWidth="1"/>
    <col min="14076" max="14076" width="1" style="654" customWidth="1"/>
    <col min="14077" max="14077" width="1.625" style="654" customWidth="1"/>
    <col min="14078" max="14078" width="10.25" style="654" customWidth="1"/>
    <col min="14079" max="14079" width="1.25" style="654" customWidth="1"/>
    <col min="14080" max="14083" width="9" style="654" hidden="1" customWidth="1"/>
    <col min="14084" max="14095" width="8.25" style="654" customWidth="1"/>
    <col min="14096" max="14331" width="8.875" style="654" customWidth="1"/>
    <col min="14332" max="14332" width="1" style="654" customWidth="1"/>
    <col min="14333" max="14333" width="1.625" style="654" customWidth="1"/>
    <col min="14334" max="14334" width="10.25" style="654" customWidth="1"/>
    <col min="14335" max="14335" width="1.25" style="654" customWidth="1"/>
    <col min="14336" max="14339" width="9" style="654" hidden="1" customWidth="1"/>
    <col min="14340" max="14351" width="8.25" style="654" customWidth="1"/>
    <col min="14352" max="14587" width="8.875" style="654" customWidth="1"/>
    <col min="14588" max="14588" width="1" style="654" customWidth="1"/>
    <col min="14589" max="14589" width="1.625" style="654" customWidth="1"/>
    <col min="14590" max="14590" width="10.25" style="654" customWidth="1"/>
    <col min="14591" max="14591" width="1.25" style="654" customWidth="1"/>
    <col min="14592" max="14595" width="9" style="654" hidden="1" customWidth="1"/>
    <col min="14596" max="14607" width="8.25" style="654" customWidth="1"/>
    <col min="14608" max="14843" width="8.875" style="654" customWidth="1"/>
    <col min="14844" max="14844" width="1" style="654" customWidth="1"/>
    <col min="14845" max="14845" width="1.625" style="654" customWidth="1"/>
    <col min="14846" max="14846" width="10.25" style="654" customWidth="1"/>
    <col min="14847" max="14847" width="1.25" style="654" customWidth="1"/>
    <col min="14848" max="14851" width="9" style="654" hidden="1" customWidth="1"/>
    <col min="14852" max="14863" width="8.25" style="654" customWidth="1"/>
    <col min="14864" max="15099" width="8.875" style="654" customWidth="1"/>
    <col min="15100" max="15100" width="1" style="654" customWidth="1"/>
    <col min="15101" max="15101" width="1.625" style="654" customWidth="1"/>
    <col min="15102" max="15102" width="10.25" style="654" customWidth="1"/>
    <col min="15103" max="15103" width="1.25" style="654" customWidth="1"/>
    <col min="15104" max="15107" width="9" style="654" hidden="1" customWidth="1"/>
    <col min="15108" max="15119" width="8.25" style="654" customWidth="1"/>
    <col min="15120" max="15355" width="8.875" style="654" customWidth="1"/>
    <col min="15356" max="15356" width="1" style="654" customWidth="1"/>
    <col min="15357" max="15357" width="1.625" style="654" customWidth="1"/>
    <col min="15358" max="15358" width="10.25" style="654" customWidth="1"/>
    <col min="15359" max="15359" width="1.25" style="654" customWidth="1"/>
    <col min="15360" max="15363" width="9" style="654" hidden="1" customWidth="1"/>
    <col min="15364" max="15375" width="8.25" style="654" customWidth="1"/>
    <col min="15376" max="15611" width="8.875" style="654" customWidth="1"/>
    <col min="15612" max="15612" width="1" style="654" customWidth="1"/>
    <col min="15613" max="15613" width="1.625" style="654" customWidth="1"/>
    <col min="15614" max="15614" width="10.25" style="654" customWidth="1"/>
    <col min="15615" max="15615" width="1.25" style="654" customWidth="1"/>
    <col min="15616" max="15619" width="9" style="654" hidden="1" customWidth="1"/>
    <col min="15620" max="15631" width="8.25" style="654" customWidth="1"/>
    <col min="15632" max="15867" width="8.875" style="654" customWidth="1"/>
    <col min="15868" max="15868" width="1" style="654" customWidth="1"/>
    <col min="15869" max="15869" width="1.625" style="654" customWidth="1"/>
    <col min="15870" max="15870" width="10.25" style="654" customWidth="1"/>
    <col min="15871" max="15871" width="1.25" style="654" customWidth="1"/>
    <col min="15872" max="15875" width="9" style="654" hidden="1" customWidth="1"/>
    <col min="15876" max="15887" width="8.25" style="654" customWidth="1"/>
    <col min="15888" max="16123" width="8.875" style="654" customWidth="1"/>
    <col min="16124" max="16124" width="1" style="654" customWidth="1"/>
    <col min="16125" max="16125" width="1.625" style="654" customWidth="1"/>
    <col min="16126" max="16126" width="10.25" style="654" customWidth="1"/>
    <col min="16127" max="16127" width="1.25" style="654" customWidth="1"/>
    <col min="16128" max="16131" width="9" style="654" hidden="1" customWidth="1"/>
    <col min="16132" max="16143" width="8.25" style="654" customWidth="1"/>
    <col min="16144" max="16375" width="8.875" style="654" customWidth="1"/>
    <col min="16376" max="16384" width="9" style="654" customWidth="1"/>
  </cols>
  <sheetData>
    <row r="1" spans="1:13" s="20" customFormat="1" ht="18" customHeight="1">
      <c r="A1" s="587" t="s">
        <v>440</v>
      </c>
      <c r="E1" s="141"/>
      <c r="J1" s="135"/>
      <c r="K1" s="136"/>
      <c r="L1" s="135"/>
      <c r="M1" s="126"/>
    </row>
    <row r="2" spans="1:13" s="20" customFormat="1" ht="18" customHeight="1">
      <c r="A2" s="657"/>
      <c r="B2" s="131"/>
      <c r="C2" s="140"/>
      <c r="D2" s="140"/>
      <c r="E2" s="140"/>
      <c r="J2" s="79"/>
      <c r="K2" s="137"/>
      <c r="L2" s="79"/>
      <c r="M2" s="36" t="s">
        <v>550</v>
      </c>
    </row>
    <row r="3" spans="1:13" s="20" customFormat="1" ht="22.5" customHeight="1">
      <c r="A3" s="843" t="s">
        <v>100</v>
      </c>
      <c r="B3" s="837" t="s">
        <v>153</v>
      </c>
      <c r="C3" s="838"/>
      <c r="D3" s="838"/>
      <c r="E3" s="839"/>
      <c r="F3" s="837" t="s">
        <v>613</v>
      </c>
      <c r="G3" s="838"/>
      <c r="H3" s="838"/>
      <c r="I3" s="839"/>
      <c r="J3" s="837" t="s">
        <v>489</v>
      </c>
      <c r="K3" s="838"/>
      <c r="L3" s="838"/>
      <c r="M3" s="838"/>
    </row>
    <row r="4" spans="1:13" s="20" customFormat="1" ht="22.5" customHeight="1">
      <c r="A4" s="844"/>
      <c r="B4" s="46" t="s">
        <v>9</v>
      </c>
      <c r="C4" s="132" t="s">
        <v>2</v>
      </c>
      <c r="D4" s="133" t="s">
        <v>22</v>
      </c>
      <c r="E4" s="134" t="s">
        <v>27</v>
      </c>
      <c r="F4" s="46" t="s">
        <v>9</v>
      </c>
      <c r="G4" s="132" t="s">
        <v>2</v>
      </c>
      <c r="H4" s="133" t="s">
        <v>22</v>
      </c>
      <c r="I4" s="134" t="s">
        <v>27</v>
      </c>
      <c r="J4" s="848" t="s">
        <v>9</v>
      </c>
      <c r="K4" s="849"/>
      <c r="L4" s="850" t="s">
        <v>59</v>
      </c>
      <c r="M4" s="850"/>
    </row>
    <row r="5" spans="1:13" s="20" customFormat="1" ht="18.75" customHeight="1">
      <c r="A5" s="83" t="s">
        <v>325</v>
      </c>
      <c r="B5" s="434">
        <v>1652</v>
      </c>
      <c r="C5" s="138">
        <v>3973</v>
      </c>
      <c r="D5" s="138">
        <v>1980</v>
      </c>
      <c r="E5" s="435">
        <v>1993</v>
      </c>
      <c r="F5" s="434">
        <v>1551</v>
      </c>
      <c r="G5" s="138">
        <f>H5+I5</f>
        <v>3509</v>
      </c>
      <c r="H5" s="138">
        <v>1739</v>
      </c>
      <c r="I5" s="435">
        <v>1770</v>
      </c>
      <c r="J5" s="429" t="str">
        <f t="shared" ref="J5:J31" si="0">IF(F5-B5&lt;0,"△","")</f>
        <v>△</v>
      </c>
      <c r="K5" s="430">
        <f t="shared" ref="K5:K31" si="1">IF(F5-B5&lt;0,(F5-B5)*-1,(F5-B5))</f>
        <v>101</v>
      </c>
      <c r="L5" s="138" t="str">
        <f t="shared" ref="L5:L31" si="2">IF(G5-C5&lt;0,"△","")</f>
        <v>△</v>
      </c>
      <c r="M5" s="431">
        <f t="shared" ref="M5:M31" si="3">IF(G5-C5&lt;0,(G5-C5)*-1,(G5-C5))</f>
        <v>464</v>
      </c>
    </row>
    <row r="6" spans="1:13" s="89" customFormat="1" ht="18.75" customHeight="1">
      <c r="A6" s="75" t="s">
        <v>326</v>
      </c>
      <c r="B6" s="432">
        <v>597</v>
      </c>
      <c r="C6" s="433">
        <v>1533</v>
      </c>
      <c r="D6" s="433">
        <v>766</v>
      </c>
      <c r="E6" s="417">
        <v>767</v>
      </c>
      <c r="F6" s="432">
        <v>580</v>
      </c>
      <c r="G6" s="138">
        <f t="shared" ref="G6:G35" si="4">H6+I6</f>
        <v>1384</v>
      </c>
      <c r="H6" s="433">
        <v>681</v>
      </c>
      <c r="I6" s="417">
        <v>703</v>
      </c>
      <c r="J6" s="429" t="str">
        <f t="shared" si="0"/>
        <v>△</v>
      </c>
      <c r="K6" s="430">
        <f t="shared" si="1"/>
        <v>17</v>
      </c>
      <c r="L6" s="138" t="str">
        <f t="shared" si="2"/>
        <v>△</v>
      </c>
      <c r="M6" s="431">
        <f t="shared" si="3"/>
        <v>149</v>
      </c>
    </row>
    <row r="7" spans="1:13" s="89" customFormat="1" ht="18.75" customHeight="1">
      <c r="A7" s="76" t="s">
        <v>327</v>
      </c>
      <c r="B7" s="434">
        <v>203</v>
      </c>
      <c r="C7" s="138">
        <v>524</v>
      </c>
      <c r="D7" s="138">
        <v>264</v>
      </c>
      <c r="E7" s="435">
        <v>260</v>
      </c>
      <c r="F7" s="432">
        <v>193</v>
      </c>
      <c r="G7" s="138">
        <f t="shared" si="4"/>
        <v>454</v>
      </c>
      <c r="H7" s="433">
        <v>226</v>
      </c>
      <c r="I7" s="417">
        <v>228</v>
      </c>
      <c r="J7" s="429" t="str">
        <f t="shared" si="0"/>
        <v>△</v>
      </c>
      <c r="K7" s="430">
        <f t="shared" si="1"/>
        <v>10</v>
      </c>
      <c r="L7" s="138" t="str">
        <f t="shared" si="2"/>
        <v>△</v>
      </c>
      <c r="M7" s="431">
        <f t="shared" si="3"/>
        <v>70</v>
      </c>
    </row>
    <row r="8" spans="1:13" s="89" customFormat="1" ht="18.75" customHeight="1">
      <c r="A8" s="76" t="s">
        <v>185</v>
      </c>
      <c r="B8" s="434">
        <v>92</v>
      </c>
      <c r="C8" s="138">
        <v>250</v>
      </c>
      <c r="D8" s="138">
        <v>130</v>
      </c>
      <c r="E8" s="435">
        <v>120</v>
      </c>
      <c r="F8" s="432">
        <v>94</v>
      </c>
      <c r="G8" s="138">
        <f t="shared" si="4"/>
        <v>230</v>
      </c>
      <c r="H8" s="433">
        <v>121</v>
      </c>
      <c r="I8" s="417">
        <v>109</v>
      </c>
      <c r="J8" s="439" t="str">
        <f t="shared" si="0"/>
        <v/>
      </c>
      <c r="K8" s="430">
        <f t="shared" si="1"/>
        <v>2</v>
      </c>
      <c r="L8" s="138" t="str">
        <f t="shared" si="2"/>
        <v>△</v>
      </c>
      <c r="M8" s="431">
        <f t="shared" si="3"/>
        <v>20</v>
      </c>
    </row>
    <row r="9" spans="1:13" s="89" customFormat="1" ht="18.75" customHeight="1">
      <c r="A9" s="76" t="s">
        <v>329</v>
      </c>
      <c r="B9" s="434">
        <v>108</v>
      </c>
      <c r="C9" s="138">
        <v>291</v>
      </c>
      <c r="D9" s="138">
        <v>151</v>
      </c>
      <c r="E9" s="435">
        <v>140</v>
      </c>
      <c r="F9" s="432">
        <v>105</v>
      </c>
      <c r="G9" s="138">
        <f t="shared" si="4"/>
        <v>265</v>
      </c>
      <c r="H9" s="433">
        <v>133</v>
      </c>
      <c r="I9" s="417">
        <v>132</v>
      </c>
      <c r="J9" s="439" t="str">
        <f t="shared" si="0"/>
        <v>△</v>
      </c>
      <c r="K9" s="430">
        <f t="shared" si="1"/>
        <v>3</v>
      </c>
      <c r="L9" s="138" t="str">
        <f t="shared" si="2"/>
        <v>△</v>
      </c>
      <c r="M9" s="431">
        <f t="shared" si="3"/>
        <v>26</v>
      </c>
    </row>
    <row r="10" spans="1:13" s="89" customFormat="1" ht="18.75" customHeight="1">
      <c r="A10" s="76" t="s">
        <v>330</v>
      </c>
      <c r="B10" s="434">
        <v>77</v>
      </c>
      <c r="C10" s="138">
        <v>157</v>
      </c>
      <c r="D10" s="138">
        <v>74</v>
      </c>
      <c r="E10" s="435">
        <v>83</v>
      </c>
      <c r="F10" s="432">
        <v>74</v>
      </c>
      <c r="G10" s="138">
        <f t="shared" si="4"/>
        <v>140</v>
      </c>
      <c r="H10" s="433">
        <v>64</v>
      </c>
      <c r="I10" s="417">
        <v>76</v>
      </c>
      <c r="J10" s="439" t="str">
        <f t="shared" si="0"/>
        <v>△</v>
      </c>
      <c r="K10" s="430">
        <f t="shared" si="1"/>
        <v>3</v>
      </c>
      <c r="L10" s="138" t="str">
        <f t="shared" si="2"/>
        <v>△</v>
      </c>
      <c r="M10" s="431">
        <f t="shared" si="3"/>
        <v>17</v>
      </c>
    </row>
    <row r="11" spans="1:13" s="89" customFormat="1" ht="18.75" customHeight="1">
      <c r="A11" s="76" t="s">
        <v>332</v>
      </c>
      <c r="B11" s="434">
        <v>117</v>
      </c>
      <c r="C11" s="138">
        <v>311</v>
      </c>
      <c r="D11" s="138">
        <v>147</v>
      </c>
      <c r="E11" s="435">
        <v>164</v>
      </c>
      <c r="F11" s="432">
        <v>114</v>
      </c>
      <c r="G11" s="138">
        <f t="shared" si="4"/>
        <v>295</v>
      </c>
      <c r="H11" s="433">
        <v>137</v>
      </c>
      <c r="I11" s="417">
        <v>158</v>
      </c>
      <c r="J11" s="439" t="str">
        <f t="shared" si="0"/>
        <v>△</v>
      </c>
      <c r="K11" s="430">
        <f t="shared" si="1"/>
        <v>3</v>
      </c>
      <c r="L11" s="138" t="str">
        <f t="shared" si="2"/>
        <v>△</v>
      </c>
      <c r="M11" s="431">
        <f t="shared" si="3"/>
        <v>16</v>
      </c>
    </row>
    <row r="12" spans="1:13" s="89" customFormat="1" ht="18.75" customHeight="1">
      <c r="A12" s="75" t="s">
        <v>149</v>
      </c>
      <c r="B12" s="432">
        <v>538</v>
      </c>
      <c r="C12" s="433">
        <v>1327</v>
      </c>
      <c r="D12" s="433">
        <v>657</v>
      </c>
      <c r="E12" s="417">
        <v>670</v>
      </c>
      <c r="F12" s="432">
        <v>495</v>
      </c>
      <c r="G12" s="138">
        <f t="shared" si="4"/>
        <v>1173</v>
      </c>
      <c r="H12" s="433">
        <v>577</v>
      </c>
      <c r="I12" s="417">
        <v>596</v>
      </c>
      <c r="J12" s="439" t="str">
        <f t="shared" si="0"/>
        <v>△</v>
      </c>
      <c r="K12" s="430">
        <f t="shared" si="1"/>
        <v>43</v>
      </c>
      <c r="L12" s="138" t="str">
        <f t="shared" si="2"/>
        <v>△</v>
      </c>
      <c r="M12" s="431">
        <f t="shared" si="3"/>
        <v>154</v>
      </c>
    </row>
    <row r="13" spans="1:13" s="89" customFormat="1" ht="18.75" customHeight="1">
      <c r="A13" s="76" t="s">
        <v>336</v>
      </c>
      <c r="B13" s="434">
        <v>118</v>
      </c>
      <c r="C13" s="138">
        <v>340</v>
      </c>
      <c r="D13" s="138">
        <v>142</v>
      </c>
      <c r="E13" s="435">
        <v>198</v>
      </c>
      <c r="F13" s="432">
        <v>113</v>
      </c>
      <c r="G13" s="138">
        <f t="shared" si="4"/>
        <v>315</v>
      </c>
      <c r="H13" s="433">
        <v>132</v>
      </c>
      <c r="I13" s="417">
        <v>183</v>
      </c>
      <c r="J13" s="439" t="str">
        <f t="shared" si="0"/>
        <v>△</v>
      </c>
      <c r="K13" s="430">
        <f t="shared" si="1"/>
        <v>5</v>
      </c>
      <c r="L13" s="138" t="str">
        <f t="shared" si="2"/>
        <v>△</v>
      </c>
      <c r="M13" s="431">
        <f t="shared" si="3"/>
        <v>25</v>
      </c>
    </row>
    <row r="14" spans="1:13" s="89" customFormat="1" ht="18.75" customHeight="1">
      <c r="A14" s="76" t="s">
        <v>107</v>
      </c>
      <c r="B14" s="434">
        <v>88</v>
      </c>
      <c r="C14" s="138">
        <v>213</v>
      </c>
      <c r="D14" s="138">
        <v>110</v>
      </c>
      <c r="E14" s="435">
        <v>103</v>
      </c>
      <c r="F14" s="432">
        <v>77</v>
      </c>
      <c r="G14" s="138">
        <f t="shared" si="4"/>
        <v>175</v>
      </c>
      <c r="H14" s="433">
        <v>87</v>
      </c>
      <c r="I14" s="417">
        <v>88</v>
      </c>
      <c r="J14" s="439" t="str">
        <f t="shared" si="0"/>
        <v>△</v>
      </c>
      <c r="K14" s="430">
        <f t="shared" si="1"/>
        <v>11</v>
      </c>
      <c r="L14" s="138" t="str">
        <f t="shared" si="2"/>
        <v>△</v>
      </c>
      <c r="M14" s="431">
        <f t="shared" si="3"/>
        <v>38</v>
      </c>
    </row>
    <row r="15" spans="1:13" s="89" customFormat="1" ht="18.75" customHeight="1">
      <c r="A15" s="76" t="s">
        <v>219</v>
      </c>
      <c r="B15" s="434">
        <v>73</v>
      </c>
      <c r="C15" s="138">
        <v>175</v>
      </c>
      <c r="D15" s="138">
        <v>86</v>
      </c>
      <c r="E15" s="435">
        <v>89</v>
      </c>
      <c r="F15" s="432">
        <v>65</v>
      </c>
      <c r="G15" s="138">
        <f t="shared" si="4"/>
        <v>154</v>
      </c>
      <c r="H15" s="433">
        <v>77</v>
      </c>
      <c r="I15" s="417">
        <v>77</v>
      </c>
      <c r="J15" s="439" t="str">
        <f t="shared" si="0"/>
        <v>△</v>
      </c>
      <c r="K15" s="430">
        <f t="shared" si="1"/>
        <v>8</v>
      </c>
      <c r="L15" s="138" t="str">
        <f t="shared" si="2"/>
        <v>△</v>
      </c>
      <c r="M15" s="431">
        <f t="shared" si="3"/>
        <v>21</v>
      </c>
    </row>
    <row r="16" spans="1:13" s="89" customFormat="1" ht="18.75" customHeight="1">
      <c r="A16" s="76" t="s">
        <v>338</v>
      </c>
      <c r="B16" s="434">
        <v>169</v>
      </c>
      <c r="C16" s="138">
        <v>389</v>
      </c>
      <c r="D16" s="138">
        <v>208</v>
      </c>
      <c r="E16" s="435">
        <v>181</v>
      </c>
      <c r="F16" s="432">
        <v>161</v>
      </c>
      <c r="G16" s="138">
        <f t="shared" si="4"/>
        <v>350</v>
      </c>
      <c r="H16" s="433">
        <v>186</v>
      </c>
      <c r="I16" s="417">
        <v>164</v>
      </c>
      <c r="J16" s="439" t="str">
        <f t="shared" si="0"/>
        <v>△</v>
      </c>
      <c r="K16" s="430">
        <f t="shared" si="1"/>
        <v>8</v>
      </c>
      <c r="L16" s="138" t="str">
        <f t="shared" si="2"/>
        <v>△</v>
      </c>
      <c r="M16" s="431">
        <f t="shared" si="3"/>
        <v>39</v>
      </c>
    </row>
    <row r="17" spans="1:13" s="89" customFormat="1" ht="18.75" customHeight="1">
      <c r="A17" s="76" t="s">
        <v>215</v>
      </c>
      <c r="B17" s="434">
        <v>81</v>
      </c>
      <c r="C17" s="138">
        <v>193</v>
      </c>
      <c r="D17" s="138">
        <v>101</v>
      </c>
      <c r="E17" s="435">
        <v>92</v>
      </c>
      <c r="F17" s="432">
        <v>72</v>
      </c>
      <c r="G17" s="138">
        <f t="shared" si="4"/>
        <v>165</v>
      </c>
      <c r="H17" s="433">
        <v>86</v>
      </c>
      <c r="I17" s="417">
        <v>79</v>
      </c>
      <c r="J17" s="439" t="str">
        <f t="shared" si="0"/>
        <v>△</v>
      </c>
      <c r="K17" s="430">
        <f t="shared" si="1"/>
        <v>9</v>
      </c>
      <c r="L17" s="138" t="str">
        <f t="shared" si="2"/>
        <v>△</v>
      </c>
      <c r="M17" s="431">
        <f t="shared" si="3"/>
        <v>28</v>
      </c>
    </row>
    <row r="18" spans="1:13" s="89" customFormat="1" ht="18.75" customHeight="1">
      <c r="A18" s="76" t="s">
        <v>303</v>
      </c>
      <c r="B18" s="434">
        <v>9</v>
      </c>
      <c r="C18" s="138">
        <v>17</v>
      </c>
      <c r="D18" s="138">
        <v>10</v>
      </c>
      <c r="E18" s="435">
        <v>7</v>
      </c>
      <c r="F18" s="432">
        <v>7</v>
      </c>
      <c r="G18" s="138">
        <f t="shared" si="4"/>
        <v>14</v>
      </c>
      <c r="H18" s="433">
        <v>9</v>
      </c>
      <c r="I18" s="417">
        <v>5</v>
      </c>
      <c r="J18" s="439" t="str">
        <f t="shared" si="0"/>
        <v>△</v>
      </c>
      <c r="K18" s="430">
        <f t="shared" si="1"/>
        <v>2</v>
      </c>
      <c r="L18" s="138" t="str">
        <f t="shared" si="2"/>
        <v>△</v>
      </c>
      <c r="M18" s="431">
        <f t="shared" si="3"/>
        <v>3</v>
      </c>
    </row>
    <row r="19" spans="1:13" s="89" customFormat="1" ht="18.75" customHeight="1">
      <c r="A19" s="75" t="s">
        <v>339</v>
      </c>
      <c r="B19" s="432">
        <v>318</v>
      </c>
      <c r="C19" s="433">
        <v>670</v>
      </c>
      <c r="D19" s="433">
        <v>329</v>
      </c>
      <c r="E19" s="417">
        <v>341</v>
      </c>
      <c r="F19" s="432">
        <v>293</v>
      </c>
      <c r="G19" s="138">
        <f t="shared" si="4"/>
        <v>585</v>
      </c>
      <c r="H19" s="433">
        <v>294</v>
      </c>
      <c r="I19" s="417">
        <v>291</v>
      </c>
      <c r="J19" s="439" t="str">
        <f t="shared" si="0"/>
        <v>△</v>
      </c>
      <c r="K19" s="430">
        <f t="shared" si="1"/>
        <v>25</v>
      </c>
      <c r="L19" s="138" t="str">
        <f t="shared" si="2"/>
        <v>△</v>
      </c>
      <c r="M19" s="431">
        <f t="shared" si="3"/>
        <v>85</v>
      </c>
    </row>
    <row r="20" spans="1:13" s="89" customFormat="1" ht="18.75" customHeight="1">
      <c r="A20" s="76" t="s">
        <v>342</v>
      </c>
      <c r="B20" s="434">
        <v>318</v>
      </c>
      <c r="C20" s="138">
        <v>670</v>
      </c>
      <c r="D20" s="138">
        <v>329</v>
      </c>
      <c r="E20" s="435">
        <v>341</v>
      </c>
      <c r="F20" s="432">
        <v>293</v>
      </c>
      <c r="G20" s="138">
        <f t="shared" si="4"/>
        <v>585</v>
      </c>
      <c r="H20" s="433">
        <v>294</v>
      </c>
      <c r="I20" s="417">
        <v>291</v>
      </c>
      <c r="J20" s="439" t="str">
        <f t="shared" si="0"/>
        <v>△</v>
      </c>
      <c r="K20" s="430">
        <f t="shared" si="1"/>
        <v>25</v>
      </c>
      <c r="L20" s="138" t="str">
        <f t="shared" si="2"/>
        <v>△</v>
      </c>
      <c r="M20" s="431">
        <f t="shared" si="3"/>
        <v>85</v>
      </c>
    </row>
    <row r="21" spans="1:13" s="89" customFormat="1" ht="18.75" customHeight="1">
      <c r="A21" s="75" t="s">
        <v>343</v>
      </c>
      <c r="B21" s="432">
        <v>199</v>
      </c>
      <c r="C21" s="433">
        <v>443</v>
      </c>
      <c r="D21" s="433">
        <v>228</v>
      </c>
      <c r="E21" s="417">
        <v>215</v>
      </c>
      <c r="F21" s="432">
        <v>183</v>
      </c>
      <c r="G21" s="138">
        <f t="shared" si="4"/>
        <v>367</v>
      </c>
      <c r="H21" s="433">
        <v>187</v>
      </c>
      <c r="I21" s="417">
        <v>180</v>
      </c>
      <c r="J21" s="439" t="str">
        <f t="shared" si="0"/>
        <v>△</v>
      </c>
      <c r="K21" s="430">
        <f t="shared" si="1"/>
        <v>16</v>
      </c>
      <c r="L21" s="138" t="str">
        <f t="shared" si="2"/>
        <v>△</v>
      </c>
      <c r="M21" s="431">
        <f t="shared" si="3"/>
        <v>76</v>
      </c>
    </row>
    <row r="22" spans="1:13" s="89" customFormat="1" ht="18.75" customHeight="1">
      <c r="A22" s="76" t="s">
        <v>286</v>
      </c>
      <c r="B22" s="434">
        <v>89</v>
      </c>
      <c r="C22" s="138">
        <v>197</v>
      </c>
      <c r="D22" s="138">
        <v>102</v>
      </c>
      <c r="E22" s="435">
        <v>95</v>
      </c>
      <c r="F22" s="432">
        <v>82</v>
      </c>
      <c r="G22" s="138">
        <f t="shared" si="4"/>
        <v>167</v>
      </c>
      <c r="H22" s="433">
        <v>83</v>
      </c>
      <c r="I22" s="417">
        <v>84</v>
      </c>
      <c r="J22" s="439" t="str">
        <f t="shared" si="0"/>
        <v>△</v>
      </c>
      <c r="K22" s="430">
        <f t="shared" si="1"/>
        <v>7</v>
      </c>
      <c r="L22" s="138" t="str">
        <f t="shared" si="2"/>
        <v>△</v>
      </c>
      <c r="M22" s="431">
        <f t="shared" si="3"/>
        <v>30</v>
      </c>
    </row>
    <row r="23" spans="1:13" s="89" customFormat="1" ht="18.75" customHeight="1">
      <c r="A23" s="76" t="s">
        <v>344</v>
      </c>
      <c r="B23" s="432">
        <v>110</v>
      </c>
      <c r="C23" s="433">
        <v>246</v>
      </c>
      <c r="D23" s="433">
        <v>126</v>
      </c>
      <c r="E23" s="417">
        <v>120</v>
      </c>
      <c r="F23" s="432">
        <v>101</v>
      </c>
      <c r="G23" s="138">
        <f t="shared" si="4"/>
        <v>200</v>
      </c>
      <c r="H23" s="433">
        <v>104</v>
      </c>
      <c r="I23" s="417">
        <v>96</v>
      </c>
      <c r="J23" s="439" t="str">
        <f t="shared" si="0"/>
        <v>△</v>
      </c>
      <c r="K23" s="430">
        <f t="shared" si="1"/>
        <v>9</v>
      </c>
      <c r="L23" s="138" t="str">
        <f t="shared" si="2"/>
        <v>△</v>
      </c>
      <c r="M23" s="431">
        <f t="shared" si="3"/>
        <v>46</v>
      </c>
    </row>
    <row r="24" spans="1:13" s="89" customFormat="1" ht="18.75" customHeight="1">
      <c r="A24" s="83" t="s">
        <v>17</v>
      </c>
      <c r="B24" s="434">
        <v>1105</v>
      </c>
      <c r="C24" s="138">
        <v>2758</v>
      </c>
      <c r="D24" s="138">
        <v>1362</v>
      </c>
      <c r="E24" s="435">
        <v>1396</v>
      </c>
      <c r="F24" s="432">
        <v>1053</v>
      </c>
      <c r="G24" s="138">
        <f t="shared" si="4"/>
        <v>2429</v>
      </c>
      <c r="H24" s="433">
        <v>1203</v>
      </c>
      <c r="I24" s="417">
        <v>1226</v>
      </c>
      <c r="J24" s="429" t="str">
        <f t="shared" si="0"/>
        <v>△</v>
      </c>
      <c r="K24" s="430">
        <f t="shared" si="1"/>
        <v>52</v>
      </c>
      <c r="L24" s="138" t="str">
        <f t="shared" si="2"/>
        <v>△</v>
      </c>
      <c r="M24" s="431">
        <f t="shared" si="3"/>
        <v>329</v>
      </c>
    </row>
    <row r="25" spans="1:13" s="20" customFormat="1" ht="18.75" customHeight="1">
      <c r="A25" s="75" t="s">
        <v>34</v>
      </c>
      <c r="B25" s="432">
        <v>684</v>
      </c>
      <c r="C25" s="433">
        <v>1761</v>
      </c>
      <c r="D25" s="433">
        <v>865</v>
      </c>
      <c r="E25" s="417">
        <v>896</v>
      </c>
      <c r="F25" s="432">
        <v>653</v>
      </c>
      <c r="G25" s="138">
        <f t="shared" si="4"/>
        <v>1552</v>
      </c>
      <c r="H25" s="433">
        <v>774</v>
      </c>
      <c r="I25" s="417">
        <v>778</v>
      </c>
      <c r="J25" s="429" t="str">
        <f t="shared" si="0"/>
        <v>△</v>
      </c>
      <c r="K25" s="430">
        <f t="shared" si="1"/>
        <v>31</v>
      </c>
      <c r="L25" s="138" t="str">
        <f t="shared" si="2"/>
        <v>△</v>
      </c>
      <c r="M25" s="431">
        <f t="shared" si="3"/>
        <v>209</v>
      </c>
    </row>
    <row r="26" spans="1:13" s="20" customFormat="1" ht="18.75" customHeight="1">
      <c r="A26" s="76" t="s">
        <v>40</v>
      </c>
      <c r="B26" s="434">
        <v>43</v>
      </c>
      <c r="C26" s="138">
        <v>142</v>
      </c>
      <c r="D26" s="138">
        <v>76</v>
      </c>
      <c r="E26" s="435">
        <v>66</v>
      </c>
      <c r="F26" s="432">
        <v>41</v>
      </c>
      <c r="G26" s="138">
        <f t="shared" si="4"/>
        <v>126</v>
      </c>
      <c r="H26" s="433">
        <v>67</v>
      </c>
      <c r="I26" s="417">
        <v>59</v>
      </c>
      <c r="J26" s="429" t="str">
        <f t="shared" si="0"/>
        <v>△</v>
      </c>
      <c r="K26" s="430">
        <f t="shared" si="1"/>
        <v>2</v>
      </c>
      <c r="L26" s="138" t="str">
        <f t="shared" si="2"/>
        <v>△</v>
      </c>
      <c r="M26" s="431">
        <f t="shared" si="3"/>
        <v>16</v>
      </c>
    </row>
    <row r="27" spans="1:13" s="20" customFormat="1" ht="18.75" customHeight="1">
      <c r="A27" s="76" t="s">
        <v>348</v>
      </c>
      <c r="B27" s="434">
        <v>87</v>
      </c>
      <c r="C27" s="138">
        <v>273</v>
      </c>
      <c r="D27" s="138">
        <v>128</v>
      </c>
      <c r="E27" s="435">
        <v>145</v>
      </c>
      <c r="F27" s="432">
        <v>92</v>
      </c>
      <c r="G27" s="138">
        <f t="shared" si="4"/>
        <v>256</v>
      </c>
      <c r="H27" s="433">
        <v>113</v>
      </c>
      <c r="I27" s="417">
        <v>143</v>
      </c>
      <c r="J27" s="429" t="str">
        <f t="shared" si="0"/>
        <v/>
      </c>
      <c r="K27" s="430">
        <f t="shared" si="1"/>
        <v>5</v>
      </c>
      <c r="L27" s="138" t="str">
        <f t="shared" si="2"/>
        <v>△</v>
      </c>
      <c r="M27" s="431">
        <f t="shared" si="3"/>
        <v>17</v>
      </c>
    </row>
    <row r="28" spans="1:13" s="20" customFormat="1" ht="18.75" customHeight="1">
      <c r="A28" s="76" t="s">
        <v>166</v>
      </c>
      <c r="B28" s="434">
        <v>103</v>
      </c>
      <c r="C28" s="138">
        <v>217</v>
      </c>
      <c r="D28" s="138">
        <v>105</v>
      </c>
      <c r="E28" s="435">
        <v>112</v>
      </c>
      <c r="F28" s="432">
        <v>93</v>
      </c>
      <c r="G28" s="138">
        <f t="shared" si="4"/>
        <v>179</v>
      </c>
      <c r="H28" s="433">
        <v>90</v>
      </c>
      <c r="I28" s="417">
        <v>89</v>
      </c>
      <c r="J28" s="429" t="str">
        <f t="shared" si="0"/>
        <v>△</v>
      </c>
      <c r="K28" s="430">
        <f t="shared" si="1"/>
        <v>10</v>
      </c>
      <c r="L28" s="138" t="str">
        <f t="shared" si="2"/>
        <v>△</v>
      </c>
      <c r="M28" s="431">
        <f t="shared" si="3"/>
        <v>38</v>
      </c>
    </row>
    <row r="29" spans="1:13" s="20" customFormat="1" ht="18.75" customHeight="1">
      <c r="A29" s="76" t="s">
        <v>297</v>
      </c>
      <c r="B29" s="434">
        <v>163</v>
      </c>
      <c r="C29" s="138">
        <v>422</v>
      </c>
      <c r="D29" s="138">
        <v>207</v>
      </c>
      <c r="E29" s="435">
        <v>215</v>
      </c>
      <c r="F29" s="432">
        <v>150</v>
      </c>
      <c r="G29" s="138">
        <f t="shared" si="4"/>
        <v>363</v>
      </c>
      <c r="H29" s="433">
        <v>182</v>
      </c>
      <c r="I29" s="417">
        <v>181</v>
      </c>
      <c r="J29" s="429" t="str">
        <f t="shared" si="0"/>
        <v>△</v>
      </c>
      <c r="K29" s="430">
        <f t="shared" si="1"/>
        <v>13</v>
      </c>
      <c r="L29" s="138" t="str">
        <f t="shared" si="2"/>
        <v>△</v>
      </c>
      <c r="M29" s="431">
        <f t="shared" si="3"/>
        <v>59</v>
      </c>
    </row>
    <row r="30" spans="1:13" s="20" customFormat="1" ht="18.75" customHeight="1">
      <c r="A30" s="76" t="s">
        <v>293</v>
      </c>
      <c r="B30" s="434">
        <v>288</v>
      </c>
      <c r="C30" s="138">
        <v>707</v>
      </c>
      <c r="D30" s="138">
        <v>349</v>
      </c>
      <c r="E30" s="435">
        <v>358</v>
      </c>
      <c r="F30" s="432">
        <v>277</v>
      </c>
      <c r="G30" s="138">
        <f t="shared" si="4"/>
        <v>628</v>
      </c>
      <c r="H30" s="433">
        <v>322</v>
      </c>
      <c r="I30" s="417">
        <v>306</v>
      </c>
      <c r="J30" s="429" t="str">
        <f t="shared" si="0"/>
        <v>△</v>
      </c>
      <c r="K30" s="430">
        <f t="shared" si="1"/>
        <v>11</v>
      </c>
      <c r="L30" s="138" t="str">
        <f t="shared" si="2"/>
        <v>△</v>
      </c>
      <c r="M30" s="431">
        <f t="shared" si="3"/>
        <v>79</v>
      </c>
    </row>
    <row r="31" spans="1:13" s="20" customFormat="1" ht="18.75" customHeight="1">
      <c r="A31" s="75" t="s">
        <v>349</v>
      </c>
      <c r="B31" s="432">
        <v>421</v>
      </c>
      <c r="C31" s="433">
        <v>997</v>
      </c>
      <c r="D31" s="433">
        <v>497</v>
      </c>
      <c r="E31" s="417">
        <v>500</v>
      </c>
      <c r="F31" s="432">
        <v>400</v>
      </c>
      <c r="G31" s="138">
        <f t="shared" si="4"/>
        <v>877</v>
      </c>
      <c r="H31" s="433">
        <v>429</v>
      </c>
      <c r="I31" s="417">
        <v>448</v>
      </c>
      <c r="J31" s="429" t="str">
        <f t="shared" si="0"/>
        <v>△</v>
      </c>
      <c r="K31" s="430">
        <f t="shared" si="1"/>
        <v>21</v>
      </c>
      <c r="L31" s="138" t="str">
        <f t="shared" si="2"/>
        <v>△</v>
      </c>
      <c r="M31" s="431">
        <f t="shared" si="3"/>
        <v>120</v>
      </c>
    </row>
    <row r="32" spans="1:13" s="20" customFormat="1" ht="18.75" customHeight="1">
      <c r="A32" s="76" t="s">
        <v>312</v>
      </c>
      <c r="B32" s="434">
        <v>133</v>
      </c>
      <c r="C32" s="138">
        <v>313</v>
      </c>
      <c r="D32" s="138">
        <v>156</v>
      </c>
      <c r="E32" s="435">
        <v>157</v>
      </c>
      <c r="F32" s="432">
        <v>133</v>
      </c>
      <c r="G32" s="138">
        <f t="shared" si="4"/>
        <v>284</v>
      </c>
      <c r="H32" s="433">
        <v>137</v>
      </c>
      <c r="I32" s="417">
        <v>147</v>
      </c>
      <c r="J32" s="429" t="str">
        <f>IF(F30-B30&lt;0,"△","")</f>
        <v>△</v>
      </c>
      <c r="K32" s="430">
        <f>IF(F30-B30&lt;0,(F30-B30)*-1,(F30-B30))</f>
        <v>11</v>
      </c>
      <c r="L32" s="138" t="str">
        <f>IF(G30-C30&lt;0,"△","")</f>
        <v>△</v>
      </c>
      <c r="M32" s="431">
        <f>IF(G30-C30&lt;0,(G30-C30)*-1,(G30-C30))</f>
        <v>79</v>
      </c>
    </row>
    <row r="33" spans="1:13" s="20" customFormat="1" ht="18.75" customHeight="1">
      <c r="A33" s="76" t="s">
        <v>38</v>
      </c>
      <c r="B33" s="434">
        <v>146</v>
      </c>
      <c r="C33" s="138">
        <v>333</v>
      </c>
      <c r="D33" s="138">
        <v>168</v>
      </c>
      <c r="E33" s="435">
        <v>165</v>
      </c>
      <c r="F33" s="432">
        <v>135</v>
      </c>
      <c r="G33" s="138">
        <f t="shared" si="4"/>
        <v>293</v>
      </c>
      <c r="H33" s="433">
        <v>144</v>
      </c>
      <c r="I33" s="417">
        <v>149</v>
      </c>
      <c r="J33" s="429" t="str">
        <f>IF(F31-B31&lt;0,"△","")</f>
        <v>△</v>
      </c>
      <c r="K33" s="430">
        <f>IF(F31-B31&lt;0,(F31-B31)*-1,(F31-B31))</f>
        <v>21</v>
      </c>
      <c r="L33" s="138" t="str">
        <f>IF(G31-C31&lt;0,"△","")</f>
        <v>△</v>
      </c>
      <c r="M33" s="431">
        <f>IF(G31-C31&lt;0,(G31-C31)*-1,(G31-C31))</f>
        <v>120</v>
      </c>
    </row>
    <row r="34" spans="1:13" s="20" customFormat="1" ht="18.75" customHeight="1">
      <c r="A34" s="76" t="s">
        <v>351</v>
      </c>
      <c r="B34" s="434">
        <v>23</v>
      </c>
      <c r="C34" s="138">
        <v>77</v>
      </c>
      <c r="D34" s="138">
        <v>42</v>
      </c>
      <c r="E34" s="435">
        <v>35</v>
      </c>
      <c r="F34" s="432">
        <v>20</v>
      </c>
      <c r="G34" s="138">
        <f t="shared" si="4"/>
        <v>57</v>
      </c>
      <c r="H34" s="433">
        <v>32</v>
      </c>
      <c r="I34" s="417">
        <v>25</v>
      </c>
      <c r="J34" s="429" t="str">
        <f>IF(F32-B32&lt;0,"△","")</f>
        <v/>
      </c>
      <c r="K34" s="430">
        <f>IF(F32-B32&lt;0,(F32-B32)*-1,(F32-B32))</f>
        <v>0</v>
      </c>
      <c r="L34" s="138" t="str">
        <f>IF(G32-C32&lt;0,"△","")</f>
        <v>△</v>
      </c>
      <c r="M34" s="431">
        <f>IF(G32-C32&lt;0,(G32-C32)*-1,(G32-C32))</f>
        <v>29</v>
      </c>
    </row>
    <row r="35" spans="1:13" s="20" customFormat="1" ht="18.75" customHeight="1">
      <c r="A35" s="129" t="s">
        <v>352</v>
      </c>
      <c r="B35" s="442">
        <v>119</v>
      </c>
      <c r="C35" s="443">
        <v>274</v>
      </c>
      <c r="D35" s="443">
        <v>131</v>
      </c>
      <c r="E35" s="444">
        <v>143</v>
      </c>
      <c r="F35" s="442">
        <v>112</v>
      </c>
      <c r="G35" s="658">
        <f t="shared" si="4"/>
        <v>243</v>
      </c>
      <c r="H35" s="443">
        <v>116</v>
      </c>
      <c r="I35" s="444">
        <v>127</v>
      </c>
      <c r="J35" s="445" t="str">
        <f>IF(F33-B33&lt;0,"△","")</f>
        <v>△</v>
      </c>
      <c r="K35" s="446">
        <f>IF(F33-B33&lt;0,(F33-B33)*-1,(F33-B33))</f>
        <v>11</v>
      </c>
      <c r="L35" s="139" t="str">
        <f>IF(G33-C33&lt;0,"△","")</f>
        <v>△</v>
      </c>
      <c r="M35" s="443">
        <f>IF(G33-C33&lt;0,(G33-C33)*-1,(G33-C33))</f>
        <v>40</v>
      </c>
    </row>
    <row r="36" spans="1:13" ht="18" customHeight="1">
      <c r="A36" s="130"/>
      <c r="E36" s="53"/>
      <c r="F36" s="91"/>
      <c r="G36" s="91"/>
      <c r="H36" s="91"/>
      <c r="I36" s="91"/>
      <c r="J36" s="36"/>
      <c r="M36" s="53" t="s">
        <v>521</v>
      </c>
    </row>
    <row r="37" spans="1:13" s="74" customFormat="1" ht="30" customHeight="1">
      <c r="A37" s="588"/>
      <c r="B37" s="588"/>
      <c r="C37" s="588"/>
      <c r="D37" s="588"/>
      <c r="E37" s="588"/>
      <c r="F37" s="588"/>
      <c r="G37" s="588"/>
      <c r="H37" s="588"/>
      <c r="I37" s="588"/>
      <c r="J37" s="654"/>
      <c r="K37" s="654"/>
    </row>
    <row r="39" spans="1:13">
      <c r="J39" s="588"/>
      <c r="K39" s="588"/>
    </row>
  </sheetData>
  <mergeCells count="6">
    <mergeCell ref="A3:A4"/>
    <mergeCell ref="B3:E3"/>
    <mergeCell ref="F3:I3"/>
    <mergeCell ref="J3:M3"/>
    <mergeCell ref="J4:K4"/>
    <mergeCell ref="L4:M4"/>
  </mergeCells>
  <phoneticPr fontId="5"/>
  <pageMargins left="0.70866141732283472" right="0.59055118110236227" top="0.78740157480314965" bottom="0.78740157480314965" header="0.51181102362204722" footer="0.51181102362204722"/>
  <pageSetup paperSize="9" scale="8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26"/>
  <sheetViews>
    <sheetView showGridLines="0" workbookViewId="0">
      <selection activeCell="C3" sqref="C3:C4"/>
    </sheetView>
  </sheetViews>
  <sheetFormatPr defaultRowHeight="15"/>
  <cols>
    <col min="1" max="1" width="2.5" style="142" customWidth="1"/>
    <col min="2" max="2" width="25.125" style="142" customWidth="1"/>
    <col min="3" max="6" width="14.125" style="142" customWidth="1"/>
    <col min="7" max="7" width="8.875" style="142" customWidth="1"/>
    <col min="8" max="8" width="10.625" style="142" bestFit="1" customWidth="1"/>
    <col min="9" max="250" width="8.875" style="142" customWidth="1"/>
    <col min="251" max="251" width="1" style="142" customWidth="1"/>
    <col min="252" max="252" width="4.625" style="142" customWidth="1"/>
    <col min="253" max="253" width="9.375" style="142" customWidth="1"/>
    <col min="254" max="254" width="5.375" style="142" customWidth="1"/>
    <col min="255" max="255" width="1" style="142" customWidth="1"/>
    <col min="256" max="256" width="14.125" style="142" customWidth="1"/>
    <col min="257" max="257" width="5.5" style="142" customWidth="1"/>
    <col min="258" max="258" width="14.125" style="142" customWidth="1"/>
    <col min="259" max="259" width="5.5" style="142" customWidth="1"/>
    <col min="260" max="260" width="14.125" style="142" customWidth="1"/>
    <col min="261" max="261" width="5.5" style="142" customWidth="1"/>
    <col min="262" max="506" width="8.875" style="142" customWidth="1"/>
    <col min="507" max="507" width="1" style="142" customWidth="1"/>
    <col min="508" max="508" width="4.625" style="142" customWidth="1"/>
    <col min="509" max="509" width="9.375" style="142" customWidth="1"/>
    <col min="510" max="510" width="5.375" style="142" customWidth="1"/>
    <col min="511" max="511" width="1" style="142" customWidth="1"/>
    <col min="512" max="512" width="14.125" style="142" customWidth="1"/>
    <col min="513" max="513" width="5.5" style="142" customWidth="1"/>
    <col min="514" max="514" width="14.125" style="142" customWidth="1"/>
    <col min="515" max="515" width="5.5" style="142" customWidth="1"/>
    <col min="516" max="516" width="14.125" style="142" customWidth="1"/>
    <col min="517" max="517" width="5.5" style="142" customWidth="1"/>
    <col min="518" max="762" width="8.875" style="142" customWidth="1"/>
    <col min="763" max="763" width="1" style="142" customWidth="1"/>
    <col min="764" max="764" width="4.625" style="142" customWidth="1"/>
    <col min="765" max="765" width="9.375" style="142" customWidth="1"/>
    <col min="766" max="766" width="5.375" style="142" customWidth="1"/>
    <col min="767" max="767" width="1" style="142" customWidth="1"/>
    <col min="768" max="768" width="14.125" style="142" customWidth="1"/>
    <col min="769" max="769" width="5.5" style="142" customWidth="1"/>
    <col min="770" max="770" width="14.125" style="142" customWidth="1"/>
    <col min="771" max="771" width="5.5" style="142" customWidth="1"/>
    <col min="772" max="772" width="14.125" style="142" customWidth="1"/>
    <col min="773" max="773" width="5.5" style="142" customWidth="1"/>
    <col min="774" max="1018" width="8.875" style="142" customWidth="1"/>
    <col min="1019" max="1019" width="1" style="142" customWidth="1"/>
    <col min="1020" max="1020" width="4.625" style="142" customWidth="1"/>
    <col min="1021" max="1021" width="9.375" style="142" customWidth="1"/>
    <col min="1022" max="1022" width="5.375" style="142" customWidth="1"/>
    <col min="1023" max="1023" width="1" style="142" customWidth="1"/>
    <col min="1024" max="1024" width="14.125" style="142" customWidth="1"/>
    <col min="1025" max="1025" width="5.5" style="142" customWidth="1"/>
    <col min="1026" max="1026" width="14.125" style="142" customWidth="1"/>
    <col min="1027" max="1027" width="5.5" style="142" customWidth="1"/>
    <col min="1028" max="1028" width="14.125" style="142" customWidth="1"/>
    <col min="1029" max="1029" width="5.5" style="142" customWidth="1"/>
    <col min="1030" max="1274" width="8.875" style="142" customWidth="1"/>
    <col min="1275" max="1275" width="1" style="142" customWidth="1"/>
    <col min="1276" max="1276" width="4.625" style="142" customWidth="1"/>
    <col min="1277" max="1277" width="9.375" style="142" customWidth="1"/>
    <col min="1278" max="1278" width="5.375" style="142" customWidth="1"/>
    <col min="1279" max="1279" width="1" style="142" customWidth="1"/>
    <col min="1280" max="1280" width="14.125" style="142" customWidth="1"/>
    <col min="1281" max="1281" width="5.5" style="142" customWidth="1"/>
    <col min="1282" max="1282" width="14.125" style="142" customWidth="1"/>
    <col min="1283" max="1283" width="5.5" style="142" customWidth="1"/>
    <col min="1284" max="1284" width="14.125" style="142" customWidth="1"/>
    <col min="1285" max="1285" width="5.5" style="142" customWidth="1"/>
    <col min="1286" max="1530" width="8.875" style="142" customWidth="1"/>
    <col min="1531" max="1531" width="1" style="142" customWidth="1"/>
    <col min="1532" max="1532" width="4.625" style="142" customWidth="1"/>
    <col min="1533" max="1533" width="9.375" style="142" customWidth="1"/>
    <col min="1534" max="1534" width="5.375" style="142" customWidth="1"/>
    <col min="1535" max="1535" width="1" style="142" customWidth="1"/>
    <col min="1536" max="1536" width="14.125" style="142" customWidth="1"/>
    <col min="1537" max="1537" width="5.5" style="142" customWidth="1"/>
    <col min="1538" max="1538" width="14.125" style="142" customWidth="1"/>
    <col min="1539" max="1539" width="5.5" style="142" customWidth="1"/>
    <col min="1540" max="1540" width="14.125" style="142" customWidth="1"/>
    <col min="1541" max="1541" width="5.5" style="142" customWidth="1"/>
    <col min="1542" max="1786" width="8.875" style="142" customWidth="1"/>
    <col min="1787" max="1787" width="1" style="142" customWidth="1"/>
    <col min="1788" max="1788" width="4.625" style="142" customWidth="1"/>
    <col min="1789" max="1789" width="9.375" style="142" customWidth="1"/>
    <col min="1790" max="1790" width="5.375" style="142" customWidth="1"/>
    <col min="1791" max="1791" width="1" style="142" customWidth="1"/>
    <col min="1792" max="1792" width="14.125" style="142" customWidth="1"/>
    <col min="1793" max="1793" width="5.5" style="142" customWidth="1"/>
    <col min="1794" max="1794" width="14.125" style="142" customWidth="1"/>
    <col min="1795" max="1795" width="5.5" style="142" customWidth="1"/>
    <col min="1796" max="1796" width="14.125" style="142" customWidth="1"/>
    <col min="1797" max="1797" width="5.5" style="142" customWidth="1"/>
    <col min="1798" max="2042" width="8.875" style="142" customWidth="1"/>
    <col min="2043" max="2043" width="1" style="142" customWidth="1"/>
    <col min="2044" max="2044" width="4.625" style="142" customWidth="1"/>
    <col min="2045" max="2045" width="9.375" style="142" customWidth="1"/>
    <col min="2046" max="2046" width="5.375" style="142" customWidth="1"/>
    <col min="2047" max="2047" width="1" style="142" customWidth="1"/>
    <col min="2048" max="2048" width="14.125" style="142" customWidth="1"/>
    <col min="2049" max="2049" width="5.5" style="142" customWidth="1"/>
    <col min="2050" max="2050" width="14.125" style="142" customWidth="1"/>
    <col min="2051" max="2051" width="5.5" style="142" customWidth="1"/>
    <col min="2052" max="2052" width="14.125" style="142" customWidth="1"/>
    <col min="2053" max="2053" width="5.5" style="142" customWidth="1"/>
    <col min="2054" max="2298" width="8.875" style="142" customWidth="1"/>
    <col min="2299" max="2299" width="1" style="142" customWidth="1"/>
    <col min="2300" max="2300" width="4.625" style="142" customWidth="1"/>
    <col min="2301" max="2301" width="9.375" style="142" customWidth="1"/>
    <col min="2302" max="2302" width="5.375" style="142" customWidth="1"/>
    <col min="2303" max="2303" width="1" style="142" customWidth="1"/>
    <col min="2304" max="2304" width="14.125" style="142" customWidth="1"/>
    <col min="2305" max="2305" width="5.5" style="142" customWidth="1"/>
    <col min="2306" max="2306" width="14.125" style="142" customWidth="1"/>
    <col min="2307" max="2307" width="5.5" style="142" customWidth="1"/>
    <col min="2308" max="2308" width="14.125" style="142" customWidth="1"/>
    <col min="2309" max="2309" width="5.5" style="142" customWidth="1"/>
    <col min="2310" max="2554" width="8.875" style="142" customWidth="1"/>
    <col min="2555" max="2555" width="1" style="142" customWidth="1"/>
    <col min="2556" max="2556" width="4.625" style="142" customWidth="1"/>
    <col min="2557" max="2557" width="9.375" style="142" customWidth="1"/>
    <col min="2558" max="2558" width="5.375" style="142" customWidth="1"/>
    <col min="2559" max="2559" width="1" style="142" customWidth="1"/>
    <col min="2560" max="2560" width="14.125" style="142" customWidth="1"/>
    <col min="2561" max="2561" width="5.5" style="142" customWidth="1"/>
    <col min="2562" max="2562" width="14.125" style="142" customWidth="1"/>
    <col min="2563" max="2563" width="5.5" style="142" customWidth="1"/>
    <col min="2564" max="2564" width="14.125" style="142" customWidth="1"/>
    <col min="2565" max="2565" width="5.5" style="142" customWidth="1"/>
    <col min="2566" max="2810" width="8.875" style="142" customWidth="1"/>
    <col min="2811" max="2811" width="1" style="142" customWidth="1"/>
    <col min="2812" max="2812" width="4.625" style="142" customWidth="1"/>
    <col min="2813" max="2813" width="9.375" style="142" customWidth="1"/>
    <col min="2814" max="2814" width="5.375" style="142" customWidth="1"/>
    <col min="2815" max="2815" width="1" style="142" customWidth="1"/>
    <col min="2816" max="2816" width="14.125" style="142" customWidth="1"/>
    <col min="2817" max="2817" width="5.5" style="142" customWidth="1"/>
    <col min="2818" max="2818" width="14.125" style="142" customWidth="1"/>
    <col min="2819" max="2819" width="5.5" style="142" customWidth="1"/>
    <col min="2820" max="2820" width="14.125" style="142" customWidth="1"/>
    <col min="2821" max="2821" width="5.5" style="142" customWidth="1"/>
    <col min="2822" max="3066" width="8.875" style="142" customWidth="1"/>
    <col min="3067" max="3067" width="1" style="142" customWidth="1"/>
    <col min="3068" max="3068" width="4.625" style="142" customWidth="1"/>
    <col min="3069" max="3069" width="9.375" style="142" customWidth="1"/>
    <col min="3070" max="3070" width="5.375" style="142" customWidth="1"/>
    <col min="3071" max="3071" width="1" style="142" customWidth="1"/>
    <col min="3072" max="3072" width="14.125" style="142" customWidth="1"/>
    <col min="3073" max="3073" width="5.5" style="142" customWidth="1"/>
    <col min="3074" max="3074" width="14.125" style="142" customWidth="1"/>
    <col min="3075" max="3075" width="5.5" style="142" customWidth="1"/>
    <col min="3076" max="3076" width="14.125" style="142" customWidth="1"/>
    <col min="3077" max="3077" width="5.5" style="142" customWidth="1"/>
    <col min="3078" max="3322" width="8.875" style="142" customWidth="1"/>
    <col min="3323" max="3323" width="1" style="142" customWidth="1"/>
    <col min="3324" max="3324" width="4.625" style="142" customWidth="1"/>
    <col min="3325" max="3325" width="9.375" style="142" customWidth="1"/>
    <col min="3326" max="3326" width="5.375" style="142" customWidth="1"/>
    <col min="3327" max="3327" width="1" style="142" customWidth="1"/>
    <col min="3328" max="3328" width="14.125" style="142" customWidth="1"/>
    <col min="3329" max="3329" width="5.5" style="142" customWidth="1"/>
    <col min="3330" max="3330" width="14.125" style="142" customWidth="1"/>
    <col min="3331" max="3331" width="5.5" style="142" customWidth="1"/>
    <col min="3332" max="3332" width="14.125" style="142" customWidth="1"/>
    <col min="3333" max="3333" width="5.5" style="142" customWidth="1"/>
    <col min="3334" max="3578" width="8.875" style="142" customWidth="1"/>
    <col min="3579" max="3579" width="1" style="142" customWidth="1"/>
    <col min="3580" max="3580" width="4.625" style="142" customWidth="1"/>
    <col min="3581" max="3581" width="9.375" style="142" customWidth="1"/>
    <col min="3582" max="3582" width="5.375" style="142" customWidth="1"/>
    <col min="3583" max="3583" width="1" style="142" customWidth="1"/>
    <col min="3584" max="3584" width="14.125" style="142" customWidth="1"/>
    <col min="3585" max="3585" width="5.5" style="142" customWidth="1"/>
    <col min="3586" max="3586" width="14.125" style="142" customWidth="1"/>
    <col min="3587" max="3587" width="5.5" style="142" customWidth="1"/>
    <col min="3588" max="3588" width="14.125" style="142" customWidth="1"/>
    <col min="3589" max="3589" width="5.5" style="142" customWidth="1"/>
    <col min="3590" max="3834" width="8.875" style="142" customWidth="1"/>
    <col min="3835" max="3835" width="1" style="142" customWidth="1"/>
    <col min="3836" max="3836" width="4.625" style="142" customWidth="1"/>
    <col min="3837" max="3837" width="9.375" style="142" customWidth="1"/>
    <col min="3838" max="3838" width="5.375" style="142" customWidth="1"/>
    <col min="3839" max="3839" width="1" style="142" customWidth="1"/>
    <col min="3840" max="3840" width="14.125" style="142" customWidth="1"/>
    <col min="3841" max="3841" width="5.5" style="142" customWidth="1"/>
    <col min="3842" max="3842" width="14.125" style="142" customWidth="1"/>
    <col min="3843" max="3843" width="5.5" style="142" customWidth="1"/>
    <col min="3844" max="3844" width="14.125" style="142" customWidth="1"/>
    <col min="3845" max="3845" width="5.5" style="142" customWidth="1"/>
    <col min="3846" max="4090" width="8.875" style="142" customWidth="1"/>
    <col min="4091" max="4091" width="1" style="142" customWidth="1"/>
    <col min="4092" max="4092" width="4.625" style="142" customWidth="1"/>
    <col min="4093" max="4093" width="9.375" style="142" customWidth="1"/>
    <col min="4094" max="4094" width="5.375" style="142" customWidth="1"/>
    <col min="4095" max="4095" width="1" style="142" customWidth="1"/>
    <col min="4096" max="4096" width="14.125" style="142" customWidth="1"/>
    <col min="4097" max="4097" width="5.5" style="142" customWidth="1"/>
    <col min="4098" max="4098" width="14.125" style="142" customWidth="1"/>
    <col min="4099" max="4099" width="5.5" style="142" customWidth="1"/>
    <col min="4100" max="4100" width="14.125" style="142" customWidth="1"/>
    <col min="4101" max="4101" width="5.5" style="142" customWidth="1"/>
    <col min="4102" max="4346" width="8.875" style="142" customWidth="1"/>
    <col min="4347" max="4347" width="1" style="142" customWidth="1"/>
    <col min="4348" max="4348" width="4.625" style="142" customWidth="1"/>
    <col min="4349" max="4349" width="9.375" style="142" customWidth="1"/>
    <col min="4350" max="4350" width="5.375" style="142" customWidth="1"/>
    <col min="4351" max="4351" width="1" style="142" customWidth="1"/>
    <col min="4352" max="4352" width="14.125" style="142" customWidth="1"/>
    <col min="4353" max="4353" width="5.5" style="142" customWidth="1"/>
    <col min="4354" max="4354" width="14.125" style="142" customWidth="1"/>
    <col min="4355" max="4355" width="5.5" style="142" customWidth="1"/>
    <col min="4356" max="4356" width="14.125" style="142" customWidth="1"/>
    <col min="4357" max="4357" width="5.5" style="142" customWidth="1"/>
    <col min="4358" max="4602" width="8.875" style="142" customWidth="1"/>
    <col min="4603" max="4603" width="1" style="142" customWidth="1"/>
    <col min="4604" max="4604" width="4.625" style="142" customWidth="1"/>
    <col min="4605" max="4605" width="9.375" style="142" customWidth="1"/>
    <col min="4606" max="4606" width="5.375" style="142" customWidth="1"/>
    <col min="4607" max="4607" width="1" style="142" customWidth="1"/>
    <col min="4608" max="4608" width="14.125" style="142" customWidth="1"/>
    <col min="4609" max="4609" width="5.5" style="142" customWidth="1"/>
    <col min="4610" max="4610" width="14.125" style="142" customWidth="1"/>
    <col min="4611" max="4611" width="5.5" style="142" customWidth="1"/>
    <col min="4612" max="4612" width="14.125" style="142" customWidth="1"/>
    <col min="4613" max="4613" width="5.5" style="142" customWidth="1"/>
    <col min="4614" max="4858" width="8.875" style="142" customWidth="1"/>
    <col min="4859" max="4859" width="1" style="142" customWidth="1"/>
    <col min="4860" max="4860" width="4.625" style="142" customWidth="1"/>
    <col min="4861" max="4861" width="9.375" style="142" customWidth="1"/>
    <col min="4862" max="4862" width="5.375" style="142" customWidth="1"/>
    <col min="4863" max="4863" width="1" style="142" customWidth="1"/>
    <col min="4864" max="4864" width="14.125" style="142" customWidth="1"/>
    <col min="4865" max="4865" width="5.5" style="142" customWidth="1"/>
    <col min="4866" max="4866" width="14.125" style="142" customWidth="1"/>
    <col min="4867" max="4867" width="5.5" style="142" customWidth="1"/>
    <col min="4868" max="4868" width="14.125" style="142" customWidth="1"/>
    <col min="4869" max="4869" width="5.5" style="142" customWidth="1"/>
    <col min="4870" max="5114" width="8.875" style="142" customWidth="1"/>
    <col min="5115" max="5115" width="1" style="142" customWidth="1"/>
    <col min="5116" max="5116" width="4.625" style="142" customWidth="1"/>
    <col min="5117" max="5117" width="9.375" style="142" customWidth="1"/>
    <col min="5118" max="5118" width="5.375" style="142" customWidth="1"/>
    <col min="5119" max="5119" width="1" style="142" customWidth="1"/>
    <col min="5120" max="5120" width="14.125" style="142" customWidth="1"/>
    <col min="5121" max="5121" width="5.5" style="142" customWidth="1"/>
    <col min="5122" max="5122" width="14.125" style="142" customWidth="1"/>
    <col min="5123" max="5123" width="5.5" style="142" customWidth="1"/>
    <col min="5124" max="5124" width="14.125" style="142" customWidth="1"/>
    <col min="5125" max="5125" width="5.5" style="142" customWidth="1"/>
    <col min="5126" max="5370" width="8.875" style="142" customWidth="1"/>
    <col min="5371" max="5371" width="1" style="142" customWidth="1"/>
    <col min="5372" max="5372" width="4.625" style="142" customWidth="1"/>
    <col min="5373" max="5373" width="9.375" style="142" customWidth="1"/>
    <col min="5374" max="5374" width="5.375" style="142" customWidth="1"/>
    <col min="5375" max="5375" width="1" style="142" customWidth="1"/>
    <col min="5376" max="5376" width="14.125" style="142" customWidth="1"/>
    <col min="5377" max="5377" width="5.5" style="142" customWidth="1"/>
    <col min="5378" max="5378" width="14.125" style="142" customWidth="1"/>
    <col min="5379" max="5379" width="5.5" style="142" customWidth="1"/>
    <col min="5380" max="5380" width="14.125" style="142" customWidth="1"/>
    <col min="5381" max="5381" width="5.5" style="142" customWidth="1"/>
    <col min="5382" max="5626" width="8.875" style="142" customWidth="1"/>
    <col min="5627" max="5627" width="1" style="142" customWidth="1"/>
    <col min="5628" max="5628" width="4.625" style="142" customWidth="1"/>
    <col min="5629" max="5629" width="9.375" style="142" customWidth="1"/>
    <col min="5630" max="5630" width="5.375" style="142" customWidth="1"/>
    <col min="5631" max="5631" width="1" style="142" customWidth="1"/>
    <col min="5632" max="5632" width="14.125" style="142" customWidth="1"/>
    <col min="5633" max="5633" width="5.5" style="142" customWidth="1"/>
    <col min="5634" max="5634" width="14.125" style="142" customWidth="1"/>
    <col min="5635" max="5635" width="5.5" style="142" customWidth="1"/>
    <col min="5636" max="5636" width="14.125" style="142" customWidth="1"/>
    <col min="5637" max="5637" width="5.5" style="142" customWidth="1"/>
    <col min="5638" max="5882" width="8.875" style="142" customWidth="1"/>
    <col min="5883" max="5883" width="1" style="142" customWidth="1"/>
    <col min="5884" max="5884" width="4.625" style="142" customWidth="1"/>
    <col min="5885" max="5885" width="9.375" style="142" customWidth="1"/>
    <col min="5886" max="5886" width="5.375" style="142" customWidth="1"/>
    <col min="5887" max="5887" width="1" style="142" customWidth="1"/>
    <col min="5888" max="5888" width="14.125" style="142" customWidth="1"/>
    <col min="5889" max="5889" width="5.5" style="142" customWidth="1"/>
    <col min="5890" max="5890" width="14.125" style="142" customWidth="1"/>
    <col min="5891" max="5891" width="5.5" style="142" customWidth="1"/>
    <col min="5892" max="5892" width="14.125" style="142" customWidth="1"/>
    <col min="5893" max="5893" width="5.5" style="142" customWidth="1"/>
    <col min="5894" max="6138" width="8.875" style="142" customWidth="1"/>
    <col min="6139" max="6139" width="1" style="142" customWidth="1"/>
    <col min="6140" max="6140" width="4.625" style="142" customWidth="1"/>
    <col min="6141" max="6141" width="9.375" style="142" customWidth="1"/>
    <col min="6142" max="6142" width="5.375" style="142" customWidth="1"/>
    <col min="6143" max="6143" width="1" style="142" customWidth="1"/>
    <col min="6144" max="6144" width="14.125" style="142" customWidth="1"/>
    <col min="6145" max="6145" width="5.5" style="142" customWidth="1"/>
    <col min="6146" max="6146" width="14.125" style="142" customWidth="1"/>
    <col min="6147" max="6147" width="5.5" style="142" customWidth="1"/>
    <col min="6148" max="6148" width="14.125" style="142" customWidth="1"/>
    <col min="6149" max="6149" width="5.5" style="142" customWidth="1"/>
    <col min="6150" max="6394" width="8.875" style="142" customWidth="1"/>
    <col min="6395" max="6395" width="1" style="142" customWidth="1"/>
    <col min="6396" max="6396" width="4.625" style="142" customWidth="1"/>
    <col min="6397" max="6397" width="9.375" style="142" customWidth="1"/>
    <col min="6398" max="6398" width="5.375" style="142" customWidth="1"/>
    <col min="6399" max="6399" width="1" style="142" customWidth="1"/>
    <col min="6400" max="6400" width="14.125" style="142" customWidth="1"/>
    <col min="6401" max="6401" width="5.5" style="142" customWidth="1"/>
    <col min="6402" max="6402" width="14.125" style="142" customWidth="1"/>
    <col min="6403" max="6403" width="5.5" style="142" customWidth="1"/>
    <col min="6404" max="6404" width="14.125" style="142" customWidth="1"/>
    <col min="6405" max="6405" width="5.5" style="142" customWidth="1"/>
    <col min="6406" max="6650" width="8.875" style="142" customWidth="1"/>
    <col min="6651" max="6651" width="1" style="142" customWidth="1"/>
    <col min="6652" max="6652" width="4.625" style="142" customWidth="1"/>
    <col min="6653" max="6653" width="9.375" style="142" customWidth="1"/>
    <col min="6654" max="6654" width="5.375" style="142" customWidth="1"/>
    <col min="6655" max="6655" width="1" style="142" customWidth="1"/>
    <col min="6656" max="6656" width="14.125" style="142" customWidth="1"/>
    <col min="6657" max="6657" width="5.5" style="142" customWidth="1"/>
    <col min="6658" max="6658" width="14.125" style="142" customWidth="1"/>
    <col min="6659" max="6659" width="5.5" style="142" customWidth="1"/>
    <col min="6660" max="6660" width="14.125" style="142" customWidth="1"/>
    <col min="6661" max="6661" width="5.5" style="142" customWidth="1"/>
    <col min="6662" max="6906" width="8.875" style="142" customWidth="1"/>
    <col min="6907" max="6907" width="1" style="142" customWidth="1"/>
    <col min="6908" max="6908" width="4.625" style="142" customWidth="1"/>
    <col min="6909" max="6909" width="9.375" style="142" customWidth="1"/>
    <col min="6910" max="6910" width="5.375" style="142" customWidth="1"/>
    <col min="6911" max="6911" width="1" style="142" customWidth="1"/>
    <col min="6912" max="6912" width="14.125" style="142" customWidth="1"/>
    <col min="6913" max="6913" width="5.5" style="142" customWidth="1"/>
    <col min="6914" max="6914" width="14.125" style="142" customWidth="1"/>
    <col min="6915" max="6915" width="5.5" style="142" customWidth="1"/>
    <col min="6916" max="6916" width="14.125" style="142" customWidth="1"/>
    <col min="6917" max="6917" width="5.5" style="142" customWidth="1"/>
    <col min="6918" max="7162" width="8.875" style="142" customWidth="1"/>
    <col min="7163" max="7163" width="1" style="142" customWidth="1"/>
    <col min="7164" max="7164" width="4.625" style="142" customWidth="1"/>
    <col min="7165" max="7165" width="9.375" style="142" customWidth="1"/>
    <col min="7166" max="7166" width="5.375" style="142" customWidth="1"/>
    <col min="7167" max="7167" width="1" style="142" customWidth="1"/>
    <col min="7168" max="7168" width="14.125" style="142" customWidth="1"/>
    <col min="7169" max="7169" width="5.5" style="142" customWidth="1"/>
    <col min="7170" max="7170" width="14.125" style="142" customWidth="1"/>
    <col min="7171" max="7171" width="5.5" style="142" customWidth="1"/>
    <col min="7172" max="7172" width="14.125" style="142" customWidth="1"/>
    <col min="7173" max="7173" width="5.5" style="142" customWidth="1"/>
    <col min="7174" max="7418" width="8.875" style="142" customWidth="1"/>
    <col min="7419" max="7419" width="1" style="142" customWidth="1"/>
    <col min="7420" max="7420" width="4.625" style="142" customWidth="1"/>
    <col min="7421" max="7421" width="9.375" style="142" customWidth="1"/>
    <col min="7422" max="7422" width="5.375" style="142" customWidth="1"/>
    <col min="7423" max="7423" width="1" style="142" customWidth="1"/>
    <col min="7424" max="7424" width="14.125" style="142" customWidth="1"/>
    <col min="7425" max="7425" width="5.5" style="142" customWidth="1"/>
    <col min="7426" max="7426" width="14.125" style="142" customWidth="1"/>
    <col min="7427" max="7427" width="5.5" style="142" customWidth="1"/>
    <col min="7428" max="7428" width="14.125" style="142" customWidth="1"/>
    <col min="7429" max="7429" width="5.5" style="142" customWidth="1"/>
    <col min="7430" max="7674" width="8.875" style="142" customWidth="1"/>
    <col min="7675" max="7675" width="1" style="142" customWidth="1"/>
    <col min="7676" max="7676" width="4.625" style="142" customWidth="1"/>
    <col min="7677" max="7677" width="9.375" style="142" customWidth="1"/>
    <col min="7678" max="7678" width="5.375" style="142" customWidth="1"/>
    <col min="7679" max="7679" width="1" style="142" customWidth="1"/>
    <col min="7680" max="7680" width="14.125" style="142" customWidth="1"/>
    <col min="7681" max="7681" width="5.5" style="142" customWidth="1"/>
    <col min="7682" max="7682" width="14.125" style="142" customWidth="1"/>
    <col min="7683" max="7683" width="5.5" style="142" customWidth="1"/>
    <col min="7684" max="7684" width="14.125" style="142" customWidth="1"/>
    <col min="7685" max="7685" width="5.5" style="142" customWidth="1"/>
    <col min="7686" max="7930" width="8.875" style="142" customWidth="1"/>
    <col min="7931" max="7931" width="1" style="142" customWidth="1"/>
    <col min="7932" max="7932" width="4.625" style="142" customWidth="1"/>
    <col min="7933" max="7933" width="9.375" style="142" customWidth="1"/>
    <col min="7934" max="7934" width="5.375" style="142" customWidth="1"/>
    <col min="7935" max="7935" width="1" style="142" customWidth="1"/>
    <col min="7936" max="7936" width="14.125" style="142" customWidth="1"/>
    <col min="7937" max="7937" width="5.5" style="142" customWidth="1"/>
    <col min="7938" max="7938" width="14.125" style="142" customWidth="1"/>
    <col min="7939" max="7939" width="5.5" style="142" customWidth="1"/>
    <col min="7940" max="7940" width="14.125" style="142" customWidth="1"/>
    <col min="7941" max="7941" width="5.5" style="142" customWidth="1"/>
    <col min="7942" max="8186" width="8.875" style="142" customWidth="1"/>
    <col min="8187" max="8187" width="1" style="142" customWidth="1"/>
    <col min="8188" max="8188" width="4.625" style="142" customWidth="1"/>
    <col min="8189" max="8189" width="9.375" style="142" customWidth="1"/>
    <col min="8190" max="8190" width="5.375" style="142" customWidth="1"/>
    <col min="8191" max="8191" width="1" style="142" customWidth="1"/>
    <col min="8192" max="8192" width="14.125" style="142" customWidth="1"/>
    <col min="8193" max="8193" width="5.5" style="142" customWidth="1"/>
    <col min="8194" max="8194" width="14.125" style="142" customWidth="1"/>
    <col min="8195" max="8195" width="5.5" style="142" customWidth="1"/>
    <col min="8196" max="8196" width="14.125" style="142" customWidth="1"/>
    <col min="8197" max="8197" width="5.5" style="142" customWidth="1"/>
    <col min="8198" max="8442" width="8.875" style="142" customWidth="1"/>
    <col min="8443" max="8443" width="1" style="142" customWidth="1"/>
    <col min="8444" max="8444" width="4.625" style="142" customWidth="1"/>
    <col min="8445" max="8445" width="9.375" style="142" customWidth="1"/>
    <col min="8446" max="8446" width="5.375" style="142" customWidth="1"/>
    <col min="8447" max="8447" width="1" style="142" customWidth="1"/>
    <col min="8448" max="8448" width="14.125" style="142" customWidth="1"/>
    <col min="8449" max="8449" width="5.5" style="142" customWidth="1"/>
    <col min="8450" max="8450" width="14.125" style="142" customWidth="1"/>
    <col min="8451" max="8451" width="5.5" style="142" customWidth="1"/>
    <col min="8452" max="8452" width="14.125" style="142" customWidth="1"/>
    <col min="8453" max="8453" width="5.5" style="142" customWidth="1"/>
    <col min="8454" max="8698" width="8.875" style="142" customWidth="1"/>
    <col min="8699" max="8699" width="1" style="142" customWidth="1"/>
    <col min="8700" max="8700" width="4.625" style="142" customWidth="1"/>
    <col min="8701" max="8701" width="9.375" style="142" customWidth="1"/>
    <col min="8702" max="8702" width="5.375" style="142" customWidth="1"/>
    <col min="8703" max="8703" width="1" style="142" customWidth="1"/>
    <col min="8704" max="8704" width="14.125" style="142" customWidth="1"/>
    <col min="8705" max="8705" width="5.5" style="142" customWidth="1"/>
    <col min="8706" max="8706" width="14.125" style="142" customWidth="1"/>
    <col min="8707" max="8707" width="5.5" style="142" customWidth="1"/>
    <col min="8708" max="8708" width="14.125" style="142" customWidth="1"/>
    <col min="8709" max="8709" width="5.5" style="142" customWidth="1"/>
    <col min="8710" max="8954" width="8.875" style="142" customWidth="1"/>
    <col min="8955" max="8955" width="1" style="142" customWidth="1"/>
    <col min="8956" max="8956" width="4.625" style="142" customWidth="1"/>
    <col min="8957" max="8957" width="9.375" style="142" customWidth="1"/>
    <col min="8958" max="8958" width="5.375" style="142" customWidth="1"/>
    <col min="8959" max="8959" width="1" style="142" customWidth="1"/>
    <col min="8960" max="8960" width="14.125" style="142" customWidth="1"/>
    <col min="8961" max="8961" width="5.5" style="142" customWidth="1"/>
    <col min="8962" max="8962" width="14.125" style="142" customWidth="1"/>
    <col min="8963" max="8963" width="5.5" style="142" customWidth="1"/>
    <col min="8964" max="8964" width="14.125" style="142" customWidth="1"/>
    <col min="8965" max="8965" width="5.5" style="142" customWidth="1"/>
    <col min="8966" max="9210" width="8.875" style="142" customWidth="1"/>
    <col min="9211" max="9211" width="1" style="142" customWidth="1"/>
    <col min="9212" max="9212" width="4.625" style="142" customWidth="1"/>
    <col min="9213" max="9213" width="9.375" style="142" customWidth="1"/>
    <col min="9214" max="9214" width="5.375" style="142" customWidth="1"/>
    <col min="9215" max="9215" width="1" style="142" customWidth="1"/>
    <col min="9216" max="9216" width="14.125" style="142" customWidth="1"/>
    <col min="9217" max="9217" width="5.5" style="142" customWidth="1"/>
    <col min="9218" max="9218" width="14.125" style="142" customWidth="1"/>
    <col min="9219" max="9219" width="5.5" style="142" customWidth="1"/>
    <col min="9220" max="9220" width="14.125" style="142" customWidth="1"/>
    <col min="9221" max="9221" width="5.5" style="142" customWidth="1"/>
    <col min="9222" max="9466" width="8.875" style="142" customWidth="1"/>
    <col min="9467" max="9467" width="1" style="142" customWidth="1"/>
    <col min="9468" max="9468" width="4.625" style="142" customWidth="1"/>
    <col min="9469" max="9469" width="9.375" style="142" customWidth="1"/>
    <col min="9470" max="9470" width="5.375" style="142" customWidth="1"/>
    <col min="9471" max="9471" width="1" style="142" customWidth="1"/>
    <col min="9472" max="9472" width="14.125" style="142" customWidth="1"/>
    <col min="9473" max="9473" width="5.5" style="142" customWidth="1"/>
    <col min="9474" max="9474" width="14.125" style="142" customWidth="1"/>
    <col min="9475" max="9475" width="5.5" style="142" customWidth="1"/>
    <col min="9476" max="9476" width="14.125" style="142" customWidth="1"/>
    <col min="9477" max="9477" width="5.5" style="142" customWidth="1"/>
    <col min="9478" max="9722" width="8.875" style="142" customWidth="1"/>
    <col min="9723" max="9723" width="1" style="142" customWidth="1"/>
    <col min="9724" max="9724" width="4.625" style="142" customWidth="1"/>
    <col min="9725" max="9725" width="9.375" style="142" customWidth="1"/>
    <col min="9726" max="9726" width="5.375" style="142" customWidth="1"/>
    <col min="9727" max="9727" width="1" style="142" customWidth="1"/>
    <col min="9728" max="9728" width="14.125" style="142" customWidth="1"/>
    <col min="9729" max="9729" width="5.5" style="142" customWidth="1"/>
    <col min="9730" max="9730" width="14.125" style="142" customWidth="1"/>
    <col min="9731" max="9731" width="5.5" style="142" customWidth="1"/>
    <col min="9732" max="9732" width="14.125" style="142" customWidth="1"/>
    <col min="9733" max="9733" width="5.5" style="142" customWidth="1"/>
    <col min="9734" max="9978" width="8.875" style="142" customWidth="1"/>
    <col min="9979" max="9979" width="1" style="142" customWidth="1"/>
    <col min="9980" max="9980" width="4.625" style="142" customWidth="1"/>
    <col min="9981" max="9981" width="9.375" style="142" customWidth="1"/>
    <col min="9982" max="9982" width="5.375" style="142" customWidth="1"/>
    <col min="9983" max="9983" width="1" style="142" customWidth="1"/>
    <col min="9984" max="9984" width="14.125" style="142" customWidth="1"/>
    <col min="9985" max="9985" width="5.5" style="142" customWidth="1"/>
    <col min="9986" max="9986" width="14.125" style="142" customWidth="1"/>
    <col min="9987" max="9987" width="5.5" style="142" customWidth="1"/>
    <col min="9988" max="9988" width="14.125" style="142" customWidth="1"/>
    <col min="9989" max="9989" width="5.5" style="142" customWidth="1"/>
    <col min="9990" max="10234" width="8.875" style="142" customWidth="1"/>
    <col min="10235" max="10235" width="1" style="142" customWidth="1"/>
    <col min="10236" max="10236" width="4.625" style="142" customWidth="1"/>
    <col min="10237" max="10237" width="9.375" style="142" customWidth="1"/>
    <col min="10238" max="10238" width="5.375" style="142" customWidth="1"/>
    <col min="10239" max="10239" width="1" style="142" customWidth="1"/>
    <col min="10240" max="10240" width="14.125" style="142" customWidth="1"/>
    <col min="10241" max="10241" width="5.5" style="142" customWidth="1"/>
    <col min="10242" max="10242" width="14.125" style="142" customWidth="1"/>
    <col min="10243" max="10243" width="5.5" style="142" customWidth="1"/>
    <col min="10244" max="10244" width="14.125" style="142" customWidth="1"/>
    <col min="10245" max="10245" width="5.5" style="142" customWidth="1"/>
    <col min="10246" max="10490" width="8.875" style="142" customWidth="1"/>
    <col min="10491" max="10491" width="1" style="142" customWidth="1"/>
    <col min="10492" max="10492" width="4.625" style="142" customWidth="1"/>
    <col min="10493" max="10493" width="9.375" style="142" customWidth="1"/>
    <col min="10494" max="10494" width="5.375" style="142" customWidth="1"/>
    <col min="10495" max="10495" width="1" style="142" customWidth="1"/>
    <col min="10496" max="10496" width="14.125" style="142" customWidth="1"/>
    <col min="10497" max="10497" width="5.5" style="142" customWidth="1"/>
    <col min="10498" max="10498" width="14.125" style="142" customWidth="1"/>
    <col min="10499" max="10499" width="5.5" style="142" customWidth="1"/>
    <col min="10500" max="10500" width="14.125" style="142" customWidth="1"/>
    <col min="10501" max="10501" width="5.5" style="142" customWidth="1"/>
    <col min="10502" max="10746" width="8.875" style="142" customWidth="1"/>
    <col min="10747" max="10747" width="1" style="142" customWidth="1"/>
    <col min="10748" max="10748" width="4.625" style="142" customWidth="1"/>
    <col min="10749" max="10749" width="9.375" style="142" customWidth="1"/>
    <col min="10750" max="10750" width="5.375" style="142" customWidth="1"/>
    <col min="10751" max="10751" width="1" style="142" customWidth="1"/>
    <col min="10752" max="10752" width="14.125" style="142" customWidth="1"/>
    <col min="10753" max="10753" width="5.5" style="142" customWidth="1"/>
    <col min="10754" max="10754" width="14.125" style="142" customWidth="1"/>
    <col min="10755" max="10755" width="5.5" style="142" customWidth="1"/>
    <col min="10756" max="10756" width="14.125" style="142" customWidth="1"/>
    <col min="10757" max="10757" width="5.5" style="142" customWidth="1"/>
    <col min="10758" max="11002" width="8.875" style="142" customWidth="1"/>
    <col min="11003" max="11003" width="1" style="142" customWidth="1"/>
    <col min="11004" max="11004" width="4.625" style="142" customWidth="1"/>
    <col min="11005" max="11005" width="9.375" style="142" customWidth="1"/>
    <col min="11006" max="11006" width="5.375" style="142" customWidth="1"/>
    <col min="11007" max="11007" width="1" style="142" customWidth="1"/>
    <col min="11008" max="11008" width="14.125" style="142" customWidth="1"/>
    <col min="11009" max="11009" width="5.5" style="142" customWidth="1"/>
    <col min="11010" max="11010" width="14.125" style="142" customWidth="1"/>
    <col min="11011" max="11011" width="5.5" style="142" customWidth="1"/>
    <col min="11012" max="11012" width="14.125" style="142" customWidth="1"/>
    <col min="11013" max="11013" width="5.5" style="142" customWidth="1"/>
    <col min="11014" max="11258" width="8.875" style="142" customWidth="1"/>
    <col min="11259" max="11259" width="1" style="142" customWidth="1"/>
    <col min="11260" max="11260" width="4.625" style="142" customWidth="1"/>
    <col min="11261" max="11261" width="9.375" style="142" customWidth="1"/>
    <col min="11262" max="11262" width="5.375" style="142" customWidth="1"/>
    <col min="11263" max="11263" width="1" style="142" customWidth="1"/>
    <col min="11264" max="11264" width="14.125" style="142" customWidth="1"/>
    <col min="11265" max="11265" width="5.5" style="142" customWidth="1"/>
    <col min="11266" max="11266" width="14.125" style="142" customWidth="1"/>
    <col min="11267" max="11267" width="5.5" style="142" customWidth="1"/>
    <col min="11268" max="11268" width="14.125" style="142" customWidth="1"/>
    <col min="11269" max="11269" width="5.5" style="142" customWidth="1"/>
    <col min="11270" max="11514" width="8.875" style="142" customWidth="1"/>
    <col min="11515" max="11515" width="1" style="142" customWidth="1"/>
    <col min="11516" max="11516" width="4.625" style="142" customWidth="1"/>
    <col min="11517" max="11517" width="9.375" style="142" customWidth="1"/>
    <col min="11518" max="11518" width="5.375" style="142" customWidth="1"/>
    <col min="11519" max="11519" width="1" style="142" customWidth="1"/>
    <col min="11520" max="11520" width="14.125" style="142" customWidth="1"/>
    <col min="11521" max="11521" width="5.5" style="142" customWidth="1"/>
    <col min="11522" max="11522" width="14.125" style="142" customWidth="1"/>
    <col min="11523" max="11523" width="5.5" style="142" customWidth="1"/>
    <col min="11524" max="11524" width="14.125" style="142" customWidth="1"/>
    <col min="11525" max="11525" width="5.5" style="142" customWidth="1"/>
    <col min="11526" max="11770" width="8.875" style="142" customWidth="1"/>
    <col min="11771" max="11771" width="1" style="142" customWidth="1"/>
    <col min="11772" max="11772" width="4.625" style="142" customWidth="1"/>
    <col min="11773" max="11773" width="9.375" style="142" customWidth="1"/>
    <col min="11774" max="11774" width="5.375" style="142" customWidth="1"/>
    <col min="11775" max="11775" width="1" style="142" customWidth="1"/>
    <col min="11776" max="11776" width="14.125" style="142" customWidth="1"/>
    <col min="11777" max="11777" width="5.5" style="142" customWidth="1"/>
    <col min="11778" max="11778" width="14.125" style="142" customWidth="1"/>
    <col min="11779" max="11779" width="5.5" style="142" customWidth="1"/>
    <col min="11780" max="11780" width="14.125" style="142" customWidth="1"/>
    <col min="11781" max="11781" width="5.5" style="142" customWidth="1"/>
    <col min="11782" max="12026" width="8.875" style="142" customWidth="1"/>
    <col min="12027" max="12027" width="1" style="142" customWidth="1"/>
    <col min="12028" max="12028" width="4.625" style="142" customWidth="1"/>
    <col min="12029" max="12029" width="9.375" style="142" customWidth="1"/>
    <col min="12030" max="12030" width="5.375" style="142" customWidth="1"/>
    <col min="12031" max="12031" width="1" style="142" customWidth="1"/>
    <col min="12032" max="12032" width="14.125" style="142" customWidth="1"/>
    <col min="12033" max="12033" width="5.5" style="142" customWidth="1"/>
    <col min="12034" max="12034" width="14.125" style="142" customWidth="1"/>
    <col min="12035" max="12035" width="5.5" style="142" customWidth="1"/>
    <col min="12036" max="12036" width="14.125" style="142" customWidth="1"/>
    <col min="12037" max="12037" width="5.5" style="142" customWidth="1"/>
    <col min="12038" max="12282" width="8.875" style="142" customWidth="1"/>
    <col min="12283" max="12283" width="1" style="142" customWidth="1"/>
    <col min="12284" max="12284" width="4.625" style="142" customWidth="1"/>
    <col min="12285" max="12285" width="9.375" style="142" customWidth="1"/>
    <col min="12286" max="12286" width="5.375" style="142" customWidth="1"/>
    <col min="12287" max="12287" width="1" style="142" customWidth="1"/>
    <col min="12288" max="12288" width="14.125" style="142" customWidth="1"/>
    <col min="12289" max="12289" width="5.5" style="142" customWidth="1"/>
    <col min="12290" max="12290" width="14.125" style="142" customWidth="1"/>
    <col min="12291" max="12291" width="5.5" style="142" customWidth="1"/>
    <col min="12292" max="12292" width="14.125" style="142" customWidth="1"/>
    <col min="12293" max="12293" width="5.5" style="142" customWidth="1"/>
    <col min="12294" max="12538" width="8.875" style="142" customWidth="1"/>
    <col min="12539" max="12539" width="1" style="142" customWidth="1"/>
    <col min="12540" max="12540" width="4.625" style="142" customWidth="1"/>
    <col min="12541" max="12541" width="9.375" style="142" customWidth="1"/>
    <col min="12542" max="12542" width="5.375" style="142" customWidth="1"/>
    <col min="12543" max="12543" width="1" style="142" customWidth="1"/>
    <col min="12544" max="12544" width="14.125" style="142" customWidth="1"/>
    <col min="12545" max="12545" width="5.5" style="142" customWidth="1"/>
    <col min="12546" max="12546" width="14.125" style="142" customWidth="1"/>
    <col min="12547" max="12547" width="5.5" style="142" customWidth="1"/>
    <col min="12548" max="12548" width="14.125" style="142" customWidth="1"/>
    <col min="12549" max="12549" width="5.5" style="142" customWidth="1"/>
    <col min="12550" max="12794" width="8.875" style="142" customWidth="1"/>
    <col min="12795" max="12795" width="1" style="142" customWidth="1"/>
    <col min="12796" max="12796" width="4.625" style="142" customWidth="1"/>
    <col min="12797" max="12797" width="9.375" style="142" customWidth="1"/>
    <col min="12798" max="12798" width="5.375" style="142" customWidth="1"/>
    <col min="12799" max="12799" width="1" style="142" customWidth="1"/>
    <col min="12800" max="12800" width="14.125" style="142" customWidth="1"/>
    <col min="12801" max="12801" width="5.5" style="142" customWidth="1"/>
    <col min="12802" max="12802" width="14.125" style="142" customWidth="1"/>
    <col min="12803" max="12803" width="5.5" style="142" customWidth="1"/>
    <col min="12804" max="12804" width="14.125" style="142" customWidth="1"/>
    <col min="12805" max="12805" width="5.5" style="142" customWidth="1"/>
    <col min="12806" max="13050" width="8.875" style="142" customWidth="1"/>
    <col min="13051" max="13051" width="1" style="142" customWidth="1"/>
    <col min="13052" max="13052" width="4.625" style="142" customWidth="1"/>
    <col min="13053" max="13053" width="9.375" style="142" customWidth="1"/>
    <col min="13054" max="13054" width="5.375" style="142" customWidth="1"/>
    <col min="13055" max="13055" width="1" style="142" customWidth="1"/>
    <col min="13056" max="13056" width="14.125" style="142" customWidth="1"/>
    <col min="13057" max="13057" width="5.5" style="142" customWidth="1"/>
    <col min="13058" max="13058" width="14.125" style="142" customWidth="1"/>
    <col min="13059" max="13059" width="5.5" style="142" customWidth="1"/>
    <col min="13060" max="13060" width="14.125" style="142" customWidth="1"/>
    <col min="13061" max="13061" width="5.5" style="142" customWidth="1"/>
    <col min="13062" max="13306" width="8.875" style="142" customWidth="1"/>
    <col min="13307" max="13307" width="1" style="142" customWidth="1"/>
    <col min="13308" max="13308" width="4.625" style="142" customWidth="1"/>
    <col min="13309" max="13309" width="9.375" style="142" customWidth="1"/>
    <col min="13310" max="13310" width="5.375" style="142" customWidth="1"/>
    <col min="13311" max="13311" width="1" style="142" customWidth="1"/>
    <col min="13312" max="13312" width="14.125" style="142" customWidth="1"/>
    <col min="13313" max="13313" width="5.5" style="142" customWidth="1"/>
    <col min="13314" max="13314" width="14.125" style="142" customWidth="1"/>
    <col min="13315" max="13315" width="5.5" style="142" customWidth="1"/>
    <col min="13316" max="13316" width="14.125" style="142" customWidth="1"/>
    <col min="13317" max="13317" width="5.5" style="142" customWidth="1"/>
    <col min="13318" max="13562" width="8.875" style="142" customWidth="1"/>
    <col min="13563" max="13563" width="1" style="142" customWidth="1"/>
    <col min="13564" max="13564" width="4.625" style="142" customWidth="1"/>
    <col min="13565" max="13565" width="9.375" style="142" customWidth="1"/>
    <col min="13566" max="13566" width="5.375" style="142" customWidth="1"/>
    <col min="13567" max="13567" width="1" style="142" customWidth="1"/>
    <col min="13568" max="13568" width="14.125" style="142" customWidth="1"/>
    <col min="13569" max="13569" width="5.5" style="142" customWidth="1"/>
    <col min="13570" max="13570" width="14.125" style="142" customWidth="1"/>
    <col min="13571" max="13571" width="5.5" style="142" customWidth="1"/>
    <col min="13572" max="13572" width="14.125" style="142" customWidth="1"/>
    <col min="13573" max="13573" width="5.5" style="142" customWidth="1"/>
    <col min="13574" max="13818" width="8.875" style="142" customWidth="1"/>
    <col min="13819" max="13819" width="1" style="142" customWidth="1"/>
    <col min="13820" max="13820" width="4.625" style="142" customWidth="1"/>
    <col min="13821" max="13821" width="9.375" style="142" customWidth="1"/>
    <col min="13822" max="13822" width="5.375" style="142" customWidth="1"/>
    <col min="13823" max="13823" width="1" style="142" customWidth="1"/>
    <col min="13824" max="13824" width="14.125" style="142" customWidth="1"/>
    <col min="13825" max="13825" width="5.5" style="142" customWidth="1"/>
    <col min="13826" max="13826" width="14.125" style="142" customWidth="1"/>
    <col min="13827" max="13827" width="5.5" style="142" customWidth="1"/>
    <col min="13828" max="13828" width="14.125" style="142" customWidth="1"/>
    <col min="13829" max="13829" width="5.5" style="142" customWidth="1"/>
    <col min="13830" max="14074" width="8.875" style="142" customWidth="1"/>
    <col min="14075" max="14075" width="1" style="142" customWidth="1"/>
    <col min="14076" max="14076" width="4.625" style="142" customWidth="1"/>
    <col min="14077" max="14077" width="9.375" style="142" customWidth="1"/>
    <col min="14078" max="14078" width="5.375" style="142" customWidth="1"/>
    <col min="14079" max="14079" width="1" style="142" customWidth="1"/>
    <col min="14080" max="14080" width="14.125" style="142" customWidth="1"/>
    <col min="14081" max="14081" width="5.5" style="142" customWidth="1"/>
    <col min="14082" max="14082" width="14.125" style="142" customWidth="1"/>
    <col min="14083" max="14083" width="5.5" style="142" customWidth="1"/>
    <col min="14084" max="14084" width="14.125" style="142" customWidth="1"/>
    <col min="14085" max="14085" width="5.5" style="142" customWidth="1"/>
    <col min="14086" max="14330" width="8.875" style="142" customWidth="1"/>
    <col min="14331" max="14331" width="1" style="142" customWidth="1"/>
    <col min="14332" max="14332" width="4.625" style="142" customWidth="1"/>
    <col min="14333" max="14333" width="9.375" style="142" customWidth="1"/>
    <col min="14334" max="14334" width="5.375" style="142" customWidth="1"/>
    <col min="14335" max="14335" width="1" style="142" customWidth="1"/>
    <col min="14336" max="14336" width="14.125" style="142" customWidth="1"/>
    <col min="14337" max="14337" width="5.5" style="142" customWidth="1"/>
    <col min="14338" max="14338" width="14.125" style="142" customWidth="1"/>
    <col min="14339" max="14339" width="5.5" style="142" customWidth="1"/>
    <col min="14340" max="14340" width="14.125" style="142" customWidth="1"/>
    <col min="14341" max="14341" width="5.5" style="142" customWidth="1"/>
    <col min="14342" max="14586" width="8.875" style="142" customWidth="1"/>
    <col min="14587" max="14587" width="1" style="142" customWidth="1"/>
    <col min="14588" max="14588" width="4.625" style="142" customWidth="1"/>
    <col min="14589" max="14589" width="9.375" style="142" customWidth="1"/>
    <col min="14590" max="14590" width="5.375" style="142" customWidth="1"/>
    <col min="14591" max="14591" width="1" style="142" customWidth="1"/>
    <col min="14592" max="14592" width="14.125" style="142" customWidth="1"/>
    <col min="14593" max="14593" width="5.5" style="142" customWidth="1"/>
    <col min="14594" max="14594" width="14.125" style="142" customWidth="1"/>
    <col min="14595" max="14595" width="5.5" style="142" customWidth="1"/>
    <col min="14596" max="14596" width="14.125" style="142" customWidth="1"/>
    <col min="14597" max="14597" width="5.5" style="142" customWidth="1"/>
    <col min="14598" max="14842" width="8.875" style="142" customWidth="1"/>
    <col min="14843" max="14843" width="1" style="142" customWidth="1"/>
    <col min="14844" max="14844" width="4.625" style="142" customWidth="1"/>
    <col min="14845" max="14845" width="9.375" style="142" customWidth="1"/>
    <col min="14846" max="14846" width="5.375" style="142" customWidth="1"/>
    <col min="14847" max="14847" width="1" style="142" customWidth="1"/>
    <col min="14848" max="14848" width="14.125" style="142" customWidth="1"/>
    <col min="14849" max="14849" width="5.5" style="142" customWidth="1"/>
    <col min="14850" max="14850" width="14.125" style="142" customWidth="1"/>
    <col min="14851" max="14851" width="5.5" style="142" customWidth="1"/>
    <col min="14852" max="14852" width="14.125" style="142" customWidth="1"/>
    <col min="14853" max="14853" width="5.5" style="142" customWidth="1"/>
    <col min="14854" max="15098" width="8.875" style="142" customWidth="1"/>
    <col min="15099" max="15099" width="1" style="142" customWidth="1"/>
    <col min="15100" max="15100" width="4.625" style="142" customWidth="1"/>
    <col min="15101" max="15101" width="9.375" style="142" customWidth="1"/>
    <col min="15102" max="15102" width="5.375" style="142" customWidth="1"/>
    <col min="15103" max="15103" width="1" style="142" customWidth="1"/>
    <col min="15104" max="15104" width="14.125" style="142" customWidth="1"/>
    <col min="15105" max="15105" width="5.5" style="142" customWidth="1"/>
    <col min="15106" max="15106" width="14.125" style="142" customWidth="1"/>
    <col min="15107" max="15107" width="5.5" style="142" customWidth="1"/>
    <col min="15108" max="15108" width="14.125" style="142" customWidth="1"/>
    <col min="15109" max="15109" width="5.5" style="142" customWidth="1"/>
    <col min="15110" max="15354" width="8.875" style="142" customWidth="1"/>
    <col min="15355" max="15355" width="1" style="142" customWidth="1"/>
    <col min="15356" max="15356" width="4.625" style="142" customWidth="1"/>
    <col min="15357" max="15357" width="9.375" style="142" customWidth="1"/>
    <col min="15358" max="15358" width="5.375" style="142" customWidth="1"/>
    <col min="15359" max="15359" width="1" style="142" customWidth="1"/>
    <col min="15360" max="15360" width="14.125" style="142" customWidth="1"/>
    <col min="15361" max="15361" width="5.5" style="142" customWidth="1"/>
    <col min="15362" max="15362" width="14.125" style="142" customWidth="1"/>
    <col min="15363" max="15363" width="5.5" style="142" customWidth="1"/>
    <col min="15364" max="15364" width="14.125" style="142" customWidth="1"/>
    <col min="15365" max="15365" width="5.5" style="142" customWidth="1"/>
    <col min="15366" max="15610" width="8.875" style="142" customWidth="1"/>
    <col min="15611" max="15611" width="1" style="142" customWidth="1"/>
    <col min="15612" max="15612" width="4.625" style="142" customWidth="1"/>
    <col min="15613" max="15613" width="9.375" style="142" customWidth="1"/>
    <col min="15614" max="15614" width="5.375" style="142" customWidth="1"/>
    <col min="15615" max="15615" width="1" style="142" customWidth="1"/>
    <col min="15616" max="15616" width="14.125" style="142" customWidth="1"/>
    <col min="15617" max="15617" width="5.5" style="142" customWidth="1"/>
    <col min="15618" max="15618" width="14.125" style="142" customWidth="1"/>
    <col min="15619" max="15619" width="5.5" style="142" customWidth="1"/>
    <col min="15620" max="15620" width="14.125" style="142" customWidth="1"/>
    <col min="15621" max="15621" width="5.5" style="142" customWidth="1"/>
    <col min="15622" max="15866" width="8.875" style="142" customWidth="1"/>
    <col min="15867" max="15867" width="1" style="142" customWidth="1"/>
    <col min="15868" max="15868" width="4.625" style="142" customWidth="1"/>
    <col min="15869" max="15869" width="9.375" style="142" customWidth="1"/>
    <col min="15870" max="15870" width="5.375" style="142" customWidth="1"/>
    <col min="15871" max="15871" width="1" style="142" customWidth="1"/>
    <col min="15872" max="15872" width="14.125" style="142" customWidth="1"/>
    <col min="15873" max="15873" width="5.5" style="142" customWidth="1"/>
    <col min="15874" max="15874" width="14.125" style="142" customWidth="1"/>
    <col min="15875" max="15875" width="5.5" style="142" customWidth="1"/>
    <col min="15876" max="15876" width="14.125" style="142" customWidth="1"/>
    <col min="15877" max="15877" width="5.5" style="142" customWidth="1"/>
    <col min="15878" max="16122" width="8.875" style="142" customWidth="1"/>
    <col min="16123" max="16123" width="1" style="142" customWidth="1"/>
    <col min="16124" max="16124" width="4.625" style="142" customWidth="1"/>
    <col min="16125" max="16125" width="9.375" style="142" customWidth="1"/>
    <col min="16126" max="16126" width="5.375" style="142" customWidth="1"/>
    <col min="16127" max="16127" width="1" style="142" customWidth="1"/>
    <col min="16128" max="16128" width="14.125" style="142" customWidth="1"/>
    <col min="16129" max="16129" width="5.5" style="142" customWidth="1"/>
    <col min="16130" max="16130" width="14.125" style="142" customWidth="1"/>
    <col min="16131" max="16131" width="5.5" style="142" customWidth="1"/>
    <col min="16132" max="16132" width="14.125" style="142" customWidth="1"/>
    <col min="16133" max="16133" width="5.5" style="142" customWidth="1"/>
    <col min="16134" max="16384" width="8.875" style="142" customWidth="1"/>
  </cols>
  <sheetData>
    <row r="1" spans="1:8" s="143" customFormat="1" ht="18" customHeight="1">
      <c r="A1" s="43" t="s">
        <v>171</v>
      </c>
      <c r="B1" s="43"/>
      <c r="C1" s="90"/>
      <c r="D1" s="72"/>
      <c r="E1" s="160"/>
      <c r="F1" s="160"/>
    </row>
    <row r="2" spans="1:8" ht="18" customHeight="1">
      <c r="A2" s="145"/>
      <c r="B2" s="145"/>
      <c r="C2" s="159"/>
      <c r="D2" s="159"/>
      <c r="E2" s="161"/>
      <c r="F2" s="161" t="s">
        <v>354</v>
      </c>
    </row>
    <row r="3" spans="1:8" ht="18" customHeight="1">
      <c r="A3" s="859" t="s">
        <v>500</v>
      </c>
      <c r="B3" s="860"/>
      <c r="C3" s="775" t="s">
        <v>357</v>
      </c>
      <c r="D3" s="851">
        <v>22</v>
      </c>
      <c r="E3" s="851">
        <v>27</v>
      </c>
      <c r="F3" s="851" t="s">
        <v>144</v>
      </c>
    </row>
    <row r="4" spans="1:8" s="144" customFormat="1" ht="18" customHeight="1">
      <c r="A4" s="861"/>
      <c r="B4" s="862"/>
      <c r="C4" s="863"/>
      <c r="D4" s="864"/>
      <c r="E4" s="852"/>
      <c r="F4" s="852"/>
    </row>
    <row r="5" spans="1:8" ht="27" customHeight="1">
      <c r="A5" s="853" t="s">
        <v>501</v>
      </c>
      <c r="B5" s="854"/>
      <c r="C5" s="447">
        <v>19786</v>
      </c>
      <c r="D5" s="448">
        <v>19774</v>
      </c>
      <c r="E5" s="448">
        <v>19388</v>
      </c>
      <c r="F5" s="448">
        <v>19206</v>
      </c>
    </row>
    <row r="6" spans="1:8" ht="27" customHeight="1">
      <c r="A6" s="147"/>
      <c r="B6" s="152" t="s">
        <v>493</v>
      </c>
      <c r="C6" s="449">
        <v>3014</v>
      </c>
      <c r="D6" s="449">
        <v>3566</v>
      </c>
      <c r="E6" s="449">
        <v>3932</v>
      </c>
      <c r="F6" s="449">
        <v>4433</v>
      </c>
      <c r="H6" s="163"/>
    </row>
    <row r="7" spans="1:8" ht="27" customHeight="1">
      <c r="A7" s="147"/>
      <c r="B7" s="152" t="s">
        <v>92</v>
      </c>
      <c r="C7" s="449">
        <v>5727</v>
      </c>
      <c r="D7" s="449">
        <v>6230</v>
      </c>
      <c r="E7" s="449">
        <v>6646</v>
      </c>
      <c r="F7" s="449">
        <v>6961</v>
      </c>
    </row>
    <row r="8" spans="1:8" ht="27" customHeight="1">
      <c r="A8" s="147"/>
      <c r="B8" s="152" t="s">
        <v>494</v>
      </c>
      <c r="C8" s="449">
        <v>4333</v>
      </c>
      <c r="D8" s="449">
        <v>4223</v>
      </c>
      <c r="E8" s="449">
        <v>4136</v>
      </c>
      <c r="F8" s="449">
        <v>4030</v>
      </c>
    </row>
    <row r="9" spans="1:8" ht="27" customHeight="1">
      <c r="A9" s="147"/>
      <c r="B9" s="152" t="s">
        <v>495</v>
      </c>
      <c r="C9" s="449">
        <v>3669</v>
      </c>
      <c r="D9" s="449">
        <v>3363</v>
      </c>
      <c r="E9" s="449">
        <v>2835</v>
      </c>
      <c r="F9" s="449">
        <v>2477</v>
      </c>
    </row>
    <row r="10" spans="1:8" ht="27" customHeight="1">
      <c r="A10" s="147"/>
      <c r="B10" s="152" t="s">
        <v>359</v>
      </c>
      <c r="C10" s="449">
        <v>1773</v>
      </c>
      <c r="D10" s="449">
        <v>1460</v>
      </c>
      <c r="E10" s="449">
        <v>1142</v>
      </c>
      <c r="F10" s="449">
        <v>873</v>
      </c>
    </row>
    <row r="11" spans="1:8" ht="27" customHeight="1">
      <c r="A11" s="147"/>
      <c r="B11" s="152" t="s">
        <v>496</v>
      </c>
      <c r="C11" s="449">
        <v>842</v>
      </c>
      <c r="D11" s="449">
        <v>611</v>
      </c>
      <c r="E11" s="449">
        <v>458</v>
      </c>
      <c r="F11" s="449">
        <v>311</v>
      </c>
    </row>
    <row r="12" spans="1:8" ht="27" customHeight="1">
      <c r="A12" s="147"/>
      <c r="B12" s="152" t="s">
        <v>482</v>
      </c>
      <c r="C12" s="449">
        <v>338</v>
      </c>
      <c r="D12" s="449">
        <v>242</v>
      </c>
      <c r="E12" s="449">
        <v>191</v>
      </c>
      <c r="F12" s="449">
        <v>98</v>
      </c>
    </row>
    <row r="13" spans="1:8" ht="27" customHeight="1">
      <c r="A13" s="147"/>
      <c r="B13" s="152" t="s">
        <v>285</v>
      </c>
      <c r="C13" s="449">
        <v>79</v>
      </c>
      <c r="D13" s="449">
        <v>63</v>
      </c>
      <c r="E13" s="449">
        <v>40</v>
      </c>
      <c r="F13" s="449">
        <v>14</v>
      </c>
    </row>
    <row r="14" spans="1:8" ht="27" customHeight="1">
      <c r="A14" s="147"/>
      <c r="B14" s="152" t="s">
        <v>497</v>
      </c>
      <c r="C14" s="449">
        <v>8</v>
      </c>
      <c r="D14" s="449">
        <v>11</v>
      </c>
      <c r="E14" s="449">
        <v>7</v>
      </c>
      <c r="F14" s="449">
        <v>7</v>
      </c>
    </row>
    <row r="15" spans="1:8" ht="27" customHeight="1">
      <c r="A15" s="147"/>
      <c r="B15" s="153" t="s">
        <v>314</v>
      </c>
      <c r="C15" s="450">
        <v>3</v>
      </c>
      <c r="D15" s="451">
        <v>5</v>
      </c>
      <c r="E15" s="451">
        <v>1</v>
      </c>
      <c r="F15" s="451">
        <v>2</v>
      </c>
    </row>
    <row r="16" spans="1:8" ht="27" customHeight="1">
      <c r="A16" s="855" t="s">
        <v>502</v>
      </c>
      <c r="B16" s="856"/>
      <c r="C16" s="452">
        <v>59160</v>
      </c>
      <c r="D16" s="452">
        <v>55465</v>
      </c>
      <c r="E16" s="452">
        <v>51161</v>
      </c>
      <c r="F16" s="452">
        <v>47466</v>
      </c>
    </row>
    <row r="17" spans="1:8" ht="27" customHeight="1">
      <c r="A17" s="148"/>
      <c r="B17" s="155" t="s">
        <v>81</v>
      </c>
      <c r="C17" s="453">
        <v>49</v>
      </c>
      <c r="D17" s="453">
        <v>47</v>
      </c>
      <c r="E17" s="453">
        <v>40</v>
      </c>
      <c r="F17" s="453">
        <v>74</v>
      </c>
    </row>
    <row r="18" spans="1:8" ht="27" customHeight="1">
      <c r="A18" s="149"/>
      <c r="B18" s="156" t="s">
        <v>490</v>
      </c>
      <c r="C18" s="449">
        <v>33</v>
      </c>
      <c r="D18" s="449">
        <v>23</v>
      </c>
      <c r="E18" s="449">
        <v>10</v>
      </c>
      <c r="F18" s="449">
        <v>35</v>
      </c>
    </row>
    <row r="19" spans="1:8" ht="27" customHeight="1">
      <c r="A19" s="806" t="s">
        <v>522</v>
      </c>
      <c r="B19" s="807"/>
      <c r="C19" s="454">
        <v>2.99</v>
      </c>
      <c r="D19" s="455">
        <v>2.8</v>
      </c>
      <c r="E19" s="455">
        <v>2.64</v>
      </c>
      <c r="F19" s="455">
        <v>2.4700000000000002</v>
      </c>
      <c r="H19" s="164"/>
    </row>
    <row r="20" spans="1:8" ht="27" customHeight="1">
      <c r="A20" s="857" t="s">
        <v>196</v>
      </c>
      <c r="B20" s="858"/>
      <c r="C20" s="449">
        <v>642</v>
      </c>
      <c r="D20" s="449">
        <v>785</v>
      </c>
      <c r="E20" s="449">
        <v>1133</v>
      </c>
      <c r="F20" s="449">
        <v>1136</v>
      </c>
    </row>
    <row r="21" spans="1:8" ht="27" customHeight="1">
      <c r="A21" s="148"/>
      <c r="B21" s="156" t="s">
        <v>498</v>
      </c>
      <c r="C21" s="456">
        <v>125</v>
      </c>
      <c r="D21" s="453">
        <v>123</v>
      </c>
      <c r="E21" s="453">
        <v>168</v>
      </c>
      <c r="F21" s="453">
        <v>150</v>
      </c>
    </row>
    <row r="22" spans="1:8" ht="27" customHeight="1">
      <c r="A22" s="148"/>
      <c r="B22" s="155" t="s">
        <v>75</v>
      </c>
      <c r="C22" s="457">
        <v>515</v>
      </c>
      <c r="D22" s="449">
        <v>661</v>
      </c>
      <c r="E22" s="449">
        <v>943</v>
      </c>
      <c r="F22" s="449">
        <v>985</v>
      </c>
    </row>
    <row r="23" spans="1:8" ht="27" customHeight="1">
      <c r="A23" s="150"/>
      <c r="B23" s="158" t="s">
        <v>492</v>
      </c>
      <c r="C23" s="454">
        <v>2</v>
      </c>
      <c r="D23" s="455">
        <v>1</v>
      </c>
      <c r="E23" s="455">
        <v>22</v>
      </c>
      <c r="F23" s="455">
        <v>1</v>
      </c>
    </row>
    <row r="24" spans="1:8" ht="18" customHeight="1">
      <c r="A24" s="88"/>
      <c r="B24" s="88"/>
      <c r="C24" s="88"/>
      <c r="D24" s="88"/>
      <c r="E24" s="36"/>
      <c r="F24" s="36" t="s">
        <v>358</v>
      </c>
    </row>
    <row r="25" spans="1:8">
      <c r="A25" s="71"/>
      <c r="B25" s="71"/>
      <c r="C25" s="71"/>
      <c r="D25" s="71"/>
      <c r="E25" s="162"/>
      <c r="F25" s="162"/>
    </row>
    <row r="26" spans="1:8">
      <c r="A26" s="71"/>
      <c r="B26" s="71"/>
      <c r="C26" s="71"/>
      <c r="D26" s="71"/>
      <c r="E26" s="162"/>
      <c r="F26" s="162"/>
    </row>
  </sheetData>
  <mergeCells count="9">
    <mergeCell ref="F3:F4"/>
    <mergeCell ref="A5:B5"/>
    <mergeCell ref="A16:B16"/>
    <mergeCell ref="A19:B19"/>
    <mergeCell ref="A20:B20"/>
    <mergeCell ref="A3:B4"/>
    <mergeCell ref="C3:C4"/>
    <mergeCell ref="D3:D4"/>
    <mergeCell ref="E3:E4"/>
  </mergeCells>
  <phoneticPr fontId="5"/>
  <printOptions horizontalCentered="1"/>
  <pageMargins left="0.70866141732283472" right="0.59055118110236227" top="0.78740157480314965" bottom="0.78740157480314965"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29"/>
  <sheetViews>
    <sheetView showGridLines="0" zoomScaleNormal="100" zoomScaleSheetLayoutView="100" workbookViewId="0"/>
  </sheetViews>
  <sheetFormatPr defaultRowHeight="15"/>
  <cols>
    <col min="1" max="3" width="2" style="142" customWidth="1"/>
    <col min="4" max="4" width="34.25" style="142" customWidth="1"/>
    <col min="5" max="11" width="8.375" style="142" bestFit="1" customWidth="1"/>
    <col min="12" max="12" width="8.375" style="142" customWidth="1"/>
    <col min="13" max="243" width="8.875" style="142" customWidth="1"/>
    <col min="244" max="246" width="0.875" style="142" customWidth="1"/>
    <col min="247" max="250" width="1.125" style="142" customWidth="1"/>
    <col min="251" max="251" width="23.625" style="142" customWidth="1"/>
    <col min="252" max="252" width="0.625" style="142" customWidth="1"/>
    <col min="253" max="253" width="7.5" style="142" customWidth="1"/>
    <col min="254" max="254" width="0.875" style="142" customWidth="1"/>
    <col min="255" max="255" width="7.5" style="142" customWidth="1"/>
    <col min="256" max="256" width="0.875" style="142" customWidth="1"/>
    <col min="257" max="257" width="7.5" style="142" customWidth="1"/>
    <col min="258" max="258" width="0.875" style="142" customWidth="1"/>
    <col min="259" max="259" width="7.5" style="142" customWidth="1"/>
    <col min="260" max="260" width="0.875" style="142" customWidth="1"/>
    <col min="261" max="261" width="7.5" style="142" customWidth="1"/>
    <col min="262" max="262" width="0.875" style="142" customWidth="1"/>
    <col min="263" max="263" width="7.5" style="142" customWidth="1"/>
    <col min="264" max="264" width="0.875" style="142" customWidth="1"/>
    <col min="265" max="265" width="7.5" style="142" customWidth="1"/>
    <col min="266" max="266" width="0.875" style="142" customWidth="1"/>
    <col min="267" max="267" width="7.5" style="142" customWidth="1"/>
    <col min="268" max="268" width="0.875" style="142" customWidth="1"/>
    <col min="269" max="499" width="8.875" style="142" customWidth="1"/>
    <col min="500" max="502" width="0.875" style="142" customWidth="1"/>
    <col min="503" max="506" width="1.125" style="142" customWidth="1"/>
    <col min="507" max="507" width="23.625" style="142" customWidth="1"/>
    <col min="508" max="508" width="0.625" style="142" customWidth="1"/>
    <col min="509" max="509" width="7.5" style="142" customWidth="1"/>
    <col min="510" max="510" width="0.875" style="142" customWidth="1"/>
    <col min="511" max="511" width="7.5" style="142" customWidth="1"/>
    <col min="512" max="512" width="0.875" style="142" customWidth="1"/>
    <col min="513" max="513" width="7.5" style="142" customWidth="1"/>
    <col min="514" max="514" width="0.875" style="142" customWidth="1"/>
    <col min="515" max="515" width="7.5" style="142" customWidth="1"/>
    <col min="516" max="516" width="0.875" style="142" customWidth="1"/>
    <col min="517" max="517" width="7.5" style="142" customWidth="1"/>
    <col min="518" max="518" width="0.875" style="142" customWidth="1"/>
    <col min="519" max="519" width="7.5" style="142" customWidth="1"/>
    <col min="520" max="520" width="0.875" style="142" customWidth="1"/>
    <col min="521" max="521" width="7.5" style="142" customWidth="1"/>
    <col min="522" max="522" width="0.875" style="142" customWidth="1"/>
    <col min="523" max="523" width="7.5" style="142" customWidth="1"/>
    <col min="524" max="524" width="0.875" style="142" customWidth="1"/>
    <col min="525" max="755" width="8.875" style="142" customWidth="1"/>
    <col min="756" max="758" width="0.875" style="142" customWidth="1"/>
    <col min="759" max="762" width="1.125" style="142" customWidth="1"/>
    <col min="763" max="763" width="23.625" style="142" customWidth="1"/>
    <col min="764" max="764" width="0.625" style="142" customWidth="1"/>
    <col min="765" max="765" width="7.5" style="142" customWidth="1"/>
    <col min="766" max="766" width="0.875" style="142" customWidth="1"/>
    <col min="767" max="767" width="7.5" style="142" customWidth="1"/>
    <col min="768" max="768" width="0.875" style="142" customWidth="1"/>
    <col min="769" max="769" width="7.5" style="142" customWidth="1"/>
    <col min="770" max="770" width="0.875" style="142" customWidth="1"/>
    <col min="771" max="771" width="7.5" style="142" customWidth="1"/>
    <col min="772" max="772" width="0.875" style="142" customWidth="1"/>
    <col min="773" max="773" width="7.5" style="142" customWidth="1"/>
    <col min="774" max="774" width="0.875" style="142" customWidth="1"/>
    <col min="775" max="775" width="7.5" style="142" customWidth="1"/>
    <col min="776" max="776" width="0.875" style="142" customWidth="1"/>
    <col min="777" max="777" width="7.5" style="142" customWidth="1"/>
    <col min="778" max="778" width="0.875" style="142" customWidth="1"/>
    <col min="779" max="779" width="7.5" style="142" customWidth="1"/>
    <col min="780" max="780" width="0.875" style="142" customWidth="1"/>
    <col min="781" max="1011" width="8.875" style="142" customWidth="1"/>
    <col min="1012" max="1014" width="0.875" style="142" customWidth="1"/>
    <col min="1015" max="1018" width="1.125" style="142" customWidth="1"/>
    <col min="1019" max="1019" width="23.625" style="142" customWidth="1"/>
    <col min="1020" max="1020" width="0.625" style="142" customWidth="1"/>
    <col min="1021" max="1021" width="7.5" style="142" customWidth="1"/>
    <col min="1022" max="1022" width="0.875" style="142" customWidth="1"/>
    <col min="1023" max="1023" width="7.5" style="142" customWidth="1"/>
    <col min="1024" max="1024" width="0.875" style="142" customWidth="1"/>
    <col min="1025" max="1025" width="7.5" style="142" customWidth="1"/>
    <col min="1026" max="1026" width="0.875" style="142" customWidth="1"/>
    <col min="1027" max="1027" width="7.5" style="142" customWidth="1"/>
    <col min="1028" max="1028" width="0.875" style="142" customWidth="1"/>
    <col min="1029" max="1029" width="7.5" style="142" customWidth="1"/>
    <col min="1030" max="1030" width="0.875" style="142" customWidth="1"/>
    <col min="1031" max="1031" width="7.5" style="142" customWidth="1"/>
    <col min="1032" max="1032" width="0.875" style="142" customWidth="1"/>
    <col min="1033" max="1033" width="7.5" style="142" customWidth="1"/>
    <col min="1034" max="1034" width="0.875" style="142" customWidth="1"/>
    <col min="1035" max="1035" width="7.5" style="142" customWidth="1"/>
    <col min="1036" max="1036" width="0.875" style="142" customWidth="1"/>
    <col min="1037" max="1267" width="8.875" style="142" customWidth="1"/>
    <col min="1268" max="1270" width="0.875" style="142" customWidth="1"/>
    <col min="1271" max="1274" width="1.125" style="142" customWidth="1"/>
    <col min="1275" max="1275" width="23.625" style="142" customWidth="1"/>
    <col min="1276" max="1276" width="0.625" style="142" customWidth="1"/>
    <col min="1277" max="1277" width="7.5" style="142" customWidth="1"/>
    <col min="1278" max="1278" width="0.875" style="142" customWidth="1"/>
    <col min="1279" max="1279" width="7.5" style="142" customWidth="1"/>
    <col min="1280" max="1280" width="0.875" style="142" customWidth="1"/>
    <col min="1281" max="1281" width="7.5" style="142" customWidth="1"/>
    <col min="1282" max="1282" width="0.875" style="142" customWidth="1"/>
    <col min="1283" max="1283" width="7.5" style="142" customWidth="1"/>
    <col min="1284" max="1284" width="0.875" style="142" customWidth="1"/>
    <col min="1285" max="1285" width="7.5" style="142" customWidth="1"/>
    <col min="1286" max="1286" width="0.875" style="142" customWidth="1"/>
    <col min="1287" max="1287" width="7.5" style="142" customWidth="1"/>
    <col min="1288" max="1288" width="0.875" style="142" customWidth="1"/>
    <col min="1289" max="1289" width="7.5" style="142" customWidth="1"/>
    <col min="1290" max="1290" width="0.875" style="142" customWidth="1"/>
    <col min="1291" max="1291" width="7.5" style="142" customWidth="1"/>
    <col min="1292" max="1292" width="0.875" style="142" customWidth="1"/>
    <col min="1293" max="1523" width="8.875" style="142" customWidth="1"/>
    <col min="1524" max="1526" width="0.875" style="142" customWidth="1"/>
    <col min="1527" max="1530" width="1.125" style="142" customWidth="1"/>
    <col min="1531" max="1531" width="23.625" style="142" customWidth="1"/>
    <col min="1532" max="1532" width="0.625" style="142" customWidth="1"/>
    <col min="1533" max="1533" width="7.5" style="142" customWidth="1"/>
    <col min="1534" max="1534" width="0.875" style="142" customWidth="1"/>
    <col min="1535" max="1535" width="7.5" style="142" customWidth="1"/>
    <col min="1536" max="1536" width="0.875" style="142" customWidth="1"/>
    <col min="1537" max="1537" width="7.5" style="142" customWidth="1"/>
    <col min="1538" max="1538" width="0.875" style="142" customWidth="1"/>
    <col min="1539" max="1539" width="7.5" style="142" customWidth="1"/>
    <col min="1540" max="1540" width="0.875" style="142" customWidth="1"/>
    <col min="1541" max="1541" width="7.5" style="142" customWidth="1"/>
    <col min="1542" max="1542" width="0.875" style="142" customWidth="1"/>
    <col min="1543" max="1543" width="7.5" style="142" customWidth="1"/>
    <col min="1544" max="1544" width="0.875" style="142" customWidth="1"/>
    <col min="1545" max="1545" width="7.5" style="142" customWidth="1"/>
    <col min="1546" max="1546" width="0.875" style="142" customWidth="1"/>
    <col min="1547" max="1547" width="7.5" style="142" customWidth="1"/>
    <col min="1548" max="1548" width="0.875" style="142" customWidth="1"/>
    <col min="1549" max="1779" width="8.875" style="142" customWidth="1"/>
    <col min="1780" max="1782" width="0.875" style="142" customWidth="1"/>
    <col min="1783" max="1786" width="1.125" style="142" customWidth="1"/>
    <col min="1787" max="1787" width="23.625" style="142" customWidth="1"/>
    <col min="1788" max="1788" width="0.625" style="142" customWidth="1"/>
    <col min="1789" max="1789" width="7.5" style="142" customWidth="1"/>
    <col min="1790" max="1790" width="0.875" style="142" customWidth="1"/>
    <col min="1791" max="1791" width="7.5" style="142" customWidth="1"/>
    <col min="1792" max="1792" width="0.875" style="142" customWidth="1"/>
    <col min="1793" max="1793" width="7.5" style="142" customWidth="1"/>
    <col min="1794" max="1794" width="0.875" style="142" customWidth="1"/>
    <col min="1795" max="1795" width="7.5" style="142" customWidth="1"/>
    <col min="1796" max="1796" width="0.875" style="142" customWidth="1"/>
    <col min="1797" max="1797" width="7.5" style="142" customWidth="1"/>
    <col min="1798" max="1798" width="0.875" style="142" customWidth="1"/>
    <col min="1799" max="1799" width="7.5" style="142" customWidth="1"/>
    <col min="1800" max="1800" width="0.875" style="142" customWidth="1"/>
    <col min="1801" max="1801" width="7.5" style="142" customWidth="1"/>
    <col min="1802" max="1802" width="0.875" style="142" customWidth="1"/>
    <col min="1803" max="1803" width="7.5" style="142" customWidth="1"/>
    <col min="1804" max="1804" width="0.875" style="142" customWidth="1"/>
    <col min="1805" max="2035" width="8.875" style="142" customWidth="1"/>
    <col min="2036" max="2038" width="0.875" style="142" customWidth="1"/>
    <col min="2039" max="2042" width="1.125" style="142" customWidth="1"/>
    <col min="2043" max="2043" width="23.625" style="142" customWidth="1"/>
    <col min="2044" max="2044" width="0.625" style="142" customWidth="1"/>
    <col min="2045" max="2045" width="7.5" style="142" customWidth="1"/>
    <col min="2046" max="2046" width="0.875" style="142" customWidth="1"/>
    <col min="2047" max="2047" width="7.5" style="142" customWidth="1"/>
    <col min="2048" max="2048" width="0.875" style="142" customWidth="1"/>
    <col min="2049" max="2049" width="7.5" style="142" customWidth="1"/>
    <col min="2050" max="2050" width="0.875" style="142" customWidth="1"/>
    <col min="2051" max="2051" width="7.5" style="142" customWidth="1"/>
    <col min="2052" max="2052" width="0.875" style="142" customWidth="1"/>
    <col min="2053" max="2053" width="7.5" style="142" customWidth="1"/>
    <col min="2054" max="2054" width="0.875" style="142" customWidth="1"/>
    <col min="2055" max="2055" width="7.5" style="142" customWidth="1"/>
    <col min="2056" max="2056" width="0.875" style="142" customWidth="1"/>
    <col min="2057" max="2057" width="7.5" style="142" customWidth="1"/>
    <col min="2058" max="2058" width="0.875" style="142" customWidth="1"/>
    <col min="2059" max="2059" width="7.5" style="142" customWidth="1"/>
    <col min="2060" max="2060" width="0.875" style="142" customWidth="1"/>
    <col min="2061" max="2291" width="8.875" style="142" customWidth="1"/>
    <col min="2292" max="2294" width="0.875" style="142" customWidth="1"/>
    <col min="2295" max="2298" width="1.125" style="142" customWidth="1"/>
    <col min="2299" max="2299" width="23.625" style="142" customWidth="1"/>
    <col min="2300" max="2300" width="0.625" style="142" customWidth="1"/>
    <col min="2301" max="2301" width="7.5" style="142" customWidth="1"/>
    <col min="2302" max="2302" width="0.875" style="142" customWidth="1"/>
    <col min="2303" max="2303" width="7.5" style="142" customWidth="1"/>
    <col min="2304" max="2304" width="0.875" style="142" customWidth="1"/>
    <col min="2305" max="2305" width="7.5" style="142" customWidth="1"/>
    <col min="2306" max="2306" width="0.875" style="142" customWidth="1"/>
    <col min="2307" max="2307" width="7.5" style="142" customWidth="1"/>
    <col min="2308" max="2308" width="0.875" style="142" customWidth="1"/>
    <col min="2309" max="2309" width="7.5" style="142" customWidth="1"/>
    <col min="2310" max="2310" width="0.875" style="142" customWidth="1"/>
    <col min="2311" max="2311" width="7.5" style="142" customWidth="1"/>
    <col min="2312" max="2312" width="0.875" style="142" customWidth="1"/>
    <col min="2313" max="2313" width="7.5" style="142" customWidth="1"/>
    <col min="2314" max="2314" width="0.875" style="142" customWidth="1"/>
    <col min="2315" max="2315" width="7.5" style="142" customWidth="1"/>
    <col min="2316" max="2316" width="0.875" style="142" customWidth="1"/>
    <col min="2317" max="2547" width="8.875" style="142" customWidth="1"/>
    <col min="2548" max="2550" width="0.875" style="142" customWidth="1"/>
    <col min="2551" max="2554" width="1.125" style="142" customWidth="1"/>
    <col min="2555" max="2555" width="23.625" style="142" customWidth="1"/>
    <col min="2556" max="2556" width="0.625" style="142" customWidth="1"/>
    <col min="2557" max="2557" width="7.5" style="142" customWidth="1"/>
    <col min="2558" max="2558" width="0.875" style="142" customWidth="1"/>
    <col min="2559" max="2559" width="7.5" style="142" customWidth="1"/>
    <col min="2560" max="2560" width="0.875" style="142" customWidth="1"/>
    <col min="2561" max="2561" width="7.5" style="142" customWidth="1"/>
    <col min="2562" max="2562" width="0.875" style="142" customWidth="1"/>
    <col min="2563" max="2563" width="7.5" style="142" customWidth="1"/>
    <col min="2564" max="2564" width="0.875" style="142" customWidth="1"/>
    <col min="2565" max="2565" width="7.5" style="142" customWidth="1"/>
    <col min="2566" max="2566" width="0.875" style="142" customWidth="1"/>
    <col min="2567" max="2567" width="7.5" style="142" customWidth="1"/>
    <col min="2568" max="2568" width="0.875" style="142" customWidth="1"/>
    <col min="2569" max="2569" width="7.5" style="142" customWidth="1"/>
    <col min="2570" max="2570" width="0.875" style="142" customWidth="1"/>
    <col min="2571" max="2571" width="7.5" style="142" customWidth="1"/>
    <col min="2572" max="2572" width="0.875" style="142" customWidth="1"/>
    <col min="2573" max="2803" width="8.875" style="142" customWidth="1"/>
    <col min="2804" max="2806" width="0.875" style="142" customWidth="1"/>
    <col min="2807" max="2810" width="1.125" style="142" customWidth="1"/>
    <col min="2811" max="2811" width="23.625" style="142" customWidth="1"/>
    <col min="2812" max="2812" width="0.625" style="142" customWidth="1"/>
    <col min="2813" max="2813" width="7.5" style="142" customWidth="1"/>
    <col min="2814" max="2814" width="0.875" style="142" customWidth="1"/>
    <col min="2815" max="2815" width="7.5" style="142" customWidth="1"/>
    <col min="2816" max="2816" width="0.875" style="142" customWidth="1"/>
    <col min="2817" max="2817" width="7.5" style="142" customWidth="1"/>
    <col min="2818" max="2818" width="0.875" style="142" customWidth="1"/>
    <col min="2819" max="2819" width="7.5" style="142" customWidth="1"/>
    <col min="2820" max="2820" width="0.875" style="142" customWidth="1"/>
    <col min="2821" max="2821" width="7.5" style="142" customWidth="1"/>
    <col min="2822" max="2822" width="0.875" style="142" customWidth="1"/>
    <col min="2823" max="2823" width="7.5" style="142" customWidth="1"/>
    <col min="2824" max="2824" width="0.875" style="142" customWidth="1"/>
    <col min="2825" max="2825" width="7.5" style="142" customWidth="1"/>
    <col min="2826" max="2826" width="0.875" style="142" customWidth="1"/>
    <col min="2827" max="2827" width="7.5" style="142" customWidth="1"/>
    <col min="2828" max="2828" width="0.875" style="142" customWidth="1"/>
    <col min="2829" max="3059" width="8.875" style="142" customWidth="1"/>
    <col min="3060" max="3062" width="0.875" style="142" customWidth="1"/>
    <col min="3063" max="3066" width="1.125" style="142" customWidth="1"/>
    <col min="3067" max="3067" width="23.625" style="142" customWidth="1"/>
    <col min="3068" max="3068" width="0.625" style="142" customWidth="1"/>
    <col min="3069" max="3069" width="7.5" style="142" customWidth="1"/>
    <col min="3070" max="3070" width="0.875" style="142" customWidth="1"/>
    <col min="3071" max="3071" width="7.5" style="142" customWidth="1"/>
    <col min="3072" max="3072" width="0.875" style="142" customWidth="1"/>
    <col min="3073" max="3073" width="7.5" style="142" customWidth="1"/>
    <col min="3074" max="3074" width="0.875" style="142" customWidth="1"/>
    <col min="3075" max="3075" width="7.5" style="142" customWidth="1"/>
    <col min="3076" max="3076" width="0.875" style="142" customWidth="1"/>
    <col min="3077" max="3077" width="7.5" style="142" customWidth="1"/>
    <col min="3078" max="3078" width="0.875" style="142" customWidth="1"/>
    <col min="3079" max="3079" width="7.5" style="142" customWidth="1"/>
    <col min="3080" max="3080" width="0.875" style="142" customWidth="1"/>
    <col min="3081" max="3081" width="7.5" style="142" customWidth="1"/>
    <col min="3082" max="3082" width="0.875" style="142" customWidth="1"/>
    <col min="3083" max="3083" width="7.5" style="142" customWidth="1"/>
    <col min="3084" max="3084" width="0.875" style="142" customWidth="1"/>
    <col min="3085" max="3315" width="8.875" style="142" customWidth="1"/>
    <col min="3316" max="3318" width="0.875" style="142" customWidth="1"/>
    <col min="3319" max="3322" width="1.125" style="142" customWidth="1"/>
    <col min="3323" max="3323" width="23.625" style="142" customWidth="1"/>
    <col min="3324" max="3324" width="0.625" style="142" customWidth="1"/>
    <col min="3325" max="3325" width="7.5" style="142" customWidth="1"/>
    <col min="3326" max="3326" width="0.875" style="142" customWidth="1"/>
    <col min="3327" max="3327" width="7.5" style="142" customWidth="1"/>
    <col min="3328" max="3328" width="0.875" style="142" customWidth="1"/>
    <col min="3329" max="3329" width="7.5" style="142" customWidth="1"/>
    <col min="3330" max="3330" width="0.875" style="142" customWidth="1"/>
    <col min="3331" max="3331" width="7.5" style="142" customWidth="1"/>
    <col min="3332" max="3332" width="0.875" style="142" customWidth="1"/>
    <col min="3333" max="3333" width="7.5" style="142" customWidth="1"/>
    <col min="3334" max="3334" width="0.875" style="142" customWidth="1"/>
    <col min="3335" max="3335" width="7.5" style="142" customWidth="1"/>
    <col min="3336" max="3336" width="0.875" style="142" customWidth="1"/>
    <col min="3337" max="3337" width="7.5" style="142" customWidth="1"/>
    <col min="3338" max="3338" width="0.875" style="142" customWidth="1"/>
    <col min="3339" max="3339" width="7.5" style="142" customWidth="1"/>
    <col min="3340" max="3340" width="0.875" style="142" customWidth="1"/>
    <col min="3341" max="3571" width="8.875" style="142" customWidth="1"/>
    <col min="3572" max="3574" width="0.875" style="142" customWidth="1"/>
    <col min="3575" max="3578" width="1.125" style="142" customWidth="1"/>
    <col min="3579" max="3579" width="23.625" style="142" customWidth="1"/>
    <col min="3580" max="3580" width="0.625" style="142" customWidth="1"/>
    <col min="3581" max="3581" width="7.5" style="142" customWidth="1"/>
    <col min="3582" max="3582" width="0.875" style="142" customWidth="1"/>
    <col min="3583" max="3583" width="7.5" style="142" customWidth="1"/>
    <col min="3584" max="3584" width="0.875" style="142" customWidth="1"/>
    <col min="3585" max="3585" width="7.5" style="142" customWidth="1"/>
    <col min="3586" max="3586" width="0.875" style="142" customWidth="1"/>
    <col min="3587" max="3587" width="7.5" style="142" customWidth="1"/>
    <col min="3588" max="3588" width="0.875" style="142" customWidth="1"/>
    <col min="3589" max="3589" width="7.5" style="142" customWidth="1"/>
    <col min="3590" max="3590" width="0.875" style="142" customWidth="1"/>
    <col min="3591" max="3591" width="7.5" style="142" customWidth="1"/>
    <col min="3592" max="3592" width="0.875" style="142" customWidth="1"/>
    <col min="3593" max="3593" width="7.5" style="142" customWidth="1"/>
    <col min="3594" max="3594" width="0.875" style="142" customWidth="1"/>
    <col min="3595" max="3595" width="7.5" style="142" customWidth="1"/>
    <col min="3596" max="3596" width="0.875" style="142" customWidth="1"/>
    <col min="3597" max="3827" width="8.875" style="142" customWidth="1"/>
    <col min="3828" max="3830" width="0.875" style="142" customWidth="1"/>
    <col min="3831" max="3834" width="1.125" style="142" customWidth="1"/>
    <col min="3835" max="3835" width="23.625" style="142" customWidth="1"/>
    <col min="3836" max="3836" width="0.625" style="142" customWidth="1"/>
    <col min="3837" max="3837" width="7.5" style="142" customWidth="1"/>
    <col min="3838" max="3838" width="0.875" style="142" customWidth="1"/>
    <col min="3839" max="3839" width="7.5" style="142" customWidth="1"/>
    <col min="3840" max="3840" width="0.875" style="142" customWidth="1"/>
    <col min="3841" max="3841" width="7.5" style="142" customWidth="1"/>
    <col min="3842" max="3842" width="0.875" style="142" customWidth="1"/>
    <col min="3843" max="3843" width="7.5" style="142" customWidth="1"/>
    <col min="3844" max="3844" width="0.875" style="142" customWidth="1"/>
    <col min="3845" max="3845" width="7.5" style="142" customWidth="1"/>
    <col min="3846" max="3846" width="0.875" style="142" customWidth="1"/>
    <col min="3847" max="3847" width="7.5" style="142" customWidth="1"/>
    <col min="3848" max="3848" width="0.875" style="142" customWidth="1"/>
    <col min="3849" max="3849" width="7.5" style="142" customWidth="1"/>
    <col min="3850" max="3850" width="0.875" style="142" customWidth="1"/>
    <col min="3851" max="3851" width="7.5" style="142" customWidth="1"/>
    <col min="3852" max="3852" width="0.875" style="142" customWidth="1"/>
    <col min="3853" max="4083" width="8.875" style="142" customWidth="1"/>
    <col min="4084" max="4086" width="0.875" style="142" customWidth="1"/>
    <col min="4087" max="4090" width="1.125" style="142" customWidth="1"/>
    <col min="4091" max="4091" width="23.625" style="142" customWidth="1"/>
    <col min="4092" max="4092" width="0.625" style="142" customWidth="1"/>
    <col min="4093" max="4093" width="7.5" style="142" customWidth="1"/>
    <col min="4094" max="4094" width="0.875" style="142" customWidth="1"/>
    <col min="4095" max="4095" width="7.5" style="142" customWidth="1"/>
    <col min="4096" max="4096" width="0.875" style="142" customWidth="1"/>
    <col min="4097" max="4097" width="7.5" style="142" customWidth="1"/>
    <col min="4098" max="4098" width="0.875" style="142" customWidth="1"/>
    <col min="4099" max="4099" width="7.5" style="142" customWidth="1"/>
    <col min="4100" max="4100" width="0.875" style="142" customWidth="1"/>
    <col min="4101" max="4101" width="7.5" style="142" customWidth="1"/>
    <col min="4102" max="4102" width="0.875" style="142" customWidth="1"/>
    <col min="4103" max="4103" width="7.5" style="142" customWidth="1"/>
    <col min="4104" max="4104" width="0.875" style="142" customWidth="1"/>
    <col min="4105" max="4105" width="7.5" style="142" customWidth="1"/>
    <col min="4106" max="4106" width="0.875" style="142" customWidth="1"/>
    <col min="4107" max="4107" width="7.5" style="142" customWidth="1"/>
    <col min="4108" max="4108" width="0.875" style="142" customWidth="1"/>
    <col min="4109" max="4339" width="8.875" style="142" customWidth="1"/>
    <col min="4340" max="4342" width="0.875" style="142" customWidth="1"/>
    <col min="4343" max="4346" width="1.125" style="142" customWidth="1"/>
    <col min="4347" max="4347" width="23.625" style="142" customWidth="1"/>
    <col min="4348" max="4348" width="0.625" style="142" customWidth="1"/>
    <col min="4349" max="4349" width="7.5" style="142" customWidth="1"/>
    <col min="4350" max="4350" width="0.875" style="142" customWidth="1"/>
    <col min="4351" max="4351" width="7.5" style="142" customWidth="1"/>
    <col min="4352" max="4352" width="0.875" style="142" customWidth="1"/>
    <col min="4353" max="4353" width="7.5" style="142" customWidth="1"/>
    <col min="4354" max="4354" width="0.875" style="142" customWidth="1"/>
    <col min="4355" max="4355" width="7.5" style="142" customWidth="1"/>
    <col min="4356" max="4356" width="0.875" style="142" customWidth="1"/>
    <col min="4357" max="4357" width="7.5" style="142" customWidth="1"/>
    <col min="4358" max="4358" width="0.875" style="142" customWidth="1"/>
    <col min="4359" max="4359" width="7.5" style="142" customWidth="1"/>
    <col min="4360" max="4360" width="0.875" style="142" customWidth="1"/>
    <col min="4361" max="4361" width="7.5" style="142" customWidth="1"/>
    <col min="4362" max="4362" width="0.875" style="142" customWidth="1"/>
    <col min="4363" max="4363" width="7.5" style="142" customWidth="1"/>
    <col min="4364" max="4364" width="0.875" style="142" customWidth="1"/>
    <col min="4365" max="4595" width="8.875" style="142" customWidth="1"/>
    <col min="4596" max="4598" width="0.875" style="142" customWidth="1"/>
    <col min="4599" max="4602" width="1.125" style="142" customWidth="1"/>
    <col min="4603" max="4603" width="23.625" style="142" customWidth="1"/>
    <col min="4604" max="4604" width="0.625" style="142" customWidth="1"/>
    <col min="4605" max="4605" width="7.5" style="142" customWidth="1"/>
    <col min="4606" max="4606" width="0.875" style="142" customWidth="1"/>
    <col min="4607" max="4607" width="7.5" style="142" customWidth="1"/>
    <col min="4608" max="4608" width="0.875" style="142" customWidth="1"/>
    <col min="4609" max="4609" width="7.5" style="142" customWidth="1"/>
    <col min="4610" max="4610" width="0.875" style="142" customWidth="1"/>
    <col min="4611" max="4611" width="7.5" style="142" customWidth="1"/>
    <col min="4612" max="4612" width="0.875" style="142" customWidth="1"/>
    <col min="4613" max="4613" width="7.5" style="142" customWidth="1"/>
    <col min="4614" max="4614" width="0.875" style="142" customWidth="1"/>
    <col min="4615" max="4615" width="7.5" style="142" customWidth="1"/>
    <col min="4616" max="4616" width="0.875" style="142" customWidth="1"/>
    <col min="4617" max="4617" width="7.5" style="142" customWidth="1"/>
    <col min="4618" max="4618" width="0.875" style="142" customWidth="1"/>
    <col min="4619" max="4619" width="7.5" style="142" customWidth="1"/>
    <col min="4620" max="4620" width="0.875" style="142" customWidth="1"/>
    <col min="4621" max="4851" width="8.875" style="142" customWidth="1"/>
    <col min="4852" max="4854" width="0.875" style="142" customWidth="1"/>
    <col min="4855" max="4858" width="1.125" style="142" customWidth="1"/>
    <col min="4859" max="4859" width="23.625" style="142" customWidth="1"/>
    <col min="4860" max="4860" width="0.625" style="142" customWidth="1"/>
    <col min="4861" max="4861" width="7.5" style="142" customWidth="1"/>
    <col min="4862" max="4862" width="0.875" style="142" customWidth="1"/>
    <col min="4863" max="4863" width="7.5" style="142" customWidth="1"/>
    <col min="4864" max="4864" width="0.875" style="142" customWidth="1"/>
    <col min="4865" max="4865" width="7.5" style="142" customWidth="1"/>
    <col min="4866" max="4866" width="0.875" style="142" customWidth="1"/>
    <col min="4867" max="4867" width="7.5" style="142" customWidth="1"/>
    <col min="4868" max="4868" width="0.875" style="142" customWidth="1"/>
    <col min="4869" max="4869" width="7.5" style="142" customWidth="1"/>
    <col min="4870" max="4870" width="0.875" style="142" customWidth="1"/>
    <col min="4871" max="4871" width="7.5" style="142" customWidth="1"/>
    <col min="4872" max="4872" width="0.875" style="142" customWidth="1"/>
    <col min="4873" max="4873" width="7.5" style="142" customWidth="1"/>
    <col min="4874" max="4874" width="0.875" style="142" customWidth="1"/>
    <col min="4875" max="4875" width="7.5" style="142" customWidth="1"/>
    <col min="4876" max="4876" width="0.875" style="142" customWidth="1"/>
    <col min="4877" max="5107" width="8.875" style="142" customWidth="1"/>
    <col min="5108" max="5110" width="0.875" style="142" customWidth="1"/>
    <col min="5111" max="5114" width="1.125" style="142" customWidth="1"/>
    <col min="5115" max="5115" width="23.625" style="142" customWidth="1"/>
    <col min="5116" max="5116" width="0.625" style="142" customWidth="1"/>
    <col min="5117" max="5117" width="7.5" style="142" customWidth="1"/>
    <col min="5118" max="5118" width="0.875" style="142" customWidth="1"/>
    <col min="5119" max="5119" width="7.5" style="142" customWidth="1"/>
    <col min="5120" max="5120" width="0.875" style="142" customWidth="1"/>
    <col min="5121" max="5121" width="7.5" style="142" customWidth="1"/>
    <col min="5122" max="5122" width="0.875" style="142" customWidth="1"/>
    <col min="5123" max="5123" width="7.5" style="142" customWidth="1"/>
    <col min="5124" max="5124" width="0.875" style="142" customWidth="1"/>
    <col min="5125" max="5125" width="7.5" style="142" customWidth="1"/>
    <col min="5126" max="5126" width="0.875" style="142" customWidth="1"/>
    <col min="5127" max="5127" width="7.5" style="142" customWidth="1"/>
    <col min="5128" max="5128" width="0.875" style="142" customWidth="1"/>
    <col min="5129" max="5129" width="7.5" style="142" customWidth="1"/>
    <col min="5130" max="5130" width="0.875" style="142" customWidth="1"/>
    <col min="5131" max="5131" width="7.5" style="142" customWidth="1"/>
    <col min="5132" max="5132" width="0.875" style="142" customWidth="1"/>
    <col min="5133" max="5363" width="8.875" style="142" customWidth="1"/>
    <col min="5364" max="5366" width="0.875" style="142" customWidth="1"/>
    <col min="5367" max="5370" width="1.125" style="142" customWidth="1"/>
    <col min="5371" max="5371" width="23.625" style="142" customWidth="1"/>
    <col min="5372" max="5372" width="0.625" style="142" customWidth="1"/>
    <col min="5373" max="5373" width="7.5" style="142" customWidth="1"/>
    <col min="5374" max="5374" width="0.875" style="142" customWidth="1"/>
    <col min="5375" max="5375" width="7.5" style="142" customWidth="1"/>
    <col min="5376" max="5376" width="0.875" style="142" customWidth="1"/>
    <col min="5377" max="5377" width="7.5" style="142" customWidth="1"/>
    <col min="5378" max="5378" width="0.875" style="142" customWidth="1"/>
    <col min="5379" max="5379" width="7.5" style="142" customWidth="1"/>
    <col min="5380" max="5380" width="0.875" style="142" customWidth="1"/>
    <col min="5381" max="5381" width="7.5" style="142" customWidth="1"/>
    <col min="5382" max="5382" width="0.875" style="142" customWidth="1"/>
    <col min="5383" max="5383" width="7.5" style="142" customWidth="1"/>
    <col min="5384" max="5384" width="0.875" style="142" customWidth="1"/>
    <col min="5385" max="5385" width="7.5" style="142" customWidth="1"/>
    <col min="5386" max="5386" width="0.875" style="142" customWidth="1"/>
    <col min="5387" max="5387" width="7.5" style="142" customWidth="1"/>
    <col min="5388" max="5388" width="0.875" style="142" customWidth="1"/>
    <col min="5389" max="5619" width="8.875" style="142" customWidth="1"/>
    <col min="5620" max="5622" width="0.875" style="142" customWidth="1"/>
    <col min="5623" max="5626" width="1.125" style="142" customWidth="1"/>
    <col min="5627" max="5627" width="23.625" style="142" customWidth="1"/>
    <col min="5628" max="5628" width="0.625" style="142" customWidth="1"/>
    <col min="5629" max="5629" width="7.5" style="142" customWidth="1"/>
    <col min="5630" max="5630" width="0.875" style="142" customWidth="1"/>
    <col min="5631" max="5631" width="7.5" style="142" customWidth="1"/>
    <col min="5632" max="5632" width="0.875" style="142" customWidth="1"/>
    <col min="5633" max="5633" width="7.5" style="142" customWidth="1"/>
    <col min="5634" max="5634" width="0.875" style="142" customWidth="1"/>
    <col min="5635" max="5635" width="7.5" style="142" customWidth="1"/>
    <col min="5636" max="5636" width="0.875" style="142" customWidth="1"/>
    <col min="5637" max="5637" width="7.5" style="142" customWidth="1"/>
    <col min="5638" max="5638" width="0.875" style="142" customWidth="1"/>
    <col min="5639" max="5639" width="7.5" style="142" customWidth="1"/>
    <col min="5640" max="5640" width="0.875" style="142" customWidth="1"/>
    <col min="5641" max="5641" width="7.5" style="142" customWidth="1"/>
    <col min="5642" max="5642" width="0.875" style="142" customWidth="1"/>
    <col min="5643" max="5643" width="7.5" style="142" customWidth="1"/>
    <col min="5644" max="5644" width="0.875" style="142" customWidth="1"/>
    <col min="5645" max="5875" width="8.875" style="142" customWidth="1"/>
    <col min="5876" max="5878" width="0.875" style="142" customWidth="1"/>
    <col min="5879" max="5882" width="1.125" style="142" customWidth="1"/>
    <col min="5883" max="5883" width="23.625" style="142" customWidth="1"/>
    <col min="5884" max="5884" width="0.625" style="142" customWidth="1"/>
    <col min="5885" max="5885" width="7.5" style="142" customWidth="1"/>
    <col min="5886" max="5886" width="0.875" style="142" customWidth="1"/>
    <col min="5887" max="5887" width="7.5" style="142" customWidth="1"/>
    <col min="5888" max="5888" width="0.875" style="142" customWidth="1"/>
    <col min="5889" max="5889" width="7.5" style="142" customWidth="1"/>
    <col min="5890" max="5890" width="0.875" style="142" customWidth="1"/>
    <col min="5891" max="5891" width="7.5" style="142" customWidth="1"/>
    <col min="5892" max="5892" width="0.875" style="142" customWidth="1"/>
    <col min="5893" max="5893" width="7.5" style="142" customWidth="1"/>
    <col min="5894" max="5894" width="0.875" style="142" customWidth="1"/>
    <col min="5895" max="5895" width="7.5" style="142" customWidth="1"/>
    <col min="5896" max="5896" width="0.875" style="142" customWidth="1"/>
    <col min="5897" max="5897" width="7.5" style="142" customWidth="1"/>
    <col min="5898" max="5898" width="0.875" style="142" customWidth="1"/>
    <col min="5899" max="5899" width="7.5" style="142" customWidth="1"/>
    <col min="5900" max="5900" width="0.875" style="142" customWidth="1"/>
    <col min="5901" max="6131" width="8.875" style="142" customWidth="1"/>
    <col min="6132" max="6134" width="0.875" style="142" customWidth="1"/>
    <col min="6135" max="6138" width="1.125" style="142" customWidth="1"/>
    <col min="6139" max="6139" width="23.625" style="142" customWidth="1"/>
    <col min="6140" max="6140" width="0.625" style="142" customWidth="1"/>
    <col min="6141" max="6141" width="7.5" style="142" customWidth="1"/>
    <col min="6142" max="6142" width="0.875" style="142" customWidth="1"/>
    <col min="6143" max="6143" width="7.5" style="142" customWidth="1"/>
    <col min="6144" max="6144" width="0.875" style="142" customWidth="1"/>
    <col min="6145" max="6145" width="7.5" style="142" customWidth="1"/>
    <col min="6146" max="6146" width="0.875" style="142" customWidth="1"/>
    <col min="6147" max="6147" width="7.5" style="142" customWidth="1"/>
    <col min="6148" max="6148" width="0.875" style="142" customWidth="1"/>
    <col min="6149" max="6149" width="7.5" style="142" customWidth="1"/>
    <col min="6150" max="6150" width="0.875" style="142" customWidth="1"/>
    <col min="6151" max="6151" width="7.5" style="142" customWidth="1"/>
    <col min="6152" max="6152" width="0.875" style="142" customWidth="1"/>
    <col min="6153" max="6153" width="7.5" style="142" customWidth="1"/>
    <col min="6154" max="6154" width="0.875" style="142" customWidth="1"/>
    <col min="6155" max="6155" width="7.5" style="142" customWidth="1"/>
    <col min="6156" max="6156" width="0.875" style="142" customWidth="1"/>
    <col min="6157" max="6387" width="8.875" style="142" customWidth="1"/>
    <col min="6388" max="6390" width="0.875" style="142" customWidth="1"/>
    <col min="6391" max="6394" width="1.125" style="142" customWidth="1"/>
    <col min="6395" max="6395" width="23.625" style="142" customWidth="1"/>
    <col min="6396" max="6396" width="0.625" style="142" customWidth="1"/>
    <col min="6397" max="6397" width="7.5" style="142" customWidth="1"/>
    <col min="6398" max="6398" width="0.875" style="142" customWidth="1"/>
    <col min="6399" max="6399" width="7.5" style="142" customWidth="1"/>
    <col min="6400" max="6400" width="0.875" style="142" customWidth="1"/>
    <col min="6401" max="6401" width="7.5" style="142" customWidth="1"/>
    <col min="6402" max="6402" width="0.875" style="142" customWidth="1"/>
    <col min="6403" max="6403" width="7.5" style="142" customWidth="1"/>
    <col min="6404" max="6404" width="0.875" style="142" customWidth="1"/>
    <col min="6405" max="6405" width="7.5" style="142" customWidth="1"/>
    <col min="6406" max="6406" width="0.875" style="142" customWidth="1"/>
    <col min="6407" max="6407" width="7.5" style="142" customWidth="1"/>
    <col min="6408" max="6408" width="0.875" style="142" customWidth="1"/>
    <col min="6409" max="6409" width="7.5" style="142" customWidth="1"/>
    <col min="6410" max="6410" width="0.875" style="142" customWidth="1"/>
    <col min="6411" max="6411" width="7.5" style="142" customWidth="1"/>
    <col min="6412" max="6412" width="0.875" style="142" customWidth="1"/>
    <col min="6413" max="6643" width="8.875" style="142" customWidth="1"/>
    <col min="6644" max="6646" width="0.875" style="142" customWidth="1"/>
    <col min="6647" max="6650" width="1.125" style="142" customWidth="1"/>
    <col min="6651" max="6651" width="23.625" style="142" customWidth="1"/>
    <col min="6652" max="6652" width="0.625" style="142" customWidth="1"/>
    <col min="6653" max="6653" width="7.5" style="142" customWidth="1"/>
    <col min="6654" max="6654" width="0.875" style="142" customWidth="1"/>
    <col min="6655" max="6655" width="7.5" style="142" customWidth="1"/>
    <col min="6656" max="6656" width="0.875" style="142" customWidth="1"/>
    <col min="6657" max="6657" width="7.5" style="142" customWidth="1"/>
    <col min="6658" max="6658" width="0.875" style="142" customWidth="1"/>
    <col min="6659" max="6659" width="7.5" style="142" customWidth="1"/>
    <col min="6660" max="6660" width="0.875" style="142" customWidth="1"/>
    <col min="6661" max="6661" width="7.5" style="142" customWidth="1"/>
    <col min="6662" max="6662" width="0.875" style="142" customWidth="1"/>
    <col min="6663" max="6663" width="7.5" style="142" customWidth="1"/>
    <col min="6664" max="6664" width="0.875" style="142" customWidth="1"/>
    <col min="6665" max="6665" width="7.5" style="142" customWidth="1"/>
    <col min="6666" max="6666" width="0.875" style="142" customWidth="1"/>
    <col min="6667" max="6667" width="7.5" style="142" customWidth="1"/>
    <col min="6668" max="6668" width="0.875" style="142" customWidth="1"/>
    <col min="6669" max="6899" width="8.875" style="142" customWidth="1"/>
    <col min="6900" max="6902" width="0.875" style="142" customWidth="1"/>
    <col min="6903" max="6906" width="1.125" style="142" customWidth="1"/>
    <col min="6907" max="6907" width="23.625" style="142" customWidth="1"/>
    <col min="6908" max="6908" width="0.625" style="142" customWidth="1"/>
    <col min="6909" max="6909" width="7.5" style="142" customWidth="1"/>
    <col min="6910" max="6910" width="0.875" style="142" customWidth="1"/>
    <col min="6911" max="6911" width="7.5" style="142" customWidth="1"/>
    <col min="6912" max="6912" width="0.875" style="142" customWidth="1"/>
    <col min="6913" max="6913" width="7.5" style="142" customWidth="1"/>
    <col min="6914" max="6914" width="0.875" style="142" customWidth="1"/>
    <col min="6915" max="6915" width="7.5" style="142" customWidth="1"/>
    <col min="6916" max="6916" width="0.875" style="142" customWidth="1"/>
    <col min="6917" max="6917" width="7.5" style="142" customWidth="1"/>
    <col min="6918" max="6918" width="0.875" style="142" customWidth="1"/>
    <col min="6919" max="6919" width="7.5" style="142" customWidth="1"/>
    <col min="6920" max="6920" width="0.875" style="142" customWidth="1"/>
    <col min="6921" max="6921" width="7.5" style="142" customWidth="1"/>
    <col min="6922" max="6922" width="0.875" style="142" customWidth="1"/>
    <col min="6923" max="6923" width="7.5" style="142" customWidth="1"/>
    <col min="6924" max="6924" width="0.875" style="142" customWidth="1"/>
    <col min="6925" max="7155" width="8.875" style="142" customWidth="1"/>
    <col min="7156" max="7158" width="0.875" style="142" customWidth="1"/>
    <col min="7159" max="7162" width="1.125" style="142" customWidth="1"/>
    <col min="7163" max="7163" width="23.625" style="142" customWidth="1"/>
    <col min="7164" max="7164" width="0.625" style="142" customWidth="1"/>
    <col min="7165" max="7165" width="7.5" style="142" customWidth="1"/>
    <col min="7166" max="7166" width="0.875" style="142" customWidth="1"/>
    <col min="7167" max="7167" width="7.5" style="142" customWidth="1"/>
    <col min="7168" max="7168" width="0.875" style="142" customWidth="1"/>
    <col min="7169" max="7169" width="7.5" style="142" customWidth="1"/>
    <col min="7170" max="7170" width="0.875" style="142" customWidth="1"/>
    <col min="7171" max="7171" width="7.5" style="142" customWidth="1"/>
    <col min="7172" max="7172" width="0.875" style="142" customWidth="1"/>
    <col min="7173" max="7173" width="7.5" style="142" customWidth="1"/>
    <col min="7174" max="7174" width="0.875" style="142" customWidth="1"/>
    <col min="7175" max="7175" width="7.5" style="142" customWidth="1"/>
    <col min="7176" max="7176" width="0.875" style="142" customWidth="1"/>
    <col min="7177" max="7177" width="7.5" style="142" customWidth="1"/>
    <col min="7178" max="7178" width="0.875" style="142" customWidth="1"/>
    <col min="7179" max="7179" width="7.5" style="142" customWidth="1"/>
    <col min="7180" max="7180" width="0.875" style="142" customWidth="1"/>
    <col min="7181" max="7411" width="8.875" style="142" customWidth="1"/>
    <col min="7412" max="7414" width="0.875" style="142" customWidth="1"/>
    <col min="7415" max="7418" width="1.125" style="142" customWidth="1"/>
    <col min="7419" max="7419" width="23.625" style="142" customWidth="1"/>
    <col min="7420" max="7420" width="0.625" style="142" customWidth="1"/>
    <col min="7421" max="7421" width="7.5" style="142" customWidth="1"/>
    <col min="7422" max="7422" width="0.875" style="142" customWidth="1"/>
    <col min="7423" max="7423" width="7.5" style="142" customWidth="1"/>
    <col min="7424" max="7424" width="0.875" style="142" customWidth="1"/>
    <col min="7425" max="7425" width="7.5" style="142" customWidth="1"/>
    <col min="7426" max="7426" width="0.875" style="142" customWidth="1"/>
    <col min="7427" max="7427" width="7.5" style="142" customWidth="1"/>
    <col min="7428" max="7428" width="0.875" style="142" customWidth="1"/>
    <col min="7429" max="7429" width="7.5" style="142" customWidth="1"/>
    <col min="7430" max="7430" width="0.875" style="142" customWidth="1"/>
    <col min="7431" max="7431" width="7.5" style="142" customWidth="1"/>
    <col min="7432" max="7432" width="0.875" style="142" customWidth="1"/>
    <col min="7433" max="7433" width="7.5" style="142" customWidth="1"/>
    <col min="7434" max="7434" width="0.875" style="142" customWidth="1"/>
    <col min="7435" max="7435" width="7.5" style="142" customWidth="1"/>
    <col min="7436" max="7436" width="0.875" style="142" customWidth="1"/>
    <col min="7437" max="7667" width="8.875" style="142" customWidth="1"/>
    <col min="7668" max="7670" width="0.875" style="142" customWidth="1"/>
    <col min="7671" max="7674" width="1.125" style="142" customWidth="1"/>
    <col min="7675" max="7675" width="23.625" style="142" customWidth="1"/>
    <col min="7676" max="7676" width="0.625" style="142" customWidth="1"/>
    <col min="7677" max="7677" width="7.5" style="142" customWidth="1"/>
    <col min="7678" max="7678" width="0.875" style="142" customWidth="1"/>
    <col min="7679" max="7679" width="7.5" style="142" customWidth="1"/>
    <col min="7680" max="7680" width="0.875" style="142" customWidth="1"/>
    <col min="7681" max="7681" width="7.5" style="142" customWidth="1"/>
    <col min="7682" max="7682" width="0.875" style="142" customWidth="1"/>
    <col min="7683" max="7683" width="7.5" style="142" customWidth="1"/>
    <col min="7684" max="7684" width="0.875" style="142" customWidth="1"/>
    <col min="7685" max="7685" width="7.5" style="142" customWidth="1"/>
    <col min="7686" max="7686" width="0.875" style="142" customWidth="1"/>
    <col min="7687" max="7687" width="7.5" style="142" customWidth="1"/>
    <col min="7688" max="7688" width="0.875" style="142" customWidth="1"/>
    <col min="7689" max="7689" width="7.5" style="142" customWidth="1"/>
    <col min="7690" max="7690" width="0.875" style="142" customWidth="1"/>
    <col min="7691" max="7691" width="7.5" style="142" customWidth="1"/>
    <col min="7692" max="7692" width="0.875" style="142" customWidth="1"/>
    <col min="7693" max="7923" width="8.875" style="142" customWidth="1"/>
    <col min="7924" max="7926" width="0.875" style="142" customWidth="1"/>
    <col min="7927" max="7930" width="1.125" style="142" customWidth="1"/>
    <col min="7931" max="7931" width="23.625" style="142" customWidth="1"/>
    <col min="7932" max="7932" width="0.625" style="142" customWidth="1"/>
    <col min="7933" max="7933" width="7.5" style="142" customWidth="1"/>
    <col min="7934" max="7934" width="0.875" style="142" customWidth="1"/>
    <col min="7935" max="7935" width="7.5" style="142" customWidth="1"/>
    <col min="7936" max="7936" width="0.875" style="142" customWidth="1"/>
    <col min="7937" max="7937" width="7.5" style="142" customWidth="1"/>
    <col min="7938" max="7938" width="0.875" style="142" customWidth="1"/>
    <col min="7939" max="7939" width="7.5" style="142" customWidth="1"/>
    <col min="7940" max="7940" width="0.875" style="142" customWidth="1"/>
    <col min="7941" max="7941" width="7.5" style="142" customWidth="1"/>
    <col min="7942" max="7942" width="0.875" style="142" customWidth="1"/>
    <col min="7943" max="7943" width="7.5" style="142" customWidth="1"/>
    <col min="7944" max="7944" width="0.875" style="142" customWidth="1"/>
    <col min="7945" max="7945" width="7.5" style="142" customWidth="1"/>
    <col min="7946" max="7946" width="0.875" style="142" customWidth="1"/>
    <col min="7947" max="7947" width="7.5" style="142" customWidth="1"/>
    <col min="7948" max="7948" width="0.875" style="142" customWidth="1"/>
    <col min="7949" max="8179" width="8.875" style="142" customWidth="1"/>
    <col min="8180" max="8182" width="0.875" style="142" customWidth="1"/>
    <col min="8183" max="8186" width="1.125" style="142" customWidth="1"/>
    <col min="8187" max="8187" width="23.625" style="142" customWidth="1"/>
    <col min="8188" max="8188" width="0.625" style="142" customWidth="1"/>
    <col min="8189" max="8189" width="7.5" style="142" customWidth="1"/>
    <col min="8190" max="8190" width="0.875" style="142" customWidth="1"/>
    <col min="8191" max="8191" width="7.5" style="142" customWidth="1"/>
    <col min="8192" max="8192" width="0.875" style="142" customWidth="1"/>
    <col min="8193" max="8193" width="7.5" style="142" customWidth="1"/>
    <col min="8194" max="8194" width="0.875" style="142" customWidth="1"/>
    <col min="8195" max="8195" width="7.5" style="142" customWidth="1"/>
    <col min="8196" max="8196" width="0.875" style="142" customWidth="1"/>
    <col min="8197" max="8197" width="7.5" style="142" customWidth="1"/>
    <col min="8198" max="8198" width="0.875" style="142" customWidth="1"/>
    <col min="8199" max="8199" width="7.5" style="142" customWidth="1"/>
    <col min="8200" max="8200" width="0.875" style="142" customWidth="1"/>
    <col min="8201" max="8201" width="7.5" style="142" customWidth="1"/>
    <col min="8202" max="8202" width="0.875" style="142" customWidth="1"/>
    <col min="8203" max="8203" width="7.5" style="142" customWidth="1"/>
    <col min="8204" max="8204" width="0.875" style="142" customWidth="1"/>
    <col min="8205" max="8435" width="8.875" style="142" customWidth="1"/>
    <col min="8436" max="8438" width="0.875" style="142" customWidth="1"/>
    <col min="8439" max="8442" width="1.125" style="142" customWidth="1"/>
    <col min="8443" max="8443" width="23.625" style="142" customWidth="1"/>
    <col min="8444" max="8444" width="0.625" style="142" customWidth="1"/>
    <col min="8445" max="8445" width="7.5" style="142" customWidth="1"/>
    <col min="8446" max="8446" width="0.875" style="142" customWidth="1"/>
    <col min="8447" max="8447" width="7.5" style="142" customWidth="1"/>
    <col min="8448" max="8448" width="0.875" style="142" customWidth="1"/>
    <col min="8449" max="8449" width="7.5" style="142" customWidth="1"/>
    <col min="8450" max="8450" width="0.875" style="142" customWidth="1"/>
    <col min="8451" max="8451" width="7.5" style="142" customWidth="1"/>
    <col min="8452" max="8452" width="0.875" style="142" customWidth="1"/>
    <col min="8453" max="8453" width="7.5" style="142" customWidth="1"/>
    <col min="8454" max="8454" width="0.875" style="142" customWidth="1"/>
    <col min="8455" max="8455" width="7.5" style="142" customWidth="1"/>
    <col min="8456" max="8456" width="0.875" style="142" customWidth="1"/>
    <col min="8457" max="8457" width="7.5" style="142" customWidth="1"/>
    <col min="8458" max="8458" width="0.875" style="142" customWidth="1"/>
    <col min="8459" max="8459" width="7.5" style="142" customWidth="1"/>
    <col min="8460" max="8460" width="0.875" style="142" customWidth="1"/>
    <col min="8461" max="8691" width="8.875" style="142" customWidth="1"/>
    <col min="8692" max="8694" width="0.875" style="142" customWidth="1"/>
    <col min="8695" max="8698" width="1.125" style="142" customWidth="1"/>
    <col min="8699" max="8699" width="23.625" style="142" customWidth="1"/>
    <col min="8700" max="8700" width="0.625" style="142" customWidth="1"/>
    <col min="8701" max="8701" width="7.5" style="142" customWidth="1"/>
    <col min="8702" max="8702" width="0.875" style="142" customWidth="1"/>
    <col min="8703" max="8703" width="7.5" style="142" customWidth="1"/>
    <col min="8704" max="8704" width="0.875" style="142" customWidth="1"/>
    <col min="8705" max="8705" width="7.5" style="142" customWidth="1"/>
    <col min="8706" max="8706" width="0.875" style="142" customWidth="1"/>
    <col min="8707" max="8707" width="7.5" style="142" customWidth="1"/>
    <col min="8708" max="8708" width="0.875" style="142" customWidth="1"/>
    <col min="8709" max="8709" width="7.5" style="142" customWidth="1"/>
    <col min="8710" max="8710" width="0.875" style="142" customWidth="1"/>
    <col min="8711" max="8711" width="7.5" style="142" customWidth="1"/>
    <col min="8712" max="8712" width="0.875" style="142" customWidth="1"/>
    <col min="8713" max="8713" width="7.5" style="142" customWidth="1"/>
    <col min="8714" max="8714" width="0.875" style="142" customWidth="1"/>
    <col min="8715" max="8715" width="7.5" style="142" customWidth="1"/>
    <col min="8716" max="8716" width="0.875" style="142" customWidth="1"/>
    <col min="8717" max="8947" width="8.875" style="142" customWidth="1"/>
    <col min="8948" max="8950" width="0.875" style="142" customWidth="1"/>
    <col min="8951" max="8954" width="1.125" style="142" customWidth="1"/>
    <col min="8955" max="8955" width="23.625" style="142" customWidth="1"/>
    <col min="8956" max="8956" width="0.625" style="142" customWidth="1"/>
    <col min="8957" max="8957" width="7.5" style="142" customWidth="1"/>
    <col min="8958" max="8958" width="0.875" style="142" customWidth="1"/>
    <col min="8959" max="8959" width="7.5" style="142" customWidth="1"/>
    <col min="8960" max="8960" width="0.875" style="142" customWidth="1"/>
    <col min="8961" max="8961" width="7.5" style="142" customWidth="1"/>
    <col min="8962" max="8962" width="0.875" style="142" customWidth="1"/>
    <col min="8963" max="8963" width="7.5" style="142" customWidth="1"/>
    <col min="8964" max="8964" width="0.875" style="142" customWidth="1"/>
    <col min="8965" max="8965" width="7.5" style="142" customWidth="1"/>
    <col min="8966" max="8966" width="0.875" style="142" customWidth="1"/>
    <col min="8967" max="8967" width="7.5" style="142" customWidth="1"/>
    <col min="8968" max="8968" width="0.875" style="142" customWidth="1"/>
    <col min="8969" max="8969" width="7.5" style="142" customWidth="1"/>
    <col min="8970" max="8970" width="0.875" style="142" customWidth="1"/>
    <col min="8971" max="8971" width="7.5" style="142" customWidth="1"/>
    <col min="8972" max="8972" width="0.875" style="142" customWidth="1"/>
    <col min="8973" max="9203" width="8.875" style="142" customWidth="1"/>
    <col min="9204" max="9206" width="0.875" style="142" customWidth="1"/>
    <col min="9207" max="9210" width="1.125" style="142" customWidth="1"/>
    <col min="9211" max="9211" width="23.625" style="142" customWidth="1"/>
    <col min="9212" max="9212" width="0.625" style="142" customWidth="1"/>
    <col min="9213" max="9213" width="7.5" style="142" customWidth="1"/>
    <col min="9214" max="9214" width="0.875" style="142" customWidth="1"/>
    <col min="9215" max="9215" width="7.5" style="142" customWidth="1"/>
    <col min="9216" max="9216" width="0.875" style="142" customWidth="1"/>
    <col min="9217" max="9217" width="7.5" style="142" customWidth="1"/>
    <col min="9218" max="9218" width="0.875" style="142" customWidth="1"/>
    <col min="9219" max="9219" width="7.5" style="142" customWidth="1"/>
    <col min="9220" max="9220" width="0.875" style="142" customWidth="1"/>
    <col min="9221" max="9221" width="7.5" style="142" customWidth="1"/>
    <col min="9222" max="9222" width="0.875" style="142" customWidth="1"/>
    <col min="9223" max="9223" width="7.5" style="142" customWidth="1"/>
    <col min="9224" max="9224" width="0.875" style="142" customWidth="1"/>
    <col min="9225" max="9225" width="7.5" style="142" customWidth="1"/>
    <col min="9226" max="9226" width="0.875" style="142" customWidth="1"/>
    <col min="9227" max="9227" width="7.5" style="142" customWidth="1"/>
    <col min="9228" max="9228" width="0.875" style="142" customWidth="1"/>
    <col min="9229" max="9459" width="8.875" style="142" customWidth="1"/>
    <col min="9460" max="9462" width="0.875" style="142" customWidth="1"/>
    <col min="9463" max="9466" width="1.125" style="142" customWidth="1"/>
    <col min="9467" max="9467" width="23.625" style="142" customWidth="1"/>
    <col min="9468" max="9468" width="0.625" style="142" customWidth="1"/>
    <col min="9469" max="9469" width="7.5" style="142" customWidth="1"/>
    <col min="9470" max="9470" width="0.875" style="142" customWidth="1"/>
    <col min="9471" max="9471" width="7.5" style="142" customWidth="1"/>
    <col min="9472" max="9472" width="0.875" style="142" customWidth="1"/>
    <col min="9473" max="9473" width="7.5" style="142" customWidth="1"/>
    <col min="9474" max="9474" width="0.875" style="142" customWidth="1"/>
    <col min="9475" max="9475" width="7.5" style="142" customWidth="1"/>
    <col min="9476" max="9476" width="0.875" style="142" customWidth="1"/>
    <col min="9477" max="9477" width="7.5" style="142" customWidth="1"/>
    <col min="9478" max="9478" width="0.875" style="142" customWidth="1"/>
    <col min="9479" max="9479" width="7.5" style="142" customWidth="1"/>
    <col min="9480" max="9480" width="0.875" style="142" customWidth="1"/>
    <col min="9481" max="9481" width="7.5" style="142" customWidth="1"/>
    <col min="9482" max="9482" width="0.875" style="142" customWidth="1"/>
    <col min="9483" max="9483" width="7.5" style="142" customWidth="1"/>
    <col min="9484" max="9484" width="0.875" style="142" customWidth="1"/>
    <col min="9485" max="9715" width="8.875" style="142" customWidth="1"/>
    <col min="9716" max="9718" width="0.875" style="142" customWidth="1"/>
    <col min="9719" max="9722" width="1.125" style="142" customWidth="1"/>
    <col min="9723" max="9723" width="23.625" style="142" customWidth="1"/>
    <col min="9724" max="9724" width="0.625" style="142" customWidth="1"/>
    <col min="9725" max="9725" width="7.5" style="142" customWidth="1"/>
    <col min="9726" max="9726" width="0.875" style="142" customWidth="1"/>
    <col min="9727" max="9727" width="7.5" style="142" customWidth="1"/>
    <col min="9728" max="9728" width="0.875" style="142" customWidth="1"/>
    <col min="9729" max="9729" width="7.5" style="142" customWidth="1"/>
    <col min="9730" max="9730" width="0.875" style="142" customWidth="1"/>
    <col min="9731" max="9731" width="7.5" style="142" customWidth="1"/>
    <col min="9732" max="9732" width="0.875" style="142" customWidth="1"/>
    <col min="9733" max="9733" width="7.5" style="142" customWidth="1"/>
    <col min="9734" max="9734" width="0.875" style="142" customWidth="1"/>
    <col min="9735" max="9735" width="7.5" style="142" customWidth="1"/>
    <col min="9736" max="9736" width="0.875" style="142" customWidth="1"/>
    <col min="9737" max="9737" width="7.5" style="142" customWidth="1"/>
    <col min="9738" max="9738" width="0.875" style="142" customWidth="1"/>
    <col min="9739" max="9739" width="7.5" style="142" customWidth="1"/>
    <col min="9740" max="9740" width="0.875" style="142" customWidth="1"/>
    <col min="9741" max="9971" width="8.875" style="142" customWidth="1"/>
    <col min="9972" max="9974" width="0.875" style="142" customWidth="1"/>
    <col min="9975" max="9978" width="1.125" style="142" customWidth="1"/>
    <col min="9979" max="9979" width="23.625" style="142" customWidth="1"/>
    <col min="9980" max="9980" width="0.625" style="142" customWidth="1"/>
    <col min="9981" max="9981" width="7.5" style="142" customWidth="1"/>
    <col min="9982" max="9982" width="0.875" style="142" customWidth="1"/>
    <col min="9983" max="9983" width="7.5" style="142" customWidth="1"/>
    <col min="9984" max="9984" width="0.875" style="142" customWidth="1"/>
    <col min="9985" max="9985" width="7.5" style="142" customWidth="1"/>
    <col min="9986" max="9986" width="0.875" style="142" customWidth="1"/>
    <col min="9987" max="9987" width="7.5" style="142" customWidth="1"/>
    <col min="9988" max="9988" width="0.875" style="142" customWidth="1"/>
    <col min="9989" max="9989" width="7.5" style="142" customWidth="1"/>
    <col min="9990" max="9990" width="0.875" style="142" customWidth="1"/>
    <col min="9991" max="9991" width="7.5" style="142" customWidth="1"/>
    <col min="9992" max="9992" width="0.875" style="142" customWidth="1"/>
    <col min="9993" max="9993" width="7.5" style="142" customWidth="1"/>
    <col min="9994" max="9994" width="0.875" style="142" customWidth="1"/>
    <col min="9995" max="9995" width="7.5" style="142" customWidth="1"/>
    <col min="9996" max="9996" width="0.875" style="142" customWidth="1"/>
    <col min="9997" max="10227" width="8.875" style="142" customWidth="1"/>
    <col min="10228" max="10230" width="0.875" style="142" customWidth="1"/>
    <col min="10231" max="10234" width="1.125" style="142" customWidth="1"/>
    <col min="10235" max="10235" width="23.625" style="142" customWidth="1"/>
    <col min="10236" max="10236" width="0.625" style="142" customWidth="1"/>
    <col min="10237" max="10237" width="7.5" style="142" customWidth="1"/>
    <col min="10238" max="10238" width="0.875" style="142" customWidth="1"/>
    <col min="10239" max="10239" width="7.5" style="142" customWidth="1"/>
    <col min="10240" max="10240" width="0.875" style="142" customWidth="1"/>
    <col min="10241" max="10241" width="7.5" style="142" customWidth="1"/>
    <col min="10242" max="10242" width="0.875" style="142" customWidth="1"/>
    <col min="10243" max="10243" width="7.5" style="142" customWidth="1"/>
    <col min="10244" max="10244" width="0.875" style="142" customWidth="1"/>
    <col min="10245" max="10245" width="7.5" style="142" customWidth="1"/>
    <col min="10246" max="10246" width="0.875" style="142" customWidth="1"/>
    <col min="10247" max="10247" width="7.5" style="142" customWidth="1"/>
    <col min="10248" max="10248" width="0.875" style="142" customWidth="1"/>
    <col min="10249" max="10249" width="7.5" style="142" customWidth="1"/>
    <col min="10250" max="10250" width="0.875" style="142" customWidth="1"/>
    <col min="10251" max="10251" width="7.5" style="142" customWidth="1"/>
    <col min="10252" max="10252" width="0.875" style="142" customWidth="1"/>
    <col min="10253" max="10483" width="8.875" style="142" customWidth="1"/>
    <col min="10484" max="10486" width="0.875" style="142" customWidth="1"/>
    <col min="10487" max="10490" width="1.125" style="142" customWidth="1"/>
    <col min="10491" max="10491" width="23.625" style="142" customWidth="1"/>
    <col min="10492" max="10492" width="0.625" style="142" customWidth="1"/>
    <col min="10493" max="10493" width="7.5" style="142" customWidth="1"/>
    <col min="10494" max="10494" width="0.875" style="142" customWidth="1"/>
    <col min="10495" max="10495" width="7.5" style="142" customWidth="1"/>
    <col min="10496" max="10496" width="0.875" style="142" customWidth="1"/>
    <col min="10497" max="10497" width="7.5" style="142" customWidth="1"/>
    <col min="10498" max="10498" width="0.875" style="142" customWidth="1"/>
    <col min="10499" max="10499" width="7.5" style="142" customWidth="1"/>
    <col min="10500" max="10500" width="0.875" style="142" customWidth="1"/>
    <col min="10501" max="10501" width="7.5" style="142" customWidth="1"/>
    <col min="10502" max="10502" width="0.875" style="142" customWidth="1"/>
    <col min="10503" max="10503" width="7.5" style="142" customWidth="1"/>
    <col min="10504" max="10504" width="0.875" style="142" customWidth="1"/>
    <col min="10505" max="10505" width="7.5" style="142" customWidth="1"/>
    <col min="10506" max="10506" width="0.875" style="142" customWidth="1"/>
    <col min="10507" max="10507" width="7.5" style="142" customWidth="1"/>
    <col min="10508" max="10508" width="0.875" style="142" customWidth="1"/>
    <col min="10509" max="10739" width="8.875" style="142" customWidth="1"/>
    <col min="10740" max="10742" width="0.875" style="142" customWidth="1"/>
    <col min="10743" max="10746" width="1.125" style="142" customWidth="1"/>
    <col min="10747" max="10747" width="23.625" style="142" customWidth="1"/>
    <col min="10748" max="10748" width="0.625" style="142" customWidth="1"/>
    <col min="10749" max="10749" width="7.5" style="142" customWidth="1"/>
    <col min="10750" max="10750" width="0.875" style="142" customWidth="1"/>
    <col min="10751" max="10751" width="7.5" style="142" customWidth="1"/>
    <col min="10752" max="10752" width="0.875" style="142" customWidth="1"/>
    <col min="10753" max="10753" width="7.5" style="142" customWidth="1"/>
    <col min="10754" max="10754" width="0.875" style="142" customWidth="1"/>
    <col min="10755" max="10755" width="7.5" style="142" customWidth="1"/>
    <col min="10756" max="10756" width="0.875" style="142" customWidth="1"/>
    <col min="10757" max="10757" width="7.5" style="142" customWidth="1"/>
    <col min="10758" max="10758" width="0.875" style="142" customWidth="1"/>
    <col min="10759" max="10759" width="7.5" style="142" customWidth="1"/>
    <col min="10760" max="10760" width="0.875" style="142" customWidth="1"/>
    <col min="10761" max="10761" width="7.5" style="142" customWidth="1"/>
    <col min="10762" max="10762" width="0.875" style="142" customWidth="1"/>
    <col min="10763" max="10763" width="7.5" style="142" customWidth="1"/>
    <col min="10764" max="10764" width="0.875" style="142" customWidth="1"/>
    <col min="10765" max="10995" width="8.875" style="142" customWidth="1"/>
    <col min="10996" max="10998" width="0.875" style="142" customWidth="1"/>
    <col min="10999" max="11002" width="1.125" style="142" customWidth="1"/>
    <col min="11003" max="11003" width="23.625" style="142" customWidth="1"/>
    <col min="11004" max="11004" width="0.625" style="142" customWidth="1"/>
    <col min="11005" max="11005" width="7.5" style="142" customWidth="1"/>
    <col min="11006" max="11006" width="0.875" style="142" customWidth="1"/>
    <col min="11007" max="11007" width="7.5" style="142" customWidth="1"/>
    <col min="11008" max="11008" width="0.875" style="142" customWidth="1"/>
    <col min="11009" max="11009" width="7.5" style="142" customWidth="1"/>
    <col min="11010" max="11010" width="0.875" style="142" customWidth="1"/>
    <col min="11011" max="11011" width="7.5" style="142" customWidth="1"/>
    <col min="11012" max="11012" width="0.875" style="142" customWidth="1"/>
    <col min="11013" max="11013" width="7.5" style="142" customWidth="1"/>
    <col min="11014" max="11014" width="0.875" style="142" customWidth="1"/>
    <col min="11015" max="11015" width="7.5" style="142" customWidth="1"/>
    <col min="11016" max="11016" width="0.875" style="142" customWidth="1"/>
    <col min="11017" max="11017" width="7.5" style="142" customWidth="1"/>
    <col min="11018" max="11018" width="0.875" style="142" customWidth="1"/>
    <col min="11019" max="11019" width="7.5" style="142" customWidth="1"/>
    <col min="11020" max="11020" width="0.875" style="142" customWidth="1"/>
    <col min="11021" max="11251" width="8.875" style="142" customWidth="1"/>
    <col min="11252" max="11254" width="0.875" style="142" customWidth="1"/>
    <col min="11255" max="11258" width="1.125" style="142" customWidth="1"/>
    <col min="11259" max="11259" width="23.625" style="142" customWidth="1"/>
    <col min="11260" max="11260" width="0.625" style="142" customWidth="1"/>
    <col min="11261" max="11261" width="7.5" style="142" customWidth="1"/>
    <col min="11262" max="11262" width="0.875" style="142" customWidth="1"/>
    <col min="11263" max="11263" width="7.5" style="142" customWidth="1"/>
    <col min="11264" max="11264" width="0.875" style="142" customWidth="1"/>
    <col min="11265" max="11265" width="7.5" style="142" customWidth="1"/>
    <col min="11266" max="11266" width="0.875" style="142" customWidth="1"/>
    <col min="11267" max="11267" width="7.5" style="142" customWidth="1"/>
    <col min="11268" max="11268" width="0.875" style="142" customWidth="1"/>
    <col min="11269" max="11269" width="7.5" style="142" customWidth="1"/>
    <col min="11270" max="11270" width="0.875" style="142" customWidth="1"/>
    <col min="11271" max="11271" width="7.5" style="142" customWidth="1"/>
    <col min="11272" max="11272" width="0.875" style="142" customWidth="1"/>
    <col min="11273" max="11273" width="7.5" style="142" customWidth="1"/>
    <col min="11274" max="11274" width="0.875" style="142" customWidth="1"/>
    <col min="11275" max="11275" width="7.5" style="142" customWidth="1"/>
    <col min="11276" max="11276" width="0.875" style="142" customWidth="1"/>
    <col min="11277" max="11507" width="8.875" style="142" customWidth="1"/>
    <col min="11508" max="11510" width="0.875" style="142" customWidth="1"/>
    <col min="11511" max="11514" width="1.125" style="142" customWidth="1"/>
    <col min="11515" max="11515" width="23.625" style="142" customWidth="1"/>
    <col min="11516" max="11516" width="0.625" style="142" customWidth="1"/>
    <col min="11517" max="11517" width="7.5" style="142" customWidth="1"/>
    <col min="11518" max="11518" width="0.875" style="142" customWidth="1"/>
    <col min="11519" max="11519" width="7.5" style="142" customWidth="1"/>
    <col min="11520" max="11520" width="0.875" style="142" customWidth="1"/>
    <col min="11521" max="11521" width="7.5" style="142" customWidth="1"/>
    <col min="11522" max="11522" width="0.875" style="142" customWidth="1"/>
    <col min="11523" max="11523" width="7.5" style="142" customWidth="1"/>
    <col min="11524" max="11524" width="0.875" style="142" customWidth="1"/>
    <col min="11525" max="11525" width="7.5" style="142" customWidth="1"/>
    <col min="11526" max="11526" width="0.875" style="142" customWidth="1"/>
    <col min="11527" max="11527" width="7.5" style="142" customWidth="1"/>
    <col min="11528" max="11528" width="0.875" style="142" customWidth="1"/>
    <col min="11529" max="11529" width="7.5" style="142" customWidth="1"/>
    <col min="11530" max="11530" width="0.875" style="142" customWidth="1"/>
    <col min="11531" max="11531" width="7.5" style="142" customWidth="1"/>
    <col min="11532" max="11532" width="0.875" style="142" customWidth="1"/>
    <col min="11533" max="11763" width="8.875" style="142" customWidth="1"/>
    <col min="11764" max="11766" width="0.875" style="142" customWidth="1"/>
    <col min="11767" max="11770" width="1.125" style="142" customWidth="1"/>
    <col min="11771" max="11771" width="23.625" style="142" customWidth="1"/>
    <col min="11772" max="11772" width="0.625" style="142" customWidth="1"/>
    <col min="11773" max="11773" width="7.5" style="142" customWidth="1"/>
    <col min="11774" max="11774" width="0.875" style="142" customWidth="1"/>
    <col min="11775" max="11775" width="7.5" style="142" customWidth="1"/>
    <col min="11776" max="11776" width="0.875" style="142" customWidth="1"/>
    <col min="11777" max="11777" width="7.5" style="142" customWidth="1"/>
    <col min="11778" max="11778" width="0.875" style="142" customWidth="1"/>
    <col min="11779" max="11779" width="7.5" style="142" customWidth="1"/>
    <col min="11780" max="11780" width="0.875" style="142" customWidth="1"/>
    <col min="11781" max="11781" width="7.5" style="142" customWidth="1"/>
    <col min="11782" max="11782" width="0.875" style="142" customWidth="1"/>
    <col min="11783" max="11783" width="7.5" style="142" customWidth="1"/>
    <col min="11784" max="11784" width="0.875" style="142" customWidth="1"/>
    <col min="11785" max="11785" width="7.5" style="142" customWidth="1"/>
    <col min="11786" max="11786" width="0.875" style="142" customWidth="1"/>
    <col min="11787" max="11787" width="7.5" style="142" customWidth="1"/>
    <col min="11788" max="11788" width="0.875" style="142" customWidth="1"/>
    <col min="11789" max="12019" width="8.875" style="142" customWidth="1"/>
    <col min="12020" max="12022" width="0.875" style="142" customWidth="1"/>
    <col min="12023" max="12026" width="1.125" style="142" customWidth="1"/>
    <col min="12027" max="12027" width="23.625" style="142" customWidth="1"/>
    <col min="12028" max="12028" width="0.625" style="142" customWidth="1"/>
    <col min="12029" max="12029" width="7.5" style="142" customWidth="1"/>
    <col min="12030" max="12030" width="0.875" style="142" customWidth="1"/>
    <col min="12031" max="12031" width="7.5" style="142" customWidth="1"/>
    <col min="12032" max="12032" width="0.875" style="142" customWidth="1"/>
    <col min="12033" max="12033" width="7.5" style="142" customWidth="1"/>
    <col min="12034" max="12034" width="0.875" style="142" customWidth="1"/>
    <col min="12035" max="12035" width="7.5" style="142" customWidth="1"/>
    <col min="12036" max="12036" width="0.875" style="142" customWidth="1"/>
    <col min="12037" max="12037" width="7.5" style="142" customWidth="1"/>
    <col min="12038" max="12038" width="0.875" style="142" customWidth="1"/>
    <col min="12039" max="12039" width="7.5" style="142" customWidth="1"/>
    <col min="12040" max="12040" width="0.875" style="142" customWidth="1"/>
    <col min="12041" max="12041" width="7.5" style="142" customWidth="1"/>
    <col min="12042" max="12042" width="0.875" style="142" customWidth="1"/>
    <col min="12043" max="12043" width="7.5" style="142" customWidth="1"/>
    <col min="12044" max="12044" width="0.875" style="142" customWidth="1"/>
    <col min="12045" max="12275" width="8.875" style="142" customWidth="1"/>
    <col min="12276" max="12278" width="0.875" style="142" customWidth="1"/>
    <col min="12279" max="12282" width="1.125" style="142" customWidth="1"/>
    <col min="12283" max="12283" width="23.625" style="142" customWidth="1"/>
    <col min="12284" max="12284" width="0.625" style="142" customWidth="1"/>
    <col min="12285" max="12285" width="7.5" style="142" customWidth="1"/>
    <col min="12286" max="12286" width="0.875" style="142" customWidth="1"/>
    <col min="12287" max="12287" width="7.5" style="142" customWidth="1"/>
    <col min="12288" max="12288" width="0.875" style="142" customWidth="1"/>
    <col min="12289" max="12289" width="7.5" style="142" customWidth="1"/>
    <col min="12290" max="12290" width="0.875" style="142" customWidth="1"/>
    <col min="12291" max="12291" width="7.5" style="142" customWidth="1"/>
    <col min="12292" max="12292" width="0.875" style="142" customWidth="1"/>
    <col min="12293" max="12293" width="7.5" style="142" customWidth="1"/>
    <col min="12294" max="12294" width="0.875" style="142" customWidth="1"/>
    <col min="12295" max="12295" width="7.5" style="142" customWidth="1"/>
    <col min="12296" max="12296" width="0.875" style="142" customWidth="1"/>
    <col min="12297" max="12297" width="7.5" style="142" customWidth="1"/>
    <col min="12298" max="12298" width="0.875" style="142" customWidth="1"/>
    <col min="12299" max="12299" width="7.5" style="142" customWidth="1"/>
    <col min="12300" max="12300" width="0.875" style="142" customWidth="1"/>
    <col min="12301" max="12531" width="8.875" style="142" customWidth="1"/>
    <col min="12532" max="12534" width="0.875" style="142" customWidth="1"/>
    <col min="12535" max="12538" width="1.125" style="142" customWidth="1"/>
    <col min="12539" max="12539" width="23.625" style="142" customWidth="1"/>
    <col min="12540" max="12540" width="0.625" style="142" customWidth="1"/>
    <col min="12541" max="12541" width="7.5" style="142" customWidth="1"/>
    <col min="12542" max="12542" width="0.875" style="142" customWidth="1"/>
    <col min="12543" max="12543" width="7.5" style="142" customWidth="1"/>
    <col min="12544" max="12544" width="0.875" style="142" customWidth="1"/>
    <col min="12545" max="12545" width="7.5" style="142" customWidth="1"/>
    <col min="12546" max="12546" width="0.875" style="142" customWidth="1"/>
    <col min="12547" max="12547" width="7.5" style="142" customWidth="1"/>
    <col min="12548" max="12548" width="0.875" style="142" customWidth="1"/>
    <col min="12549" max="12549" width="7.5" style="142" customWidth="1"/>
    <col min="12550" max="12550" width="0.875" style="142" customWidth="1"/>
    <col min="12551" max="12551" width="7.5" style="142" customWidth="1"/>
    <col min="12552" max="12552" width="0.875" style="142" customWidth="1"/>
    <col min="12553" max="12553" width="7.5" style="142" customWidth="1"/>
    <col min="12554" max="12554" width="0.875" style="142" customWidth="1"/>
    <col min="12555" max="12555" width="7.5" style="142" customWidth="1"/>
    <col min="12556" max="12556" width="0.875" style="142" customWidth="1"/>
    <col min="12557" max="12787" width="8.875" style="142" customWidth="1"/>
    <col min="12788" max="12790" width="0.875" style="142" customWidth="1"/>
    <col min="12791" max="12794" width="1.125" style="142" customWidth="1"/>
    <col min="12795" max="12795" width="23.625" style="142" customWidth="1"/>
    <col min="12796" max="12796" width="0.625" style="142" customWidth="1"/>
    <col min="12797" max="12797" width="7.5" style="142" customWidth="1"/>
    <col min="12798" max="12798" width="0.875" style="142" customWidth="1"/>
    <col min="12799" max="12799" width="7.5" style="142" customWidth="1"/>
    <col min="12800" max="12800" width="0.875" style="142" customWidth="1"/>
    <col min="12801" max="12801" width="7.5" style="142" customWidth="1"/>
    <col min="12802" max="12802" width="0.875" style="142" customWidth="1"/>
    <col min="12803" max="12803" width="7.5" style="142" customWidth="1"/>
    <col min="12804" max="12804" width="0.875" style="142" customWidth="1"/>
    <col min="12805" max="12805" width="7.5" style="142" customWidth="1"/>
    <col min="12806" max="12806" width="0.875" style="142" customWidth="1"/>
    <col min="12807" max="12807" width="7.5" style="142" customWidth="1"/>
    <col min="12808" max="12808" width="0.875" style="142" customWidth="1"/>
    <col min="12809" max="12809" width="7.5" style="142" customWidth="1"/>
    <col min="12810" max="12810" width="0.875" style="142" customWidth="1"/>
    <col min="12811" max="12811" width="7.5" style="142" customWidth="1"/>
    <col min="12812" max="12812" width="0.875" style="142" customWidth="1"/>
    <col min="12813" max="13043" width="8.875" style="142" customWidth="1"/>
    <col min="13044" max="13046" width="0.875" style="142" customWidth="1"/>
    <col min="13047" max="13050" width="1.125" style="142" customWidth="1"/>
    <col min="13051" max="13051" width="23.625" style="142" customWidth="1"/>
    <col min="13052" max="13052" width="0.625" style="142" customWidth="1"/>
    <col min="13053" max="13053" width="7.5" style="142" customWidth="1"/>
    <col min="13054" max="13054" width="0.875" style="142" customWidth="1"/>
    <col min="13055" max="13055" width="7.5" style="142" customWidth="1"/>
    <col min="13056" max="13056" width="0.875" style="142" customWidth="1"/>
    <col min="13057" max="13057" width="7.5" style="142" customWidth="1"/>
    <col min="13058" max="13058" width="0.875" style="142" customWidth="1"/>
    <col min="13059" max="13059" width="7.5" style="142" customWidth="1"/>
    <col min="13060" max="13060" width="0.875" style="142" customWidth="1"/>
    <col min="13061" max="13061" width="7.5" style="142" customWidth="1"/>
    <col min="13062" max="13062" width="0.875" style="142" customWidth="1"/>
    <col min="13063" max="13063" width="7.5" style="142" customWidth="1"/>
    <col min="13064" max="13064" width="0.875" style="142" customWidth="1"/>
    <col min="13065" max="13065" width="7.5" style="142" customWidth="1"/>
    <col min="13066" max="13066" width="0.875" style="142" customWidth="1"/>
    <col min="13067" max="13067" width="7.5" style="142" customWidth="1"/>
    <col min="13068" max="13068" width="0.875" style="142" customWidth="1"/>
    <col min="13069" max="13299" width="8.875" style="142" customWidth="1"/>
    <col min="13300" max="13302" width="0.875" style="142" customWidth="1"/>
    <col min="13303" max="13306" width="1.125" style="142" customWidth="1"/>
    <col min="13307" max="13307" width="23.625" style="142" customWidth="1"/>
    <col min="13308" max="13308" width="0.625" style="142" customWidth="1"/>
    <col min="13309" max="13309" width="7.5" style="142" customWidth="1"/>
    <col min="13310" max="13310" width="0.875" style="142" customWidth="1"/>
    <col min="13311" max="13311" width="7.5" style="142" customWidth="1"/>
    <col min="13312" max="13312" width="0.875" style="142" customWidth="1"/>
    <col min="13313" max="13313" width="7.5" style="142" customWidth="1"/>
    <col min="13314" max="13314" width="0.875" style="142" customWidth="1"/>
    <col min="13315" max="13315" width="7.5" style="142" customWidth="1"/>
    <col min="13316" max="13316" width="0.875" style="142" customWidth="1"/>
    <col min="13317" max="13317" width="7.5" style="142" customWidth="1"/>
    <col min="13318" max="13318" width="0.875" style="142" customWidth="1"/>
    <col min="13319" max="13319" width="7.5" style="142" customWidth="1"/>
    <col min="13320" max="13320" width="0.875" style="142" customWidth="1"/>
    <col min="13321" max="13321" width="7.5" style="142" customWidth="1"/>
    <col min="13322" max="13322" width="0.875" style="142" customWidth="1"/>
    <col min="13323" max="13323" width="7.5" style="142" customWidth="1"/>
    <col min="13324" max="13324" width="0.875" style="142" customWidth="1"/>
    <col min="13325" max="13555" width="8.875" style="142" customWidth="1"/>
    <col min="13556" max="13558" width="0.875" style="142" customWidth="1"/>
    <col min="13559" max="13562" width="1.125" style="142" customWidth="1"/>
    <col min="13563" max="13563" width="23.625" style="142" customWidth="1"/>
    <col min="13564" max="13564" width="0.625" style="142" customWidth="1"/>
    <col min="13565" max="13565" width="7.5" style="142" customWidth="1"/>
    <col min="13566" max="13566" width="0.875" style="142" customWidth="1"/>
    <col min="13567" max="13567" width="7.5" style="142" customWidth="1"/>
    <col min="13568" max="13568" width="0.875" style="142" customWidth="1"/>
    <col min="13569" max="13569" width="7.5" style="142" customWidth="1"/>
    <col min="13570" max="13570" width="0.875" style="142" customWidth="1"/>
    <col min="13571" max="13571" width="7.5" style="142" customWidth="1"/>
    <col min="13572" max="13572" width="0.875" style="142" customWidth="1"/>
    <col min="13573" max="13573" width="7.5" style="142" customWidth="1"/>
    <col min="13574" max="13574" width="0.875" style="142" customWidth="1"/>
    <col min="13575" max="13575" width="7.5" style="142" customWidth="1"/>
    <col min="13576" max="13576" width="0.875" style="142" customWidth="1"/>
    <col min="13577" max="13577" width="7.5" style="142" customWidth="1"/>
    <col min="13578" max="13578" width="0.875" style="142" customWidth="1"/>
    <col min="13579" max="13579" width="7.5" style="142" customWidth="1"/>
    <col min="13580" max="13580" width="0.875" style="142" customWidth="1"/>
    <col min="13581" max="13811" width="8.875" style="142" customWidth="1"/>
    <col min="13812" max="13814" width="0.875" style="142" customWidth="1"/>
    <col min="13815" max="13818" width="1.125" style="142" customWidth="1"/>
    <col min="13819" max="13819" width="23.625" style="142" customWidth="1"/>
    <col min="13820" max="13820" width="0.625" style="142" customWidth="1"/>
    <col min="13821" max="13821" width="7.5" style="142" customWidth="1"/>
    <col min="13822" max="13822" width="0.875" style="142" customWidth="1"/>
    <col min="13823" max="13823" width="7.5" style="142" customWidth="1"/>
    <col min="13824" max="13824" width="0.875" style="142" customWidth="1"/>
    <col min="13825" max="13825" width="7.5" style="142" customWidth="1"/>
    <col min="13826" max="13826" width="0.875" style="142" customWidth="1"/>
    <col min="13827" max="13827" width="7.5" style="142" customWidth="1"/>
    <col min="13828" max="13828" width="0.875" style="142" customWidth="1"/>
    <col min="13829" max="13829" width="7.5" style="142" customWidth="1"/>
    <col min="13830" max="13830" width="0.875" style="142" customWidth="1"/>
    <col min="13831" max="13831" width="7.5" style="142" customWidth="1"/>
    <col min="13832" max="13832" width="0.875" style="142" customWidth="1"/>
    <col min="13833" max="13833" width="7.5" style="142" customWidth="1"/>
    <col min="13834" max="13834" width="0.875" style="142" customWidth="1"/>
    <col min="13835" max="13835" width="7.5" style="142" customWidth="1"/>
    <col min="13836" max="13836" width="0.875" style="142" customWidth="1"/>
    <col min="13837" max="14067" width="8.875" style="142" customWidth="1"/>
    <col min="14068" max="14070" width="0.875" style="142" customWidth="1"/>
    <col min="14071" max="14074" width="1.125" style="142" customWidth="1"/>
    <col min="14075" max="14075" width="23.625" style="142" customWidth="1"/>
    <col min="14076" max="14076" width="0.625" style="142" customWidth="1"/>
    <col min="14077" max="14077" width="7.5" style="142" customWidth="1"/>
    <col min="14078" max="14078" width="0.875" style="142" customWidth="1"/>
    <col min="14079" max="14079" width="7.5" style="142" customWidth="1"/>
    <col min="14080" max="14080" width="0.875" style="142" customWidth="1"/>
    <col min="14081" max="14081" width="7.5" style="142" customWidth="1"/>
    <col min="14082" max="14082" width="0.875" style="142" customWidth="1"/>
    <col min="14083" max="14083" width="7.5" style="142" customWidth="1"/>
    <col min="14084" max="14084" width="0.875" style="142" customWidth="1"/>
    <col min="14085" max="14085" width="7.5" style="142" customWidth="1"/>
    <col min="14086" max="14086" width="0.875" style="142" customWidth="1"/>
    <col min="14087" max="14087" width="7.5" style="142" customWidth="1"/>
    <col min="14088" max="14088" width="0.875" style="142" customWidth="1"/>
    <col min="14089" max="14089" width="7.5" style="142" customWidth="1"/>
    <col min="14090" max="14090" width="0.875" style="142" customWidth="1"/>
    <col min="14091" max="14091" width="7.5" style="142" customWidth="1"/>
    <col min="14092" max="14092" width="0.875" style="142" customWidth="1"/>
    <col min="14093" max="14323" width="8.875" style="142" customWidth="1"/>
    <col min="14324" max="14326" width="0.875" style="142" customWidth="1"/>
    <col min="14327" max="14330" width="1.125" style="142" customWidth="1"/>
    <col min="14331" max="14331" width="23.625" style="142" customWidth="1"/>
    <col min="14332" max="14332" width="0.625" style="142" customWidth="1"/>
    <col min="14333" max="14333" width="7.5" style="142" customWidth="1"/>
    <col min="14334" max="14334" width="0.875" style="142" customWidth="1"/>
    <col min="14335" max="14335" width="7.5" style="142" customWidth="1"/>
    <col min="14336" max="14336" width="0.875" style="142" customWidth="1"/>
    <col min="14337" max="14337" width="7.5" style="142" customWidth="1"/>
    <col min="14338" max="14338" width="0.875" style="142" customWidth="1"/>
    <col min="14339" max="14339" width="7.5" style="142" customWidth="1"/>
    <col min="14340" max="14340" width="0.875" style="142" customWidth="1"/>
    <col min="14341" max="14341" width="7.5" style="142" customWidth="1"/>
    <col min="14342" max="14342" width="0.875" style="142" customWidth="1"/>
    <col min="14343" max="14343" width="7.5" style="142" customWidth="1"/>
    <col min="14344" max="14344" width="0.875" style="142" customWidth="1"/>
    <col min="14345" max="14345" width="7.5" style="142" customWidth="1"/>
    <col min="14346" max="14346" width="0.875" style="142" customWidth="1"/>
    <col min="14347" max="14347" width="7.5" style="142" customWidth="1"/>
    <col min="14348" max="14348" width="0.875" style="142" customWidth="1"/>
    <col min="14349" max="14579" width="8.875" style="142" customWidth="1"/>
    <col min="14580" max="14582" width="0.875" style="142" customWidth="1"/>
    <col min="14583" max="14586" width="1.125" style="142" customWidth="1"/>
    <col min="14587" max="14587" width="23.625" style="142" customWidth="1"/>
    <col min="14588" max="14588" width="0.625" style="142" customWidth="1"/>
    <col min="14589" max="14589" width="7.5" style="142" customWidth="1"/>
    <col min="14590" max="14590" width="0.875" style="142" customWidth="1"/>
    <col min="14591" max="14591" width="7.5" style="142" customWidth="1"/>
    <col min="14592" max="14592" width="0.875" style="142" customWidth="1"/>
    <col min="14593" max="14593" width="7.5" style="142" customWidth="1"/>
    <col min="14594" max="14594" width="0.875" style="142" customWidth="1"/>
    <col min="14595" max="14595" width="7.5" style="142" customWidth="1"/>
    <col min="14596" max="14596" width="0.875" style="142" customWidth="1"/>
    <col min="14597" max="14597" width="7.5" style="142" customWidth="1"/>
    <col min="14598" max="14598" width="0.875" style="142" customWidth="1"/>
    <col min="14599" max="14599" width="7.5" style="142" customWidth="1"/>
    <col min="14600" max="14600" width="0.875" style="142" customWidth="1"/>
    <col min="14601" max="14601" width="7.5" style="142" customWidth="1"/>
    <col min="14602" max="14602" width="0.875" style="142" customWidth="1"/>
    <col min="14603" max="14603" width="7.5" style="142" customWidth="1"/>
    <col min="14604" max="14604" width="0.875" style="142" customWidth="1"/>
    <col min="14605" max="14835" width="8.875" style="142" customWidth="1"/>
    <col min="14836" max="14838" width="0.875" style="142" customWidth="1"/>
    <col min="14839" max="14842" width="1.125" style="142" customWidth="1"/>
    <col min="14843" max="14843" width="23.625" style="142" customWidth="1"/>
    <col min="14844" max="14844" width="0.625" style="142" customWidth="1"/>
    <col min="14845" max="14845" width="7.5" style="142" customWidth="1"/>
    <col min="14846" max="14846" width="0.875" style="142" customWidth="1"/>
    <col min="14847" max="14847" width="7.5" style="142" customWidth="1"/>
    <col min="14848" max="14848" width="0.875" style="142" customWidth="1"/>
    <col min="14849" max="14849" width="7.5" style="142" customWidth="1"/>
    <col min="14850" max="14850" width="0.875" style="142" customWidth="1"/>
    <col min="14851" max="14851" width="7.5" style="142" customWidth="1"/>
    <col min="14852" max="14852" width="0.875" style="142" customWidth="1"/>
    <col min="14853" max="14853" width="7.5" style="142" customWidth="1"/>
    <col min="14854" max="14854" width="0.875" style="142" customWidth="1"/>
    <col min="14855" max="14855" width="7.5" style="142" customWidth="1"/>
    <col min="14856" max="14856" width="0.875" style="142" customWidth="1"/>
    <col min="14857" max="14857" width="7.5" style="142" customWidth="1"/>
    <col min="14858" max="14858" width="0.875" style="142" customWidth="1"/>
    <col min="14859" max="14859" width="7.5" style="142" customWidth="1"/>
    <col min="14860" max="14860" width="0.875" style="142" customWidth="1"/>
    <col min="14861" max="15091" width="8.875" style="142" customWidth="1"/>
    <col min="15092" max="15094" width="0.875" style="142" customWidth="1"/>
    <col min="15095" max="15098" width="1.125" style="142" customWidth="1"/>
    <col min="15099" max="15099" width="23.625" style="142" customWidth="1"/>
    <col min="15100" max="15100" width="0.625" style="142" customWidth="1"/>
    <col min="15101" max="15101" width="7.5" style="142" customWidth="1"/>
    <col min="15102" max="15102" width="0.875" style="142" customWidth="1"/>
    <col min="15103" max="15103" width="7.5" style="142" customWidth="1"/>
    <col min="15104" max="15104" width="0.875" style="142" customWidth="1"/>
    <col min="15105" max="15105" width="7.5" style="142" customWidth="1"/>
    <col min="15106" max="15106" width="0.875" style="142" customWidth="1"/>
    <col min="15107" max="15107" width="7.5" style="142" customWidth="1"/>
    <col min="15108" max="15108" width="0.875" style="142" customWidth="1"/>
    <col min="15109" max="15109" width="7.5" style="142" customWidth="1"/>
    <col min="15110" max="15110" width="0.875" style="142" customWidth="1"/>
    <col min="15111" max="15111" width="7.5" style="142" customWidth="1"/>
    <col min="15112" max="15112" width="0.875" style="142" customWidth="1"/>
    <col min="15113" max="15113" width="7.5" style="142" customWidth="1"/>
    <col min="15114" max="15114" width="0.875" style="142" customWidth="1"/>
    <col min="15115" max="15115" width="7.5" style="142" customWidth="1"/>
    <col min="15116" max="15116" width="0.875" style="142" customWidth="1"/>
    <col min="15117" max="15347" width="8.875" style="142" customWidth="1"/>
    <col min="15348" max="15350" width="0.875" style="142" customWidth="1"/>
    <col min="15351" max="15354" width="1.125" style="142" customWidth="1"/>
    <col min="15355" max="15355" width="23.625" style="142" customWidth="1"/>
    <col min="15356" max="15356" width="0.625" style="142" customWidth="1"/>
    <col min="15357" max="15357" width="7.5" style="142" customWidth="1"/>
    <col min="15358" max="15358" width="0.875" style="142" customWidth="1"/>
    <col min="15359" max="15359" width="7.5" style="142" customWidth="1"/>
    <col min="15360" max="15360" width="0.875" style="142" customWidth="1"/>
    <col min="15361" max="15361" width="7.5" style="142" customWidth="1"/>
    <col min="15362" max="15362" width="0.875" style="142" customWidth="1"/>
    <col min="15363" max="15363" width="7.5" style="142" customWidth="1"/>
    <col min="15364" max="15364" width="0.875" style="142" customWidth="1"/>
    <col min="15365" max="15365" width="7.5" style="142" customWidth="1"/>
    <col min="15366" max="15366" width="0.875" style="142" customWidth="1"/>
    <col min="15367" max="15367" width="7.5" style="142" customWidth="1"/>
    <col min="15368" max="15368" width="0.875" style="142" customWidth="1"/>
    <col min="15369" max="15369" width="7.5" style="142" customWidth="1"/>
    <col min="15370" max="15370" width="0.875" style="142" customWidth="1"/>
    <col min="15371" max="15371" width="7.5" style="142" customWidth="1"/>
    <col min="15372" max="15372" width="0.875" style="142" customWidth="1"/>
    <col min="15373" max="15603" width="8.875" style="142" customWidth="1"/>
    <col min="15604" max="15606" width="0.875" style="142" customWidth="1"/>
    <col min="15607" max="15610" width="1.125" style="142" customWidth="1"/>
    <col min="15611" max="15611" width="23.625" style="142" customWidth="1"/>
    <col min="15612" max="15612" width="0.625" style="142" customWidth="1"/>
    <col min="15613" max="15613" width="7.5" style="142" customWidth="1"/>
    <col min="15614" max="15614" width="0.875" style="142" customWidth="1"/>
    <col min="15615" max="15615" width="7.5" style="142" customWidth="1"/>
    <col min="15616" max="15616" width="0.875" style="142" customWidth="1"/>
    <col min="15617" max="15617" width="7.5" style="142" customWidth="1"/>
    <col min="15618" max="15618" width="0.875" style="142" customWidth="1"/>
    <col min="15619" max="15619" width="7.5" style="142" customWidth="1"/>
    <col min="15620" max="15620" width="0.875" style="142" customWidth="1"/>
    <col min="15621" max="15621" width="7.5" style="142" customWidth="1"/>
    <col min="15622" max="15622" width="0.875" style="142" customWidth="1"/>
    <col min="15623" max="15623" width="7.5" style="142" customWidth="1"/>
    <col min="15624" max="15624" width="0.875" style="142" customWidth="1"/>
    <col min="15625" max="15625" width="7.5" style="142" customWidth="1"/>
    <col min="15626" max="15626" width="0.875" style="142" customWidth="1"/>
    <col min="15627" max="15627" width="7.5" style="142" customWidth="1"/>
    <col min="15628" max="15628" width="0.875" style="142" customWidth="1"/>
    <col min="15629" max="15859" width="8.875" style="142" customWidth="1"/>
    <col min="15860" max="15862" width="0.875" style="142" customWidth="1"/>
    <col min="15863" max="15866" width="1.125" style="142" customWidth="1"/>
    <col min="15867" max="15867" width="23.625" style="142" customWidth="1"/>
    <col min="15868" max="15868" width="0.625" style="142" customWidth="1"/>
    <col min="15869" max="15869" width="7.5" style="142" customWidth="1"/>
    <col min="15870" max="15870" width="0.875" style="142" customWidth="1"/>
    <col min="15871" max="15871" width="7.5" style="142" customWidth="1"/>
    <col min="15872" max="15872" width="0.875" style="142" customWidth="1"/>
    <col min="15873" max="15873" width="7.5" style="142" customWidth="1"/>
    <col min="15874" max="15874" width="0.875" style="142" customWidth="1"/>
    <col min="15875" max="15875" width="7.5" style="142" customWidth="1"/>
    <col min="15876" max="15876" width="0.875" style="142" customWidth="1"/>
    <col min="15877" max="15877" width="7.5" style="142" customWidth="1"/>
    <col min="15878" max="15878" width="0.875" style="142" customWidth="1"/>
    <col min="15879" max="15879" width="7.5" style="142" customWidth="1"/>
    <col min="15880" max="15880" width="0.875" style="142" customWidth="1"/>
    <col min="15881" max="15881" width="7.5" style="142" customWidth="1"/>
    <col min="15882" max="15882" width="0.875" style="142" customWidth="1"/>
    <col min="15883" max="15883" width="7.5" style="142" customWidth="1"/>
    <col min="15884" max="15884" width="0.875" style="142" customWidth="1"/>
    <col min="15885" max="16115" width="8.875" style="142" customWidth="1"/>
    <col min="16116" max="16118" width="0.875" style="142" customWidth="1"/>
    <col min="16119" max="16122" width="1.125" style="142" customWidth="1"/>
    <col min="16123" max="16123" width="23.625" style="142" customWidth="1"/>
    <col min="16124" max="16124" width="0.625" style="142" customWidth="1"/>
    <col min="16125" max="16125" width="7.5" style="142" customWidth="1"/>
    <col min="16126" max="16126" width="0.875" style="142" customWidth="1"/>
    <col min="16127" max="16127" width="7.5" style="142" customWidth="1"/>
    <col min="16128" max="16128" width="0.875" style="142" customWidth="1"/>
    <col min="16129" max="16129" width="7.5" style="142" customWidth="1"/>
    <col min="16130" max="16130" width="0.875" style="142" customWidth="1"/>
    <col min="16131" max="16131" width="7.5" style="142" customWidth="1"/>
    <col min="16132" max="16132" width="0.875" style="142" customWidth="1"/>
    <col min="16133" max="16133" width="7.5" style="142" customWidth="1"/>
    <col min="16134" max="16134" width="0.875" style="142" customWidth="1"/>
    <col min="16135" max="16135" width="7.5" style="142" customWidth="1"/>
    <col min="16136" max="16136" width="0.875" style="142" customWidth="1"/>
    <col min="16137" max="16137" width="7.5" style="142" customWidth="1"/>
    <col min="16138" max="16138" width="0.875" style="142" customWidth="1"/>
    <col min="16139" max="16139" width="7.5" style="142" customWidth="1"/>
    <col min="16140" max="16140" width="0.875" style="142" customWidth="1"/>
    <col min="16141" max="16384" width="8.875" style="142" customWidth="1"/>
  </cols>
  <sheetData>
    <row r="1" spans="1:15" s="165" customFormat="1" ht="18" customHeight="1">
      <c r="A1" s="104" t="s">
        <v>360</v>
      </c>
      <c r="B1" s="104"/>
      <c r="C1" s="170"/>
      <c r="D1" s="173"/>
      <c r="E1" s="177"/>
    </row>
    <row r="2" spans="1:15" s="74" customFormat="1" ht="18" customHeight="1">
      <c r="A2" s="27"/>
      <c r="B2" s="27"/>
      <c r="C2" s="27"/>
      <c r="D2" s="174"/>
      <c r="E2" s="178"/>
      <c r="L2" s="161" t="s">
        <v>551</v>
      </c>
    </row>
    <row r="3" spans="1:15" s="74" customFormat="1" ht="22.5" customHeight="1">
      <c r="A3" s="859" t="s">
        <v>104</v>
      </c>
      <c r="B3" s="859"/>
      <c r="C3" s="859"/>
      <c r="D3" s="872"/>
      <c r="E3" s="883" t="s">
        <v>357</v>
      </c>
      <c r="F3" s="884"/>
      <c r="G3" s="803">
        <v>22</v>
      </c>
      <c r="H3" s="847"/>
      <c r="I3" s="837">
        <v>27</v>
      </c>
      <c r="J3" s="839"/>
      <c r="K3" s="885" t="s">
        <v>144</v>
      </c>
      <c r="L3" s="886"/>
    </row>
    <row r="4" spans="1:15" s="74" customFormat="1" ht="22.5" customHeight="1">
      <c r="A4" s="873"/>
      <c r="B4" s="873"/>
      <c r="C4" s="873"/>
      <c r="D4" s="874"/>
      <c r="E4" s="179" t="s">
        <v>362</v>
      </c>
      <c r="F4" s="51" t="s">
        <v>363</v>
      </c>
      <c r="G4" s="179" t="s">
        <v>362</v>
      </c>
      <c r="H4" s="51" t="s">
        <v>363</v>
      </c>
      <c r="I4" s="181" t="s">
        <v>362</v>
      </c>
      <c r="J4" s="51" t="s">
        <v>363</v>
      </c>
      <c r="K4" s="113" t="s">
        <v>362</v>
      </c>
      <c r="L4" s="98" t="s">
        <v>363</v>
      </c>
    </row>
    <row r="5" spans="1:15" s="74" customFormat="1" ht="30" customHeight="1">
      <c r="A5" s="853" t="s">
        <v>50</v>
      </c>
      <c r="B5" s="853"/>
      <c r="C5" s="853"/>
      <c r="D5" s="854"/>
      <c r="E5" s="458">
        <v>19786</v>
      </c>
      <c r="F5" s="459">
        <v>59160</v>
      </c>
      <c r="G5" s="458">
        <v>19774</v>
      </c>
      <c r="H5" s="459">
        <v>55465</v>
      </c>
      <c r="I5" s="458">
        <v>19388</v>
      </c>
      <c r="J5" s="459">
        <v>51161</v>
      </c>
      <c r="K5" s="460">
        <v>19206</v>
      </c>
      <c r="L5" s="460">
        <v>47466</v>
      </c>
      <c r="M5" s="182"/>
      <c r="N5" s="182"/>
      <c r="O5" s="182"/>
    </row>
    <row r="6" spans="1:15" s="74" customFormat="1" ht="30" customHeight="1">
      <c r="A6" s="146"/>
      <c r="B6" s="875" t="s">
        <v>270</v>
      </c>
      <c r="C6" s="876"/>
      <c r="D6" s="877"/>
      <c r="E6" s="461">
        <v>16747</v>
      </c>
      <c r="F6" s="462">
        <v>56096</v>
      </c>
      <c r="G6" s="461">
        <v>16111</v>
      </c>
      <c r="H6" s="462">
        <v>51590</v>
      </c>
      <c r="I6" s="461">
        <v>15374</v>
      </c>
      <c r="J6" s="462">
        <v>46994</v>
      </c>
      <c r="K6" s="463">
        <v>14671</v>
      </c>
      <c r="L6" s="463">
        <v>42766</v>
      </c>
      <c r="M6" s="32"/>
      <c r="N6" s="32"/>
      <c r="O6" s="32"/>
    </row>
    <row r="7" spans="1:15" s="74" customFormat="1" ht="30" customHeight="1">
      <c r="A7" s="146"/>
      <c r="B7" s="167"/>
      <c r="C7" s="875" t="s">
        <v>505</v>
      </c>
      <c r="D7" s="877"/>
      <c r="E7" s="461">
        <v>12495</v>
      </c>
      <c r="F7" s="462">
        <v>36326</v>
      </c>
      <c r="G7" s="461">
        <v>12485</v>
      </c>
      <c r="H7" s="462">
        <v>35257</v>
      </c>
      <c r="I7" s="461">
        <v>12402</v>
      </c>
      <c r="J7" s="462">
        <v>34025</v>
      </c>
      <c r="K7" s="463">
        <v>12339</v>
      </c>
      <c r="L7" s="463">
        <v>33198</v>
      </c>
      <c r="M7" s="32"/>
      <c r="N7" s="32"/>
      <c r="O7" s="32"/>
    </row>
    <row r="8" spans="1:15" s="74" customFormat="1" ht="30" customHeight="1">
      <c r="A8" s="27"/>
      <c r="B8" s="168"/>
      <c r="C8" s="171"/>
      <c r="D8" s="175" t="s">
        <v>364</v>
      </c>
      <c r="E8" s="461">
        <v>4399</v>
      </c>
      <c r="F8" s="462">
        <v>8801</v>
      </c>
      <c r="G8" s="461">
        <v>4707</v>
      </c>
      <c r="H8" s="462">
        <v>9414</v>
      </c>
      <c r="I8" s="461">
        <v>4975</v>
      </c>
      <c r="J8" s="462">
        <v>9950</v>
      </c>
      <c r="K8" s="463">
        <v>5278</v>
      </c>
      <c r="L8" s="463">
        <v>10556</v>
      </c>
      <c r="M8" s="182"/>
      <c r="N8" s="182"/>
      <c r="O8" s="182"/>
    </row>
    <row r="9" spans="1:15" s="74" customFormat="1" ht="30" customHeight="1">
      <c r="A9" s="27"/>
      <c r="B9" s="168"/>
      <c r="C9" s="171"/>
      <c r="D9" s="176" t="s">
        <v>7</v>
      </c>
      <c r="E9" s="461">
        <v>6408</v>
      </c>
      <c r="F9" s="462">
        <v>23544</v>
      </c>
      <c r="G9" s="461">
        <v>5968</v>
      </c>
      <c r="H9" s="462">
        <v>21667</v>
      </c>
      <c r="I9" s="461">
        <v>5553</v>
      </c>
      <c r="J9" s="462">
        <v>19844</v>
      </c>
      <c r="K9" s="463">
        <v>5212</v>
      </c>
      <c r="L9" s="463">
        <v>18477</v>
      </c>
      <c r="M9" s="182"/>
      <c r="N9" s="182"/>
      <c r="O9" s="182"/>
    </row>
    <row r="10" spans="1:15" s="74" customFormat="1" ht="30" customHeight="1">
      <c r="A10" s="27"/>
      <c r="B10" s="168"/>
      <c r="C10" s="171"/>
      <c r="D10" s="176" t="s">
        <v>181</v>
      </c>
      <c r="E10" s="461">
        <v>313</v>
      </c>
      <c r="F10" s="462">
        <v>728</v>
      </c>
      <c r="G10" s="461">
        <v>328</v>
      </c>
      <c r="H10" s="462">
        <v>741</v>
      </c>
      <c r="I10" s="461">
        <v>367</v>
      </c>
      <c r="J10" s="462">
        <v>815</v>
      </c>
      <c r="K10" s="463">
        <v>354</v>
      </c>
      <c r="L10" s="463">
        <v>787</v>
      </c>
      <c r="M10" s="182"/>
      <c r="N10" s="182"/>
      <c r="O10" s="182"/>
    </row>
    <row r="11" spans="1:15" s="74" customFormat="1" ht="30" customHeight="1">
      <c r="A11" s="27"/>
      <c r="B11" s="168"/>
      <c r="C11" s="172"/>
      <c r="D11" s="176" t="s">
        <v>231</v>
      </c>
      <c r="E11" s="461">
        <v>1375</v>
      </c>
      <c r="F11" s="462">
        <v>3253</v>
      </c>
      <c r="G11" s="461">
        <v>1482</v>
      </c>
      <c r="H11" s="462">
        <v>3435</v>
      </c>
      <c r="I11" s="461">
        <v>1507</v>
      </c>
      <c r="J11" s="462">
        <v>3416</v>
      </c>
      <c r="K11" s="463">
        <v>1495</v>
      </c>
      <c r="L11" s="463">
        <v>3378</v>
      </c>
      <c r="M11" s="182"/>
      <c r="N11" s="182"/>
      <c r="O11" s="182"/>
    </row>
    <row r="12" spans="1:15" s="74" customFormat="1" ht="30" customHeight="1">
      <c r="A12" s="27"/>
      <c r="B12" s="168"/>
      <c r="C12" s="878" t="s">
        <v>507</v>
      </c>
      <c r="D12" s="879"/>
      <c r="E12" s="461">
        <v>4252</v>
      </c>
      <c r="F12" s="462">
        <v>19770</v>
      </c>
      <c r="G12" s="461">
        <v>3626</v>
      </c>
      <c r="H12" s="462">
        <v>16333</v>
      </c>
      <c r="I12" s="461">
        <v>2972</v>
      </c>
      <c r="J12" s="462">
        <v>12969</v>
      </c>
      <c r="K12" s="463">
        <v>2332</v>
      </c>
      <c r="L12" s="463">
        <v>9568</v>
      </c>
      <c r="M12" s="182"/>
      <c r="N12" s="182"/>
      <c r="O12" s="182"/>
    </row>
    <row r="13" spans="1:15" s="74" customFormat="1" ht="30" customHeight="1">
      <c r="A13" s="27"/>
      <c r="B13" s="168"/>
      <c r="C13" s="171"/>
      <c r="D13" s="176" t="s">
        <v>365</v>
      </c>
      <c r="E13" s="461">
        <v>199</v>
      </c>
      <c r="F13" s="462">
        <v>797</v>
      </c>
      <c r="G13" s="461">
        <v>203</v>
      </c>
      <c r="H13" s="462">
        <v>812</v>
      </c>
      <c r="I13" s="461">
        <v>151</v>
      </c>
      <c r="J13" s="462">
        <v>604</v>
      </c>
      <c r="K13" s="463">
        <v>121</v>
      </c>
      <c r="L13" s="463">
        <v>484</v>
      </c>
      <c r="M13" s="182"/>
      <c r="N13" s="182"/>
      <c r="O13" s="182"/>
    </row>
    <row r="14" spans="1:15" s="74" customFormat="1" ht="30" customHeight="1">
      <c r="A14" s="27"/>
      <c r="B14" s="168"/>
      <c r="C14" s="171"/>
      <c r="D14" s="176" t="s">
        <v>46</v>
      </c>
      <c r="E14" s="461">
        <v>689</v>
      </c>
      <c r="F14" s="462">
        <v>2068</v>
      </c>
      <c r="G14" s="461">
        <v>620</v>
      </c>
      <c r="H14" s="462">
        <v>1860</v>
      </c>
      <c r="I14" s="461">
        <v>543</v>
      </c>
      <c r="J14" s="462">
        <v>1629</v>
      </c>
      <c r="K14" s="463">
        <v>536</v>
      </c>
      <c r="L14" s="463">
        <v>1608</v>
      </c>
    </row>
    <row r="15" spans="1:15" s="74" customFormat="1" ht="30" customHeight="1">
      <c r="A15" s="27"/>
      <c r="B15" s="168"/>
      <c r="C15" s="171"/>
      <c r="D15" s="176" t="s">
        <v>366</v>
      </c>
      <c r="E15" s="461">
        <v>944</v>
      </c>
      <c r="F15" s="462">
        <v>5654</v>
      </c>
      <c r="G15" s="461">
        <v>720</v>
      </c>
      <c r="H15" s="462">
        <v>4239</v>
      </c>
      <c r="I15" s="461">
        <v>526</v>
      </c>
      <c r="J15" s="462">
        <v>3071</v>
      </c>
      <c r="K15" s="463">
        <v>309</v>
      </c>
      <c r="L15" s="463">
        <v>1779</v>
      </c>
    </row>
    <row r="16" spans="1:15" s="74" customFormat="1" ht="30" customHeight="1">
      <c r="A16" s="27"/>
      <c r="B16" s="168"/>
      <c r="C16" s="171"/>
      <c r="D16" s="176" t="s">
        <v>508</v>
      </c>
      <c r="E16" s="461">
        <v>1421</v>
      </c>
      <c r="F16" s="462">
        <v>6800</v>
      </c>
      <c r="G16" s="461">
        <v>1066</v>
      </c>
      <c r="H16" s="462">
        <v>4952</v>
      </c>
      <c r="I16" s="461">
        <v>824</v>
      </c>
      <c r="J16" s="462">
        <v>3794</v>
      </c>
      <c r="K16" s="463">
        <v>563</v>
      </c>
      <c r="L16" s="463">
        <v>2541</v>
      </c>
    </row>
    <row r="17" spans="1:12" s="74" customFormat="1" ht="30" customHeight="1">
      <c r="A17" s="27"/>
      <c r="B17" s="168"/>
      <c r="C17" s="171"/>
      <c r="D17" s="176" t="s">
        <v>367</v>
      </c>
      <c r="E17" s="461">
        <v>88</v>
      </c>
      <c r="F17" s="462">
        <v>295</v>
      </c>
      <c r="G17" s="461">
        <v>85</v>
      </c>
      <c r="H17" s="462">
        <v>275</v>
      </c>
      <c r="I17" s="461">
        <v>70</v>
      </c>
      <c r="J17" s="462">
        <v>228</v>
      </c>
      <c r="K17" s="463">
        <v>48</v>
      </c>
      <c r="L17" s="463">
        <v>158</v>
      </c>
    </row>
    <row r="18" spans="1:12" s="74" customFormat="1" ht="30" customHeight="1">
      <c r="A18" s="27"/>
      <c r="B18" s="168"/>
      <c r="C18" s="171"/>
      <c r="D18" s="176" t="s">
        <v>407</v>
      </c>
      <c r="E18" s="461">
        <v>220</v>
      </c>
      <c r="F18" s="462">
        <v>1033</v>
      </c>
      <c r="G18" s="461">
        <v>231</v>
      </c>
      <c r="H18" s="462">
        <v>1068</v>
      </c>
      <c r="I18" s="461">
        <v>230</v>
      </c>
      <c r="J18" s="462">
        <v>1066</v>
      </c>
      <c r="K18" s="463">
        <v>213</v>
      </c>
      <c r="L18" s="463">
        <v>990</v>
      </c>
    </row>
    <row r="19" spans="1:12" s="74" customFormat="1" ht="30" customHeight="1">
      <c r="A19" s="27"/>
      <c r="B19" s="168"/>
      <c r="C19" s="171"/>
      <c r="D19" s="176" t="s">
        <v>520</v>
      </c>
      <c r="E19" s="461">
        <v>53</v>
      </c>
      <c r="F19" s="462">
        <v>254</v>
      </c>
      <c r="G19" s="461">
        <v>62</v>
      </c>
      <c r="H19" s="462">
        <v>322</v>
      </c>
      <c r="I19" s="461">
        <v>50</v>
      </c>
      <c r="J19" s="462">
        <v>252</v>
      </c>
      <c r="K19" s="463">
        <v>40</v>
      </c>
      <c r="L19" s="463">
        <v>196</v>
      </c>
    </row>
    <row r="20" spans="1:12" s="74" customFormat="1" ht="30" customHeight="1">
      <c r="A20" s="27"/>
      <c r="B20" s="168"/>
      <c r="C20" s="171"/>
      <c r="D20" s="176" t="s">
        <v>523</v>
      </c>
      <c r="E20" s="461">
        <v>244</v>
      </c>
      <c r="F20" s="462">
        <v>1617</v>
      </c>
      <c r="G20" s="461">
        <v>229</v>
      </c>
      <c r="H20" s="462">
        <v>1522</v>
      </c>
      <c r="I20" s="461">
        <v>177</v>
      </c>
      <c r="J20" s="462">
        <v>1162</v>
      </c>
      <c r="K20" s="463">
        <v>102</v>
      </c>
      <c r="L20" s="463">
        <v>666</v>
      </c>
    </row>
    <row r="21" spans="1:12" s="74" customFormat="1" ht="30" customHeight="1">
      <c r="A21" s="27"/>
      <c r="B21" s="168"/>
      <c r="C21" s="171"/>
      <c r="D21" s="176" t="s">
        <v>369</v>
      </c>
      <c r="E21" s="461">
        <v>92</v>
      </c>
      <c r="F21" s="462">
        <v>199</v>
      </c>
      <c r="G21" s="461">
        <v>113</v>
      </c>
      <c r="H21" s="462">
        <v>247</v>
      </c>
      <c r="I21" s="461">
        <v>139</v>
      </c>
      <c r="J21" s="462">
        <v>297</v>
      </c>
      <c r="K21" s="463">
        <v>160</v>
      </c>
      <c r="L21" s="463">
        <v>338</v>
      </c>
    </row>
    <row r="22" spans="1:12" s="74" customFormat="1" ht="30" customHeight="1">
      <c r="A22" s="27"/>
      <c r="B22" s="169"/>
      <c r="C22" s="172"/>
      <c r="D22" s="176" t="s">
        <v>304</v>
      </c>
      <c r="E22" s="461">
        <v>302</v>
      </c>
      <c r="F22" s="462">
        <v>1053</v>
      </c>
      <c r="G22" s="461">
        <v>297</v>
      </c>
      <c r="H22" s="462">
        <v>1036</v>
      </c>
      <c r="I22" s="461">
        <v>262</v>
      </c>
      <c r="J22" s="462">
        <v>866</v>
      </c>
      <c r="K22" s="463">
        <v>240</v>
      </c>
      <c r="L22" s="463">
        <v>808</v>
      </c>
    </row>
    <row r="23" spans="1:12" s="74" customFormat="1" ht="30" customHeight="1">
      <c r="A23" s="27"/>
      <c r="B23" s="880" t="s">
        <v>223</v>
      </c>
      <c r="C23" s="881"/>
      <c r="D23" s="882"/>
      <c r="E23" s="464">
        <v>25</v>
      </c>
      <c r="F23" s="465">
        <v>50</v>
      </c>
      <c r="G23" s="464">
        <v>97</v>
      </c>
      <c r="H23" s="465">
        <v>309</v>
      </c>
      <c r="I23" s="464">
        <v>80</v>
      </c>
      <c r="J23" s="465">
        <v>228</v>
      </c>
      <c r="K23" s="466">
        <v>97</v>
      </c>
      <c r="L23" s="466">
        <v>256</v>
      </c>
    </row>
    <row r="24" spans="1:12" s="74" customFormat="1" ht="30" customHeight="1">
      <c r="A24" s="27"/>
      <c r="B24" s="875" t="s">
        <v>506</v>
      </c>
      <c r="C24" s="876"/>
      <c r="D24" s="877"/>
      <c r="E24" s="461">
        <v>3014</v>
      </c>
      <c r="F24" s="462">
        <v>3014</v>
      </c>
      <c r="G24" s="461">
        <v>3566</v>
      </c>
      <c r="H24" s="462">
        <v>3566</v>
      </c>
      <c r="I24" s="461">
        <v>3932</v>
      </c>
      <c r="J24" s="462">
        <v>3932</v>
      </c>
      <c r="K24" s="463">
        <v>4433</v>
      </c>
      <c r="L24" s="463">
        <v>4433</v>
      </c>
    </row>
    <row r="25" spans="1:12" s="74" customFormat="1" ht="30" customHeight="1">
      <c r="A25" s="28"/>
      <c r="B25" s="865" t="s">
        <v>341</v>
      </c>
      <c r="C25" s="866"/>
      <c r="D25" s="867"/>
      <c r="E25" s="467" t="s">
        <v>607</v>
      </c>
      <c r="F25" s="468" t="s">
        <v>607</v>
      </c>
      <c r="G25" s="467" t="s">
        <v>607</v>
      </c>
      <c r="H25" s="468" t="s">
        <v>607</v>
      </c>
      <c r="I25" s="469">
        <v>2</v>
      </c>
      <c r="J25" s="470">
        <v>7</v>
      </c>
      <c r="K25" s="471">
        <v>5</v>
      </c>
      <c r="L25" s="471">
        <v>11</v>
      </c>
    </row>
    <row r="26" spans="1:12" s="74" customFormat="1" ht="30" customHeight="1">
      <c r="A26" s="868" t="s">
        <v>503</v>
      </c>
      <c r="B26" s="868"/>
      <c r="C26" s="868"/>
      <c r="D26" s="869"/>
      <c r="E26" s="461">
        <v>3043</v>
      </c>
      <c r="F26" s="462">
        <v>15890</v>
      </c>
      <c r="G26" s="461">
        <v>2475</v>
      </c>
      <c r="H26" s="462">
        <v>12674</v>
      </c>
      <c r="I26" s="461">
        <v>1947</v>
      </c>
      <c r="J26" s="462">
        <v>9798</v>
      </c>
      <c r="K26" s="463">
        <v>1348</v>
      </c>
      <c r="L26" s="463">
        <v>6560</v>
      </c>
    </row>
    <row r="27" spans="1:12" s="74" customFormat="1" ht="30" customHeight="1">
      <c r="A27" s="870" t="s">
        <v>420</v>
      </c>
      <c r="B27" s="870"/>
      <c r="C27" s="870"/>
      <c r="D27" s="871"/>
      <c r="E27" s="472" t="s">
        <v>607</v>
      </c>
      <c r="F27" s="473" t="s">
        <v>607</v>
      </c>
      <c r="G27" s="472" t="s">
        <v>607</v>
      </c>
      <c r="H27" s="473" t="s">
        <v>607</v>
      </c>
      <c r="I27" s="472" t="s">
        <v>607</v>
      </c>
      <c r="J27" s="473" t="s">
        <v>607</v>
      </c>
      <c r="K27" s="463">
        <v>3614</v>
      </c>
      <c r="L27" s="463">
        <v>7228</v>
      </c>
    </row>
    <row r="28" spans="1:12" s="74" customFormat="1" ht="30" customHeight="1">
      <c r="A28" s="866" t="s">
        <v>389</v>
      </c>
      <c r="B28" s="866"/>
      <c r="C28" s="866"/>
      <c r="D28" s="867"/>
      <c r="E28" s="467" t="s">
        <v>607</v>
      </c>
      <c r="F28" s="468" t="s">
        <v>607</v>
      </c>
      <c r="G28" s="469">
        <v>2117</v>
      </c>
      <c r="H28" s="470">
        <v>2117</v>
      </c>
      <c r="I28" s="469">
        <v>2469</v>
      </c>
      <c r="J28" s="470">
        <v>2469</v>
      </c>
      <c r="K28" s="471">
        <v>2865</v>
      </c>
      <c r="L28" s="471">
        <v>2865</v>
      </c>
    </row>
    <row r="29" spans="1:12" s="74" customFormat="1" ht="18" customHeight="1">
      <c r="A29" s="166"/>
      <c r="B29" s="166"/>
      <c r="C29" s="27"/>
      <c r="D29" s="27"/>
      <c r="E29" s="178"/>
      <c r="G29" s="27"/>
      <c r="H29" s="180"/>
      <c r="L29" s="53" t="s">
        <v>370</v>
      </c>
    </row>
  </sheetData>
  <mergeCells count="15">
    <mergeCell ref="E3:F3"/>
    <mergeCell ref="G3:H3"/>
    <mergeCell ref="I3:J3"/>
    <mergeCell ref="K3:L3"/>
    <mergeCell ref="A5:D5"/>
    <mergeCell ref="B25:D25"/>
    <mergeCell ref="A26:D26"/>
    <mergeCell ref="A27:D27"/>
    <mergeCell ref="A28:D28"/>
    <mergeCell ref="A3:D4"/>
    <mergeCell ref="B6:D6"/>
    <mergeCell ref="C7:D7"/>
    <mergeCell ref="C12:D12"/>
    <mergeCell ref="B23:D23"/>
    <mergeCell ref="B24:D24"/>
  </mergeCells>
  <phoneticPr fontId="5"/>
  <pageMargins left="0.70866141732283472" right="0.59055118110236227" top="0.78740157480314965" bottom="0.78740157480314965" header="0.51181102362204722" footer="0.51181102362204722"/>
  <pageSetup paperSize="9" scale="8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40"/>
  <sheetViews>
    <sheetView showGridLines="0" view="pageBreakPreview" zoomScaleNormal="100" zoomScaleSheetLayoutView="100" workbookViewId="0">
      <selection activeCell="K14" sqref="K14"/>
    </sheetView>
  </sheetViews>
  <sheetFormatPr defaultRowHeight="15"/>
  <cols>
    <col min="1" max="1" width="18.75" style="576" customWidth="1"/>
    <col min="2" max="2" width="11.75" style="576" customWidth="1"/>
    <col min="3" max="3" width="9.25" style="761" customWidth="1"/>
    <col min="4" max="6" width="11.75" style="576" customWidth="1"/>
    <col min="7" max="7" width="3.375" style="577" bestFit="1" customWidth="1"/>
    <col min="8" max="8" width="7.875" style="576" bestFit="1" customWidth="1"/>
    <col min="9" max="9" width="5" style="576" customWidth="1"/>
    <col min="10" max="10" width="9" style="578" customWidth="1"/>
    <col min="11" max="252" width="9" style="576" customWidth="1"/>
    <col min="253" max="253" width="1.625" style="576" customWidth="1"/>
    <col min="254" max="254" width="14.125" style="576" customWidth="1"/>
    <col min="255" max="255" width="1.625" style="576" customWidth="1"/>
    <col min="256" max="256" width="11.125" style="576" customWidth="1"/>
    <col min="257" max="257" width="1.625" style="576" customWidth="1"/>
    <col min="258" max="258" width="11.125" style="576" customWidth="1"/>
    <col min="259" max="259" width="1.625" style="576" customWidth="1"/>
    <col min="260" max="260" width="11.625" style="576" customWidth="1"/>
    <col min="261" max="261" width="0.875" style="576" customWidth="1"/>
    <col min="262" max="262" width="11.5" style="576" customWidth="1"/>
    <col min="263" max="263" width="0.875" style="576" customWidth="1"/>
    <col min="264" max="264" width="11.625" style="576" customWidth="1"/>
    <col min="265" max="265" width="0.875" style="576" customWidth="1"/>
    <col min="266" max="508" width="9" style="576" customWidth="1"/>
    <col min="509" max="509" width="1.625" style="576" customWidth="1"/>
    <col min="510" max="510" width="14.125" style="576" customWidth="1"/>
    <col min="511" max="511" width="1.625" style="576" customWidth="1"/>
    <col min="512" max="512" width="11.125" style="576" customWidth="1"/>
    <col min="513" max="513" width="1.625" style="576" customWidth="1"/>
    <col min="514" max="514" width="11.125" style="576" customWidth="1"/>
    <col min="515" max="515" width="1.625" style="576" customWidth="1"/>
    <col min="516" max="516" width="11.625" style="576" customWidth="1"/>
    <col min="517" max="517" width="0.875" style="576" customWidth="1"/>
    <col min="518" max="518" width="11.5" style="576" customWidth="1"/>
    <col min="519" max="519" width="0.875" style="576" customWidth="1"/>
    <col min="520" max="520" width="11.625" style="576" customWidth="1"/>
    <col min="521" max="521" width="0.875" style="576" customWidth="1"/>
    <col min="522" max="764" width="9" style="576" customWidth="1"/>
    <col min="765" max="765" width="1.625" style="576" customWidth="1"/>
    <col min="766" max="766" width="14.125" style="576" customWidth="1"/>
    <col min="767" max="767" width="1.625" style="576" customWidth="1"/>
    <col min="768" max="768" width="11.125" style="576" customWidth="1"/>
    <col min="769" max="769" width="1.625" style="576" customWidth="1"/>
    <col min="770" max="770" width="11.125" style="576" customWidth="1"/>
    <col min="771" max="771" width="1.625" style="576" customWidth="1"/>
    <col min="772" max="772" width="11.625" style="576" customWidth="1"/>
    <col min="773" max="773" width="0.875" style="576" customWidth="1"/>
    <col min="774" max="774" width="11.5" style="576" customWidth="1"/>
    <col min="775" max="775" width="0.875" style="576" customWidth="1"/>
    <col min="776" max="776" width="11.625" style="576" customWidth="1"/>
    <col min="777" max="777" width="0.875" style="576" customWidth="1"/>
    <col min="778" max="1020" width="9" style="576" customWidth="1"/>
    <col min="1021" max="1021" width="1.625" style="576" customWidth="1"/>
    <col min="1022" max="1022" width="14.125" style="576" customWidth="1"/>
    <col min="1023" max="1023" width="1.625" style="576" customWidth="1"/>
    <col min="1024" max="1024" width="11.125" style="576" customWidth="1"/>
    <col min="1025" max="1025" width="1.625" style="576" customWidth="1"/>
    <col min="1026" max="1026" width="11.125" style="576" customWidth="1"/>
    <col min="1027" max="1027" width="1.625" style="576" customWidth="1"/>
    <col min="1028" max="1028" width="11.625" style="576" customWidth="1"/>
    <col min="1029" max="1029" width="0.875" style="576" customWidth="1"/>
    <col min="1030" max="1030" width="11.5" style="576" customWidth="1"/>
    <col min="1031" max="1031" width="0.875" style="576" customWidth="1"/>
    <col min="1032" max="1032" width="11.625" style="576" customWidth="1"/>
    <col min="1033" max="1033" width="0.875" style="576" customWidth="1"/>
    <col min="1034" max="1276" width="9" style="576" customWidth="1"/>
    <col min="1277" max="1277" width="1.625" style="576" customWidth="1"/>
    <col min="1278" max="1278" width="14.125" style="576" customWidth="1"/>
    <col min="1279" max="1279" width="1.625" style="576" customWidth="1"/>
    <col min="1280" max="1280" width="11.125" style="576" customWidth="1"/>
    <col min="1281" max="1281" width="1.625" style="576" customWidth="1"/>
    <col min="1282" max="1282" width="11.125" style="576" customWidth="1"/>
    <col min="1283" max="1283" width="1.625" style="576" customWidth="1"/>
    <col min="1284" max="1284" width="11.625" style="576" customWidth="1"/>
    <col min="1285" max="1285" width="0.875" style="576" customWidth="1"/>
    <col min="1286" max="1286" width="11.5" style="576" customWidth="1"/>
    <col min="1287" max="1287" width="0.875" style="576" customWidth="1"/>
    <col min="1288" max="1288" width="11.625" style="576" customWidth="1"/>
    <col min="1289" max="1289" width="0.875" style="576" customWidth="1"/>
    <col min="1290" max="1532" width="9" style="576" customWidth="1"/>
    <col min="1533" max="1533" width="1.625" style="576" customWidth="1"/>
    <col min="1534" max="1534" width="14.125" style="576" customWidth="1"/>
    <col min="1535" max="1535" width="1.625" style="576" customWidth="1"/>
    <col min="1536" max="1536" width="11.125" style="576" customWidth="1"/>
    <col min="1537" max="1537" width="1.625" style="576" customWidth="1"/>
    <col min="1538" max="1538" width="11.125" style="576" customWidth="1"/>
    <col min="1539" max="1539" width="1.625" style="576" customWidth="1"/>
    <col min="1540" max="1540" width="11.625" style="576" customWidth="1"/>
    <col min="1541" max="1541" width="0.875" style="576" customWidth="1"/>
    <col min="1542" max="1542" width="11.5" style="576" customWidth="1"/>
    <col min="1543" max="1543" width="0.875" style="576" customWidth="1"/>
    <col min="1544" max="1544" width="11.625" style="576" customWidth="1"/>
    <col min="1545" max="1545" width="0.875" style="576" customWidth="1"/>
    <col min="1546" max="1788" width="9" style="576" customWidth="1"/>
    <col min="1789" max="1789" width="1.625" style="576" customWidth="1"/>
    <col min="1790" max="1790" width="14.125" style="576" customWidth="1"/>
    <col min="1791" max="1791" width="1.625" style="576" customWidth="1"/>
    <col min="1792" max="1792" width="11.125" style="576" customWidth="1"/>
    <col min="1793" max="1793" width="1.625" style="576" customWidth="1"/>
    <col min="1794" max="1794" width="11.125" style="576" customWidth="1"/>
    <col min="1795" max="1795" width="1.625" style="576" customWidth="1"/>
    <col min="1796" max="1796" width="11.625" style="576" customWidth="1"/>
    <col min="1797" max="1797" width="0.875" style="576" customWidth="1"/>
    <col min="1798" max="1798" width="11.5" style="576" customWidth="1"/>
    <col min="1799" max="1799" width="0.875" style="576" customWidth="1"/>
    <col min="1800" max="1800" width="11.625" style="576" customWidth="1"/>
    <col min="1801" max="1801" width="0.875" style="576" customWidth="1"/>
    <col min="1802" max="2044" width="9" style="576" customWidth="1"/>
    <col min="2045" max="2045" width="1.625" style="576" customWidth="1"/>
    <col min="2046" max="2046" width="14.125" style="576" customWidth="1"/>
    <col min="2047" max="2047" width="1.625" style="576" customWidth="1"/>
    <col min="2048" max="2048" width="11.125" style="576" customWidth="1"/>
    <col min="2049" max="2049" width="1.625" style="576" customWidth="1"/>
    <col min="2050" max="2050" width="11.125" style="576" customWidth="1"/>
    <col min="2051" max="2051" width="1.625" style="576" customWidth="1"/>
    <col min="2052" max="2052" width="11.625" style="576" customWidth="1"/>
    <col min="2053" max="2053" width="0.875" style="576" customWidth="1"/>
    <col min="2054" max="2054" width="11.5" style="576" customWidth="1"/>
    <col min="2055" max="2055" width="0.875" style="576" customWidth="1"/>
    <col min="2056" max="2056" width="11.625" style="576" customWidth="1"/>
    <col min="2057" max="2057" width="0.875" style="576" customWidth="1"/>
    <col min="2058" max="2300" width="9" style="576" customWidth="1"/>
    <col min="2301" max="2301" width="1.625" style="576" customWidth="1"/>
    <col min="2302" max="2302" width="14.125" style="576" customWidth="1"/>
    <col min="2303" max="2303" width="1.625" style="576" customWidth="1"/>
    <col min="2304" max="2304" width="11.125" style="576" customWidth="1"/>
    <col min="2305" max="2305" width="1.625" style="576" customWidth="1"/>
    <col min="2306" max="2306" width="11.125" style="576" customWidth="1"/>
    <col min="2307" max="2307" width="1.625" style="576" customWidth="1"/>
    <col min="2308" max="2308" width="11.625" style="576" customWidth="1"/>
    <col min="2309" max="2309" width="0.875" style="576" customWidth="1"/>
    <col min="2310" max="2310" width="11.5" style="576" customWidth="1"/>
    <col min="2311" max="2311" width="0.875" style="576" customWidth="1"/>
    <col min="2312" max="2312" width="11.625" style="576" customWidth="1"/>
    <col min="2313" max="2313" width="0.875" style="576" customWidth="1"/>
    <col min="2314" max="2556" width="9" style="576" customWidth="1"/>
    <col min="2557" max="2557" width="1.625" style="576" customWidth="1"/>
    <col min="2558" max="2558" width="14.125" style="576" customWidth="1"/>
    <col min="2559" max="2559" width="1.625" style="576" customWidth="1"/>
    <col min="2560" max="2560" width="11.125" style="576" customWidth="1"/>
    <col min="2561" max="2561" width="1.625" style="576" customWidth="1"/>
    <col min="2562" max="2562" width="11.125" style="576" customWidth="1"/>
    <col min="2563" max="2563" width="1.625" style="576" customWidth="1"/>
    <col min="2564" max="2564" width="11.625" style="576" customWidth="1"/>
    <col min="2565" max="2565" width="0.875" style="576" customWidth="1"/>
    <col min="2566" max="2566" width="11.5" style="576" customWidth="1"/>
    <col min="2567" max="2567" width="0.875" style="576" customWidth="1"/>
    <col min="2568" max="2568" width="11.625" style="576" customWidth="1"/>
    <col min="2569" max="2569" width="0.875" style="576" customWidth="1"/>
    <col min="2570" max="2812" width="9" style="576" customWidth="1"/>
    <col min="2813" max="2813" width="1.625" style="576" customWidth="1"/>
    <col min="2814" max="2814" width="14.125" style="576" customWidth="1"/>
    <col min="2815" max="2815" width="1.625" style="576" customWidth="1"/>
    <col min="2816" max="2816" width="11.125" style="576" customWidth="1"/>
    <col min="2817" max="2817" width="1.625" style="576" customWidth="1"/>
    <col min="2818" max="2818" width="11.125" style="576" customWidth="1"/>
    <col min="2819" max="2819" width="1.625" style="576" customWidth="1"/>
    <col min="2820" max="2820" width="11.625" style="576" customWidth="1"/>
    <col min="2821" max="2821" width="0.875" style="576" customWidth="1"/>
    <col min="2822" max="2822" width="11.5" style="576" customWidth="1"/>
    <col min="2823" max="2823" width="0.875" style="576" customWidth="1"/>
    <col min="2824" max="2824" width="11.625" style="576" customWidth="1"/>
    <col min="2825" max="2825" width="0.875" style="576" customWidth="1"/>
    <col min="2826" max="3068" width="9" style="576" customWidth="1"/>
    <col min="3069" max="3069" width="1.625" style="576" customWidth="1"/>
    <col min="3070" max="3070" width="14.125" style="576" customWidth="1"/>
    <col min="3071" max="3071" width="1.625" style="576" customWidth="1"/>
    <col min="3072" max="3072" width="11.125" style="576" customWidth="1"/>
    <col min="3073" max="3073" width="1.625" style="576" customWidth="1"/>
    <col min="3074" max="3074" width="11.125" style="576" customWidth="1"/>
    <col min="3075" max="3075" width="1.625" style="576" customWidth="1"/>
    <col min="3076" max="3076" width="11.625" style="576" customWidth="1"/>
    <col min="3077" max="3077" width="0.875" style="576" customWidth="1"/>
    <col min="3078" max="3078" width="11.5" style="576" customWidth="1"/>
    <col min="3079" max="3079" width="0.875" style="576" customWidth="1"/>
    <col min="3080" max="3080" width="11.625" style="576" customWidth="1"/>
    <col min="3081" max="3081" width="0.875" style="576" customWidth="1"/>
    <col min="3082" max="3324" width="9" style="576" customWidth="1"/>
    <col min="3325" max="3325" width="1.625" style="576" customWidth="1"/>
    <col min="3326" max="3326" width="14.125" style="576" customWidth="1"/>
    <col min="3327" max="3327" width="1.625" style="576" customWidth="1"/>
    <col min="3328" max="3328" width="11.125" style="576" customWidth="1"/>
    <col min="3329" max="3329" width="1.625" style="576" customWidth="1"/>
    <col min="3330" max="3330" width="11.125" style="576" customWidth="1"/>
    <col min="3331" max="3331" width="1.625" style="576" customWidth="1"/>
    <col min="3332" max="3332" width="11.625" style="576" customWidth="1"/>
    <col min="3333" max="3333" width="0.875" style="576" customWidth="1"/>
    <col min="3334" max="3334" width="11.5" style="576" customWidth="1"/>
    <col min="3335" max="3335" width="0.875" style="576" customWidth="1"/>
    <col min="3336" max="3336" width="11.625" style="576" customWidth="1"/>
    <col min="3337" max="3337" width="0.875" style="576" customWidth="1"/>
    <col min="3338" max="3580" width="9" style="576" customWidth="1"/>
    <col min="3581" max="3581" width="1.625" style="576" customWidth="1"/>
    <col min="3582" max="3582" width="14.125" style="576" customWidth="1"/>
    <col min="3583" max="3583" width="1.625" style="576" customWidth="1"/>
    <col min="3584" max="3584" width="11.125" style="576" customWidth="1"/>
    <col min="3585" max="3585" width="1.625" style="576" customWidth="1"/>
    <col min="3586" max="3586" width="11.125" style="576" customWidth="1"/>
    <col min="3587" max="3587" width="1.625" style="576" customWidth="1"/>
    <col min="3588" max="3588" width="11.625" style="576" customWidth="1"/>
    <col min="3589" max="3589" width="0.875" style="576" customWidth="1"/>
    <col min="3590" max="3590" width="11.5" style="576" customWidth="1"/>
    <col min="3591" max="3591" width="0.875" style="576" customWidth="1"/>
    <col min="3592" max="3592" width="11.625" style="576" customWidth="1"/>
    <col min="3593" max="3593" width="0.875" style="576" customWidth="1"/>
    <col min="3594" max="3836" width="9" style="576" customWidth="1"/>
    <col min="3837" max="3837" width="1.625" style="576" customWidth="1"/>
    <col min="3838" max="3838" width="14.125" style="576" customWidth="1"/>
    <col min="3839" max="3839" width="1.625" style="576" customWidth="1"/>
    <col min="3840" max="3840" width="11.125" style="576" customWidth="1"/>
    <col min="3841" max="3841" width="1.625" style="576" customWidth="1"/>
    <col min="3842" max="3842" width="11.125" style="576" customWidth="1"/>
    <col min="3843" max="3843" width="1.625" style="576" customWidth="1"/>
    <col min="3844" max="3844" width="11.625" style="576" customWidth="1"/>
    <col min="3845" max="3845" width="0.875" style="576" customWidth="1"/>
    <col min="3846" max="3846" width="11.5" style="576" customWidth="1"/>
    <col min="3847" max="3847" width="0.875" style="576" customWidth="1"/>
    <col min="3848" max="3848" width="11.625" style="576" customWidth="1"/>
    <col min="3849" max="3849" width="0.875" style="576" customWidth="1"/>
    <col min="3850" max="4092" width="9" style="576" customWidth="1"/>
    <col min="4093" max="4093" width="1.625" style="576" customWidth="1"/>
    <col min="4094" max="4094" width="14.125" style="576" customWidth="1"/>
    <col min="4095" max="4095" width="1.625" style="576" customWidth="1"/>
    <col min="4096" max="4096" width="11.125" style="576" customWidth="1"/>
    <col min="4097" max="4097" width="1.625" style="576" customWidth="1"/>
    <col min="4098" max="4098" width="11.125" style="576" customWidth="1"/>
    <col min="4099" max="4099" width="1.625" style="576" customWidth="1"/>
    <col min="4100" max="4100" width="11.625" style="576" customWidth="1"/>
    <col min="4101" max="4101" width="0.875" style="576" customWidth="1"/>
    <col min="4102" max="4102" width="11.5" style="576" customWidth="1"/>
    <col min="4103" max="4103" width="0.875" style="576" customWidth="1"/>
    <col min="4104" max="4104" width="11.625" style="576" customWidth="1"/>
    <col min="4105" max="4105" width="0.875" style="576" customWidth="1"/>
    <col min="4106" max="4348" width="9" style="576" customWidth="1"/>
    <col min="4349" max="4349" width="1.625" style="576" customWidth="1"/>
    <col min="4350" max="4350" width="14.125" style="576" customWidth="1"/>
    <col min="4351" max="4351" width="1.625" style="576" customWidth="1"/>
    <col min="4352" max="4352" width="11.125" style="576" customWidth="1"/>
    <col min="4353" max="4353" width="1.625" style="576" customWidth="1"/>
    <col min="4354" max="4354" width="11.125" style="576" customWidth="1"/>
    <col min="4355" max="4355" width="1.625" style="576" customWidth="1"/>
    <col min="4356" max="4356" width="11.625" style="576" customWidth="1"/>
    <col min="4357" max="4357" width="0.875" style="576" customWidth="1"/>
    <col min="4358" max="4358" width="11.5" style="576" customWidth="1"/>
    <col min="4359" max="4359" width="0.875" style="576" customWidth="1"/>
    <col min="4360" max="4360" width="11.625" style="576" customWidth="1"/>
    <col min="4361" max="4361" width="0.875" style="576" customWidth="1"/>
    <col min="4362" max="4604" width="9" style="576" customWidth="1"/>
    <col min="4605" max="4605" width="1.625" style="576" customWidth="1"/>
    <col min="4606" max="4606" width="14.125" style="576" customWidth="1"/>
    <col min="4607" max="4607" width="1.625" style="576" customWidth="1"/>
    <col min="4608" max="4608" width="11.125" style="576" customWidth="1"/>
    <col min="4609" max="4609" width="1.625" style="576" customWidth="1"/>
    <col min="4610" max="4610" width="11.125" style="576" customWidth="1"/>
    <col min="4611" max="4611" width="1.625" style="576" customWidth="1"/>
    <col min="4612" max="4612" width="11.625" style="576" customWidth="1"/>
    <col min="4613" max="4613" width="0.875" style="576" customWidth="1"/>
    <col min="4614" max="4614" width="11.5" style="576" customWidth="1"/>
    <col min="4615" max="4615" width="0.875" style="576" customWidth="1"/>
    <col min="4616" max="4616" width="11.625" style="576" customWidth="1"/>
    <col min="4617" max="4617" width="0.875" style="576" customWidth="1"/>
    <col min="4618" max="4860" width="9" style="576" customWidth="1"/>
    <col min="4861" max="4861" width="1.625" style="576" customWidth="1"/>
    <col min="4862" max="4862" width="14.125" style="576" customWidth="1"/>
    <col min="4863" max="4863" width="1.625" style="576" customWidth="1"/>
    <col min="4864" max="4864" width="11.125" style="576" customWidth="1"/>
    <col min="4865" max="4865" width="1.625" style="576" customWidth="1"/>
    <col min="4866" max="4866" width="11.125" style="576" customWidth="1"/>
    <col min="4867" max="4867" width="1.625" style="576" customWidth="1"/>
    <col min="4868" max="4868" width="11.625" style="576" customWidth="1"/>
    <col min="4869" max="4869" width="0.875" style="576" customWidth="1"/>
    <col min="4870" max="4870" width="11.5" style="576" customWidth="1"/>
    <col min="4871" max="4871" width="0.875" style="576" customWidth="1"/>
    <col min="4872" max="4872" width="11.625" style="576" customWidth="1"/>
    <col min="4873" max="4873" width="0.875" style="576" customWidth="1"/>
    <col min="4874" max="5116" width="9" style="576" customWidth="1"/>
    <col min="5117" max="5117" width="1.625" style="576" customWidth="1"/>
    <col min="5118" max="5118" width="14.125" style="576" customWidth="1"/>
    <col min="5119" max="5119" width="1.625" style="576" customWidth="1"/>
    <col min="5120" max="5120" width="11.125" style="576" customWidth="1"/>
    <col min="5121" max="5121" width="1.625" style="576" customWidth="1"/>
    <col min="5122" max="5122" width="11.125" style="576" customWidth="1"/>
    <col min="5123" max="5123" width="1.625" style="576" customWidth="1"/>
    <col min="5124" max="5124" width="11.625" style="576" customWidth="1"/>
    <col min="5125" max="5125" width="0.875" style="576" customWidth="1"/>
    <col min="5126" max="5126" width="11.5" style="576" customWidth="1"/>
    <col min="5127" max="5127" width="0.875" style="576" customWidth="1"/>
    <col min="5128" max="5128" width="11.625" style="576" customWidth="1"/>
    <col min="5129" max="5129" width="0.875" style="576" customWidth="1"/>
    <col min="5130" max="5372" width="9" style="576" customWidth="1"/>
    <col min="5373" max="5373" width="1.625" style="576" customWidth="1"/>
    <col min="5374" max="5374" width="14.125" style="576" customWidth="1"/>
    <col min="5375" max="5375" width="1.625" style="576" customWidth="1"/>
    <col min="5376" max="5376" width="11.125" style="576" customWidth="1"/>
    <col min="5377" max="5377" width="1.625" style="576" customWidth="1"/>
    <col min="5378" max="5378" width="11.125" style="576" customWidth="1"/>
    <col min="5379" max="5379" width="1.625" style="576" customWidth="1"/>
    <col min="5380" max="5380" width="11.625" style="576" customWidth="1"/>
    <col min="5381" max="5381" width="0.875" style="576" customWidth="1"/>
    <col min="5382" max="5382" width="11.5" style="576" customWidth="1"/>
    <col min="5383" max="5383" width="0.875" style="576" customWidth="1"/>
    <col min="5384" max="5384" width="11.625" style="576" customWidth="1"/>
    <col min="5385" max="5385" width="0.875" style="576" customWidth="1"/>
    <col min="5386" max="5628" width="9" style="576" customWidth="1"/>
    <col min="5629" max="5629" width="1.625" style="576" customWidth="1"/>
    <col min="5630" max="5630" width="14.125" style="576" customWidth="1"/>
    <col min="5631" max="5631" width="1.625" style="576" customWidth="1"/>
    <col min="5632" max="5632" width="11.125" style="576" customWidth="1"/>
    <col min="5633" max="5633" width="1.625" style="576" customWidth="1"/>
    <col min="5634" max="5634" width="11.125" style="576" customWidth="1"/>
    <col min="5635" max="5635" width="1.625" style="576" customWidth="1"/>
    <col min="5636" max="5636" width="11.625" style="576" customWidth="1"/>
    <col min="5637" max="5637" width="0.875" style="576" customWidth="1"/>
    <col min="5638" max="5638" width="11.5" style="576" customWidth="1"/>
    <col min="5639" max="5639" width="0.875" style="576" customWidth="1"/>
    <col min="5640" max="5640" width="11.625" style="576" customWidth="1"/>
    <col min="5641" max="5641" width="0.875" style="576" customWidth="1"/>
    <col min="5642" max="5884" width="9" style="576" customWidth="1"/>
    <col min="5885" max="5885" width="1.625" style="576" customWidth="1"/>
    <col min="5886" max="5886" width="14.125" style="576" customWidth="1"/>
    <col min="5887" max="5887" width="1.625" style="576" customWidth="1"/>
    <col min="5888" max="5888" width="11.125" style="576" customWidth="1"/>
    <col min="5889" max="5889" width="1.625" style="576" customWidth="1"/>
    <col min="5890" max="5890" width="11.125" style="576" customWidth="1"/>
    <col min="5891" max="5891" width="1.625" style="576" customWidth="1"/>
    <col min="5892" max="5892" width="11.625" style="576" customWidth="1"/>
    <col min="5893" max="5893" width="0.875" style="576" customWidth="1"/>
    <col min="5894" max="5894" width="11.5" style="576" customWidth="1"/>
    <col min="5895" max="5895" width="0.875" style="576" customWidth="1"/>
    <col min="5896" max="5896" width="11.625" style="576" customWidth="1"/>
    <col min="5897" max="5897" width="0.875" style="576" customWidth="1"/>
    <col min="5898" max="6140" width="9" style="576" customWidth="1"/>
    <col min="6141" max="6141" width="1.625" style="576" customWidth="1"/>
    <col min="6142" max="6142" width="14.125" style="576" customWidth="1"/>
    <col min="6143" max="6143" width="1.625" style="576" customWidth="1"/>
    <col min="6144" max="6144" width="11.125" style="576" customWidth="1"/>
    <col min="6145" max="6145" width="1.625" style="576" customWidth="1"/>
    <col min="6146" max="6146" width="11.125" style="576" customWidth="1"/>
    <col min="6147" max="6147" width="1.625" style="576" customWidth="1"/>
    <col min="6148" max="6148" width="11.625" style="576" customWidth="1"/>
    <col min="6149" max="6149" width="0.875" style="576" customWidth="1"/>
    <col min="6150" max="6150" width="11.5" style="576" customWidth="1"/>
    <col min="6151" max="6151" width="0.875" style="576" customWidth="1"/>
    <col min="6152" max="6152" width="11.625" style="576" customWidth="1"/>
    <col min="6153" max="6153" width="0.875" style="576" customWidth="1"/>
    <col min="6154" max="6396" width="9" style="576" customWidth="1"/>
    <col min="6397" max="6397" width="1.625" style="576" customWidth="1"/>
    <col min="6398" max="6398" width="14.125" style="576" customWidth="1"/>
    <col min="6399" max="6399" width="1.625" style="576" customWidth="1"/>
    <col min="6400" max="6400" width="11.125" style="576" customWidth="1"/>
    <col min="6401" max="6401" width="1.625" style="576" customWidth="1"/>
    <col min="6402" max="6402" width="11.125" style="576" customWidth="1"/>
    <col min="6403" max="6403" width="1.625" style="576" customWidth="1"/>
    <col min="6404" max="6404" width="11.625" style="576" customWidth="1"/>
    <col min="6405" max="6405" width="0.875" style="576" customWidth="1"/>
    <col min="6406" max="6406" width="11.5" style="576" customWidth="1"/>
    <col min="6407" max="6407" width="0.875" style="576" customWidth="1"/>
    <col min="6408" max="6408" width="11.625" style="576" customWidth="1"/>
    <col min="6409" max="6409" width="0.875" style="576" customWidth="1"/>
    <col min="6410" max="6652" width="9" style="576" customWidth="1"/>
    <col min="6653" max="6653" width="1.625" style="576" customWidth="1"/>
    <col min="6654" max="6654" width="14.125" style="576" customWidth="1"/>
    <col min="6655" max="6655" width="1.625" style="576" customWidth="1"/>
    <col min="6656" max="6656" width="11.125" style="576" customWidth="1"/>
    <col min="6657" max="6657" width="1.625" style="576" customWidth="1"/>
    <col min="6658" max="6658" width="11.125" style="576" customWidth="1"/>
    <col min="6659" max="6659" width="1.625" style="576" customWidth="1"/>
    <col min="6660" max="6660" width="11.625" style="576" customWidth="1"/>
    <col min="6661" max="6661" width="0.875" style="576" customWidth="1"/>
    <col min="6662" max="6662" width="11.5" style="576" customWidth="1"/>
    <col min="6663" max="6663" width="0.875" style="576" customWidth="1"/>
    <col min="6664" max="6664" width="11.625" style="576" customWidth="1"/>
    <col min="6665" max="6665" width="0.875" style="576" customWidth="1"/>
    <col min="6666" max="6908" width="9" style="576" customWidth="1"/>
    <col min="6909" max="6909" width="1.625" style="576" customWidth="1"/>
    <col min="6910" max="6910" width="14.125" style="576" customWidth="1"/>
    <col min="6911" max="6911" width="1.625" style="576" customWidth="1"/>
    <col min="6912" max="6912" width="11.125" style="576" customWidth="1"/>
    <col min="6913" max="6913" width="1.625" style="576" customWidth="1"/>
    <col min="6914" max="6914" width="11.125" style="576" customWidth="1"/>
    <col min="6915" max="6915" width="1.625" style="576" customWidth="1"/>
    <col min="6916" max="6916" width="11.625" style="576" customWidth="1"/>
    <col min="6917" max="6917" width="0.875" style="576" customWidth="1"/>
    <col min="6918" max="6918" width="11.5" style="576" customWidth="1"/>
    <col min="6919" max="6919" width="0.875" style="576" customWidth="1"/>
    <col min="6920" max="6920" width="11.625" style="576" customWidth="1"/>
    <col min="6921" max="6921" width="0.875" style="576" customWidth="1"/>
    <col min="6922" max="7164" width="9" style="576" customWidth="1"/>
    <col min="7165" max="7165" width="1.625" style="576" customWidth="1"/>
    <col min="7166" max="7166" width="14.125" style="576" customWidth="1"/>
    <col min="7167" max="7167" width="1.625" style="576" customWidth="1"/>
    <col min="7168" max="7168" width="11.125" style="576" customWidth="1"/>
    <col min="7169" max="7169" width="1.625" style="576" customWidth="1"/>
    <col min="7170" max="7170" width="11.125" style="576" customWidth="1"/>
    <col min="7171" max="7171" width="1.625" style="576" customWidth="1"/>
    <col min="7172" max="7172" width="11.625" style="576" customWidth="1"/>
    <col min="7173" max="7173" width="0.875" style="576" customWidth="1"/>
    <col min="7174" max="7174" width="11.5" style="576" customWidth="1"/>
    <col min="7175" max="7175" width="0.875" style="576" customWidth="1"/>
    <col min="7176" max="7176" width="11.625" style="576" customWidth="1"/>
    <col min="7177" max="7177" width="0.875" style="576" customWidth="1"/>
    <col min="7178" max="7420" width="9" style="576" customWidth="1"/>
    <col min="7421" max="7421" width="1.625" style="576" customWidth="1"/>
    <col min="7422" max="7422" width="14.125" style="576" customWidth="1"/>
    <col min="7423" max="7423" width="1.625" style="576" customWidth="1"/>
    <col min="7424" max="7424" width="11.125" style="576" customWidth="1"/>
    <col min="7425" max="7425" width="1.625" style="576" customWidth="1"/>
    <col min="7426" max="7426" width="11.125" style="576" customWidth="1"/>
    <col min="7427" max="7427" width="1.625" style="576" customWidth="1"/>
    <col min="7428" max="7428" width="11.625" style="576" customWidth="1"/>
    <col min="7429" max="7429" width="0.875" style="576" customWidth="1"/>
    <col min="7430" max="7430" width="11.5" style="576" customWidth="1"/>
    <col min="7431" max="7431" width="0.875" style="576" customWidth="1"/>
    <col min="7432" max="7432" width="11.625" style="576" customWidth="1"/>
    <col min="7433" max="7433" width="0.875" style="576" customWidth="1"/>
    <col min="7434" max="7676" width="9" style="576" customWidth="1"/>
    <col min="7677" max="7677" width="1.625" style="576" customWidth="1"/>
    <col min="7678" max="7678" width="14.125" style="576" customWidth="1"/>
    <col min="7679" max="7679" width="1.625" style="576" customWidth="1"/>
    <col min="7680" max="7680" width="11.125" style="576" customWidth="1"/>
    <col min="7681" max="7681" width="1.625" style="576" customWidth="1"/>
    <col min="7682" max="7682" width="11.125" style="576" customWidth="1"/>
    <col min="7683" max="7683" width="1.625" style="576" customWidth="1"/>
    <col min="7684" max="7684" width="11.625" style="576" customWidth="1"/>
    <col min="7685" max="7685" width="0.875" style="576" customWidth="1"/>
    <col min="7686" max="7686" width="11.5" style="576" customWidth="1"/>
    <col min="7687" max="7687" width="0.875" style="576" customWidth="1"/>
    <col min="7688" max="7688" width="11.625" style="576" customWidth="1"/>
    <col min="7689" max="7689" width="0.875" style="576" customWidth="1"/>
    <col min="7690" max="7932" width="9" style="576" customWidth="1"/>
    <col min="7933" max="7933" width="1.625" style="576" customWidth="1"/>
    <col min="7934" max="7934" width="14.125" style="576" customWidth="1"/>
    <col min="7935" max="7935" width="1.625" style="576" customWidth="1"/>
    <col min="7936" max="7936" width="11.125" style="576" customWidth="1"/>
    <col min="7937" max="7937" width="1.625" style="576" customWidth="1"/>
    <col min="7938" max="7938" width="11.125" style="576" customWidth="1"/>
    <col min="7939" max="7939" width="1.625" style="576" customWidth="1"/>
    <col min="7940" max="7940" width="11.625" style="576" customWidth="1"/>
    <col min="7941" max="7941" width="0.875" style="576" customWidth="1"/>
    <col min="7942" max="7942" width="11.5" style="576" customWidth="1"/>
    <col min="7943" max="7943" width="0.875" style="576" customWidth="1"/>
    <col min="7944" max="7944" width="11.625" style="576" customWidth="1"/>
    <col min="7945" max="7945" width="0.875" style="576" customWidth="1"/>
    <col min="7946" max="8188" width="9" style="576" customWidth="1"/>
    <col min="8189" max="8189" width="1.625" style="576" customWidth="1"/>
    <col min="8190" max="8190" width="14.125" style="576" customWidth="1"/>
    <col min="8191" max="8191" width="1.625" style="576" customWidth="1"/>
    <col min="8192" max="8192" width="11.125" style="576" customWidth="1"/>
    <col min="8193" max="8193" width="1.625" style="576" customWidth="1"/>
    <col min="8194" max="8194" width="11.125" style="576" customWidth="1"/>
    <col min="8195" max="8195" width="1.625" style="576" customWidth="1"/>
    <col min="8196" max="8196" width="11.625" style="576" customWidth="1"/>
    <col min="8197" max="8197" width="0.875" style="576" customWidth="1"/>
    <col min="8198" max="8198" width="11.5" style="576" customWidth="1"/>
    <col min="8199" max="8199" width="0.875" style="576" customWidth="1"/>
    <col min="8200" max="8200" width="11.625" style="576" customWidth="1"/>
    <col min="8201" max="8201" width="0.875" style="576" customWidth="1"/>
    <col min="8202" max="8444" width="9" style="576" customWidth="1"/>
    <col min="8445" max="8445" width="1.625" style="576" customWidth="1"/>
    <col min="8446" max="8446" width="14.125" style="576" customWidth="1"/>
    <col min="8447" max="8447" width="1.625" style="576" customWidth="1"/>
    <col min="8448" max="8448" width="11.125" style="576" customWidth="1"/>
    <col min="8449" max="8449" width="1.625" style="576" customWidth="1"/>
    <col min="8450" max="8450" width="11.125" style="576" customWidth="1"/>
    <col min="8451" max="8451" width="1.625" style="576" customWidth="1"/>
    <col min="8452" max="8452" width="11.625" style="576" customWidth="1"/>
    <col min="8453" max="8453" width="0.875" style="576" customWidth="1"/>
    <col min="8454" max="8454" width="11.5" style="576" customWidth="1"/>
    <col min="8455" max="8455" width="0.875" style="576" customWidth="1"/>
    <col min="8456" max="8456" width="11.625" style="576" customWidth="1"/>
    <col min="8457" max="8457" width="0.875" style="576" customWidth="1"/>
    <col min="8458" max="8700" width="9" style="576" customWidth="1"/>
    <col min="8701" max="8701" width="1.625" style="576" customWidth="1"/>
    <col min="8702" max="8702" width="14.125" style="576" customWidth="1"/>
    <col min="8703" max="8703" width="1.625" style="576" customWidth="1"/>
    <col min="8704" max="8704" width="11.125" style="576" customWidth="1"/>
    <col min="8705" max="8705" width="1.625" style="576" customWidth="1"/>
    <col min="8706" max="8706" width="11.125" style="576" customWidth="1"/>
    <col min="8707" max="8707" width="1.625" style="576" customWidth="1"/>
    <col min="8708" max="8708" width="11.625" style="576" customWidth="1"/>
    <col min="8709" max="8709" width="0.875" style="576" customWidth="1"/>
    <col min="8710" max="8710" width="11.5" style="576" customWidth="1"/>
    <col min="8711" max="8711" width="0.875" style="576" customWidth="1"/>
    <col min="8712" max="8712" width="11.625" style="576" customWidth="1"/>
    <col min="8713" max="8713" width="0.875" style="576" customWidth="1"/>
    <col min="8714" max="8956" width="9" style="576" customWidth="1"/>
    <col min="8957" max="8957" width="1.625" style="576" customWidth="1"/>
    <col min="8958" max="8958" width="14.125" style="576" customWidth="1"/>
    <col min="8959" max="8959" width="1.625" style="576" customWidth="1"/>
    <col min="8960" max="8960" width="11.125" style="576" customWidth="1"/>
    <col min="8961" max="8961" width="1.625" style="576" customWidth="1"/>
    <col min="8962" max="8962" width="11.125" style="576" customWidth="1"/>
    <col min="8963" max="8963" width="1.625" style="576" customWidth="1"/>
    <col min="8964" max="8964" width="11.625" style="576" customWidth="1"/>
    <col min="8965" max="8965" width="0.875" style="576" customWidth="1"/>
    <col min="8966" max="8966" width="11.5" style="576" customWidth="1"/>
    <col min="8967" max="8967" width="0.875" style="576" customWidth="1"/>
    <col min="8968" max="8968" width="11.625" style="576" customWidth="1"/>
    <col min="8969" max="8969" width="0.875" style="576" customWidth="1"/>
    <col min="8970" max="9212" width="9" style="576" customWidth="1"/>
    <col min="9213" max="9213" width="1.625" style="576" customWidth="1"/>
    <col min="9214" max="9214" width="14.125" style="576" customWidth="1"/>
    <col min="9215" max="9215" width="1.625" style="576" customWidth="1"/>
    <col min="9216" max="9216" width="11.125" style="576" customWidth="1"/>
    <col min="9217" max="9217" width="1.625" style="576" customWidth="1"/>
    <col min="9218" max="9218" width="11.125" style="576" customWidth="1"/>
    <col min="9219" max="9219" width="1.625" style="576" customWidth="1"/>
    <col min="9220" max="9220" width="11.625" style="576" customWidth="1"/>
    <col min="9221" max="9221" width="0.875" style="576" customWidth="1"/>
    <col min="9222" max="9222" width="11.5" style="576" customWidth="1"/>
    <col min="9223" max="9223" width="0.875" style="576" customWidth="1"/>
    <col min="9224" max="9224" width="11.625" style="576" customWidth="1"/>
    <col min="9225" max="9225" width="0.875" style="576" customWidth="1"/>
    <col min="9226" max="9468" width="9" style="576" customWidth="1"/>
    <col min="9469" max="9469" width="1.625" style="576" customWidth="1"/>
    <col min="9470" max="9470" width="14.125" style="576" customWidth="1"/>
    <col min="9471" max="9471" width="1.625" style="576" customWidth="1"/>
    <col min="9472" max="9472" width="11.125" style="576" customWidth="1"/>
    <col min="9473" max="9473" width="1.625" style="576" customWidth="1"/>
    <col min="9474" max="9474" width="11.125" style="576" customWidth="1"/>
    <col min="9475" max="9475" width="1.625" style="576" customWidth="1"/>
    <col min="9476" max="9476" width="11.625" style="576" customWidth="1"/>
    <col min="9477" max="9477" width="0.875" style="576" customWidth="1"/>
    <col min="9478" max="9478" width="11.5" style="576" customWidth="1"/>
    <col min="9479" max="9479" width="0.875" style="576" customWidth="1"/>
    <col min="9480" max="9480" width="11.625" style="576" customWidth="1"/>
    <col min="9481" max="9481" width="0.875" style="576" customWidth="1"/>
    <col min="9482" max="9724" width="9" style="576" customWidth="1"/>
    <col min="9725" max="9725" width="1.625" style="576" customWidth="1"/>
    <col min="9726" max="9726" width="14.125" style="576" customWidth="1"/>
    <col min="9727" max="9727" width="1.625" style="576" customWidth="1"/>
    <col min="9728" max="9728" width="11.125" style="576" customWidth="1"/>
    <col min="9729" max="9729" width="1.625" style="576" customWidth="1"/>
    <col min="9730" max="9730" width="11.125" style="576" customWidth="1"/>
    <col min="9731" max="9731" width="1.625" style="576" customWidth="1"/>
    <col min="9732" max="9732" width="11.625" style="576" customWidth="1"/>
    <col min="9733" max="9733" width="0.875" style="576" customWidth="1"/>
    <col min="9734" max="9734" width="11.5" style="576" customWidth="1"/>
    <col min="9735" max="9735" width="0.875" style="576" customWidth="1"/>
    <col min="9736" max="9736" width="11.625" style="576" customWidth="1"/>
    <col min="9737" max="9737" width="0.875" style="576" customWidth="1"/>
    <col min="9738" max="9980" width="9" style="576" customWidth="1"/>
    <col min="9981" max="9981" width="1.625" style="576" customWidth="1"/>
    <col min="9982" max="9982" width="14.125" style="576" customWidth="1"/>
    <col min="9983" max="9983" width="1.625" style="576" customWidth="1"/>
    <col min="9984" max="9984" width="11.125" style="576" customWidth="1"/>
    <col min="9985" max="9985" width="1.625" style="576" customWidth="1"/>
    <col min="9986" max="9986" width="11.125" style="576" customWidth="1"/>
    <col min="9987" max="9987" width="1.625" style="576" customWidth="1"/>
    <col min="9988" max="9988" width="11.625" style="576" customWidth="1"/>
    <col min="9989" max="9989" width="0.875" style="576" customWidth="1"/>
    <col min="9990" max="9990" width="11.5" style="576" customWidth="1"/>
    <col min="9991" max="9991" width="0.875" style="576" customWidth="1"/>
    <col min="9992" max="9992" width="11.625" style="576" customWidth="1"/>
    <col min="9993" max="9993" width="0.875" style="576" customWidth="1"/>
    <col min="9994" max="10236" width="9" style="576" customWidth="1"/>
    <col min="10237" max="10237" width="1.625" style="576" customWidth="1"/>
    <col min="10238" max="10238" width="14.125" style="576" customWidth="1"/>
    <col min="10239" max="10239" width="1.625" style="576" customWidth="1"/>
    <col min="10240" max="10240" width="11.125" style="576" customWidth="1"/>
    <col min="10241" max="10241" width="1.625" style="576" customWidth="1"/>
    <col min="10242" max="10242" width="11.125" style="576" customWidth="1"/>
    <col min="10243" max="10243" width="1.625" style="576" customWidth="1"/>
    <col min="10244" max="10244" width="11.625" style="576" customWidth="1"/>
    <col min="10245" max="10245" width="0.875" style="576" customWidth="1"/>
    <col min="10246" max="10246" width="11.5" style="576" customWidth="1"/>
    <col min="10247" max="10247" width="0.875" style="576" customWidth="1"/>
    <col min="10248" max="10248" width="11.625" style="576" customWidth="1"/>
    <col min="10249" max="10249" width="0.875" style="576" customWidth="1"/>
    <col min="10250" max="10492" width="9" style="576" customWidth="1"/>
    <col min="10493" max="10493" width="1.625" style="576" customWidth="1"/>
    <col min="10494" max="10494" width="14.125" style="576" customWidth="1"/>
    <col min="10495" max="10495" width="1.625" style="576" customWidth="1"/>
    <col min="10496" max="10496" width="11.125" style="576" customWidth="1"/>
    <col min="10497" max="10497" width="1.625" style="576" customWidth="1"/>
    <col min="10498" max="10498" width="11.125" style="576" customWidth="1"/>
    <col min="10499" max="10499" width="1.625" style="576" customWidth="1"/>
    <col min="10500" max="10500" width="11.625" style="576" customWidth="1"/>
    <col min="10501" max="10501" width="0.875" style="576" customWidth="1"/>
    <col min="10502" max="10502" width="11.5" style="576" customWidth="1"/>
    <col min="10503" max="10503" width="0.875" style="576" customWidth="1"/>
    <col min="10504" max="10504" width="11.625" style="576" customWidth="1"/>
    <col min="10505" max="10505" width="0.875" style="576" customWidth="1"/>
    <col min="10506" max="10748" width="9" style="576" customWidth="1"/>
    <col min="10749" max="10749" width="1.625" style="576" customWidth="1"/>
    <col min="10750" max="10750" width="14.125" style="576" customWidth="1"/>
    <col min="10751" max="10751" width="1.625" style="576" customWidth="1"/>
    <col min="10752" max="10752" width="11.125" style="576" customWidth="1"/>
    <col min="10753" max="10753" width="1.625" style="576" customWidth="1"/>
    <col min="10754" max="10754" width="11.125" style="576" customWidth="1"/>
    <col min="10755" max="10755" width="1.625" style="576" customWidth="1"/>
    <col min="10756" max="10756" width="11.625" style="576" customWidth="1"/>
    <col min="10757" max="10757" width="0.875" style="576" customWidth="1"/>
    <col min="10758" max="10758" width="11.5" style="576" customWidth="1"/>
    <col min="10759" max="10759" width="0.875" style="576" customWidth="1"/>
    <col min="10760" max="10760" width="11.625" style="576" customWidth="1"/>
    <col min="10761" max="10761" width="0.875" style="576" customWidth="1"/>
    <col min="10762" max="11004" width="9" style="576" customWidth="1"/>
    <col min="11005" max="11005" width="1.625" style="576" customWidth="1"/>
    <col min="11006" max="11006" width="14.125" style="576" customWidth="1"/>
    <col min="11007" max="11007" width="1.625" style="576" customWidth="1"/>
    <col min="11008" max="11008" width="11.125" style="576" customWidth="1"/>
    <col min="11009" max="11009" width="1.625" style="576" customWidth="1"/>
    <col min="11010" max="11010" width="11.125" style="576" customWidth="1"/>
    <col min="11011" max="11011" width="1.625" style="576" customWidth="1"/>
    <col min="11012" max="11012" width="11.625" style="576" customWidth="1"/>
    <col min="11013" max="11013" width="0.875" style="576" customWidth="1"/>
    <col min="11014" max="11014" width="11.5" style="576" customWidth="1"/>
    <col min="11015" max="11015" width="0.875" style="576" customWidth="1"/>
    <col min="11016" max="11016" width="11.625" style="576" customWidth="1"/>
    <col min="11017" max="11017" width="0.875" style="576" customWidth="1"/>
    <col min="11018" max="11260" width="9" style="576" customWidth="1"/>
    <col min="11261" max="11261" width="1.625" style="576" customWidth="1"/>
    <col min="11262" max="11262" width="14.125" style="576" customWidth="1"/>
    <col min="11263" max="11263" width="1.625" style="576" customWidth="1"/>
    <col min="11264" max="11264" width="11.125" style="576" customWidth="1"/>
    <col min="11265" max="11265" width="1.625" style="576" customWidth="1"/>
    <col min="11266" max="11266" width="11.125" style="576" customWidth="1"/>
    <col min="11267" max="11267" width="1.625" style="576" customWidth="1"/>
    <col min="11268" max="11268" width="11.625" style="576" customWidth="1"/>
    <col min="11269" max="11269" width="0.875" style="576" customWidth="1"/>
    <col min="11270" max="11270" width="11.5" style="576" customWidth="1"/>
    <col min="11271" max="11271" width="0.875" style="576" customWidth="1"/>
    <col min="11272" max="11272" width="11.625" style="576" customWidth="1"/>
    <col min="11273" max="11273" width="0.875" style="576" customWidth="1"/>
    <col min="11274" max="11516" width="9" style="576" customWidth="1"/>
    <col min="11517" max="11517" width="1.625" style="576" customWidth="1"/>
    <col min="11518" max="11518" width="14.125" style="576" customWidth="1"/>
    <col min="11519" max="11519" width="1.625" style="576" customWidth="1"/>
    <col min="11520" max="11520" width="11.125" style="576" customWidth="1"/>
    <col min="11521" max="11521" width="1.625" style="576" customWidth="1"/>
    <col min="11522" max="11522" width="11.125" style="576" customWidth="1"/>
    <col min="11523" max="11523" width="1.625" style="576" customWidth="1"/>
    <col min="11524" max="11524" width="11.625" style="576" customWidth="1"/>
    <col min="11525" max="11525" width="0.875" style="576" customWidth="1"/>
    <col min="11526" max="11526" width="11.5" style="576" customWidth="1"/>
    <col min="11527" max="11527" width="0.875" style="576" customWidth="1"/>
    <col min="11528" max="11528" width="11.625" style="576" customWidth="1"/>
    <col min="11529" max="11529" width="0.875" style="576" customWidth="1"/>
    <col min="11530" max="11772" width="9" style="576" customWidth="1"/>
    <col min="11773" max="11773" width="1.625" style="576" customWidth="1"/>
    <col min="11774" max="11774" width="14.125" style="576" customWidth="1"/>
    <col min="11775" max="11775" width="1.625" style="576" customWidth="1"/>
    <col min="11776" max="11776" width="11.125" style="576" customWidth="1"/>
    <col min="11777" max="11777" width="1.625" style="576" customWidth="1"/>
    <col min="11778" max="11778" width="11.125" style="576" customWidth="1"/>
    <col min="11779" max="11779" width="1.625" style="576" customWidth="1"/>
    <col min="11780" max="11780" width="11.625" style="576" customWidth="1"/>
    <col min="11781" max="11781" width="0.875" style="576" customWidth="1"/>
    <col min="11782" max="11782" width="11.5" style="576" customWidth="1"/>
    <col min="11783" max="11783" width="0.875" style="576" customWidth="1"/>
    <col min="11784" max="11784" width="11.625" style="576" customWidth="1"/>
    <col min="11785" max="11785" width="0.875" style="576" customWidth="1"/>
    <col min="11786" max="12028" width="9" style="576" customWidth="1"/>
    <col min="12029" max="12029" width="1.625" style="576" customWidth="1"/>
    <col min="12030" max="12030" width="14.125" style="576" customWidth="1"/>
    <col min="12031" max="12031" width="1.625" style="576" customWidth="1"/>
    <col min="12032" max="12032" width="11.125" style="576" customWidth="1"/>
    <col min="12033" max="12033" width="1.625" style="576" customWidth="1"/>
    <col min="12034" max="12034" width="11.125" style="576" customWidth="1"/>
    <col min="12035" max="12035" width="1.625" style="576" customWidth="1"/>
    <col min="12036" max="12036" width="11.625" style="576" customWidth="1"/>
    <col min="12037" max="12037" width="0.875" style="576" customWidth="1"/>
    <col min="12038" max="12038" width="11.5" style="576" customWidth="1"/>
    <col min="12039" max="12039" width="0.875" style="576" customWidth="1"/>
    <col min="12040" max="12040" width="11.625" style="576" customWidth="1"/>
    <col min="12041" max="12041" width="0.875" style="576" customWidth="1"/>
    <col min="12042" max="12284" width="9" style="576" customWidth="1"/>
    <col min="12285" max="12285" width="1.625" style="576" customWidth="1"/>
    <col min="12286" max="12286" width="14.125" style="576" customWidth="1"/>
    <col min="12287" max="12287" width="1.625" style="576" customWidth="1"/>
    <col min="12288" max="12288" width="11.125" style="576" customWidth="1"/>
    <col min="12289" max="12289" width="1.625" style="576" customWidth="1"/>
    <col min="12290" max="12290" width="11.125" style="576" customWidth="1"/>
    <col min="12291" max="12291" width="1.625" style="576" customWidth="1"/>
    <col min="12292" max="12292" width="11.625" style="576" customWidth="1"/>
    <col min="12293" max="12293" width="0.875" style="576" customWidth="1"/>
    <col min="12294" max="12294" width="11.5" style="576" customWidth="1"/>
    <col min="12295" max="12295" width="0.875" style="576" customWidth="1"/>
    <col min="12296" max="12296" width="11.625" style="576" customWidth="1"/>
    <col min="12297" max="12297" width="0.875" style="576" customWidth="1"/>
    <col min="12298" max="12540" width="9" style="576" customWidth="1"/>
    <col min="12541" max="12541" width="1.625" style="576" customWidth="1"/>
    <col min="12542" max="12542" width="14.125" style="576" customWidth="1"/>
    <col min="12543" max="12543" width="1.625" style="576" customWidth="1"/>
    <col min="12544" max="12544" width="11.125" style="576" customWidth="1"/>
    <col min="12545" max="12545" width="1.625" style="576" customWidth="1"/>
    <col min="12546" max="12546" width="11.125" style="576" customWidth="1"/>
    <col min="12547" max="12547" width="1.625" style="576" customWidth="1"/>
    <col min="12548" max="12548" width="11.625" style="576" customWidth="1"/>
    <col min="12549" max="12549" width="0.875" style="576" customWidth="1"/>
    <col min="12550" max="12550" width="11.5" style="576" customWidth="1"/>
    <col min="12551" max="12551" width="0.875" style="576" customWidth="1"/>
    <col min="12552" max="12552" width="11.625" style="576" customWidth="1"/>
    <col min="12553" max="12553" width="0.875" style="576" customWidth="1"/>
    <col min="12554" max="12796" width="9" style="576" customWidth="1"/>
    <col min="12797" max="12797" width="1.625" style="576" customWidth="1"/>
    <col min="12798" max="12798" width="14.125" style="576" customWidth="1"/>
    <col min="12799" max="12799" width="1.625" style="576" customWidth="1"/>
    <col min="12800" max="12800" width="11.125" style="576" customWidth="1"/>
    <col min="12801" max="12801" width="1.625" style="576" customWidth="1"/>
    <col min="12802" max="12802" width="11.125" style="576" customWidth="1"/>
    <col min="12803" max="12803" width="1.625" style="576" customWidth="1"/>
    <col min="12804" max="12804" width="11.625" style="576" customWidth="1"/>
    <col min="12805" max="12805" width="0.875" style="576" customWidth="1"/>
    <col min="12806" max="12806" width="11.5" style="576" customWidth="1"/>
    <col min="12807" max="12807" width="0.875" style="576" customWidth="1"/>
    <col min="12808" max="12808" width="11.625" style="576" customWidth="1"/>
    <col min="12809" max="12809" width="0.875" style="576" customWidth="1"/>
    <col min="12810" max="13052" width="9" style="576" customWidth="1"/>
    <col min="13053" max="13053" width="1.625" style="576" customWidth="1"/>
    <col min="13054" max="13054" width="14.125" style="576" customWidth="1"/>
    <col min="13055" max="13055" width="1.625" style="576" customWidth="1"/>
    <col min="13056" max="13056" width="11.125" style="576" customWidth="1"/>
    <col min="13057" max="13057" width="1.625" style="576" customWidth="1"/>
    <col min="13058" max="13058" width="11.125" style="576" customWidth="1"/>
    <col min="13059" max="13059" width="1.625" style="576" customWidth="1"/>
    <col min="13060" max="13060" width="11.625" style="576" customWidth="1"/>
    <col min="13061" max="13061" width="0.875" style="576" customWidth="1"/>
    <col min="13062" max="13062" width="11.5" style="576" customWidth="1"/>
    <col min="13063" max="13063" width="0.875" style="576" customWidth="1"/>
    <col min="13064" max="13064" width="11.625" style="576" customWidth="1"/>
    <col min="13065" max="13065" width="0.875" style="576" customWidth="1"/>
    <col min="13066" max="13308" width="9" style="576" customWidth="1"/>
    <col min="13309" max="13309" width="1.625" style="576" customWidth="1"/>
    <col min="13310" max="13310" width="14.125" style="576" customWidth="1"/>
    <col min="13311" max="13311" width="1.625" style="576" customWidth="1"/>
    <col min="13312" max="13312" width="11.125" style="576" customWidth="1"/>
    <col min="13313" max="13313" width="1.625" style="576" customWidth="1"/>
    <col min="13314" max="13314" width="11.125" style="576" customWidth="1"/>
    <col min="13315" max="13315" width="1.625" style="576" customWidth="1"/>
    <col min="13316" max="13316" width="11.625" style="576" customWidth="1"/>
    <col min="13317" max="13317" width="0.875" style="576" customWidth="1"/>
    <col min="13318" max="13318" width="11.5" style="576" customWidth="1"/>
    <col min="13319" max="13319" width="0.875" style="576" customWidth="1"/>
    <col min="13320" max="13320" width="11.625" style="576" customWidth="1"/>
    <col min="13321" max="13321" width="0.875" style="576" customWidth="1"/>
    <col min="13322" max="13564" width="9" style="576" customWidth="1"/>
    <col min="13565" max="13565" width="1.625" style="576" customWidth="1"/>
    <col min="13566" max="13566" width="14.125" style="576" customWidth="1"/>
    <col min="13567" max="13567" width="1.625" style="576" customWidth="1"/>
    <col min="13568" max="13568" width="11.125" style="576" customWidth="1"/>
    <col min="13569" max="13569" width="1.625" style="576" customWidth="1"/>
    <col min="13570" max="13570" width="11.125" style="576" customWidth="1"/>
    <col min="13571" max="13571" width="1.625" style="576" customWidth="1"/>
    <col min="13572" max="13572" width="11.625" style="576" customWidth="1"/>
    <col min="13573" max="13573" width="0.875" style="576" customWidth="1"/>
    <col min="13574" max="13574" width="11.5" style="576" customWidth="1"/>
    <col min="13575" max="13575" width="0.875" style="576" customWidth="1"/>
    <col min="13576" max="13576" width="11.625" style="576" customWidth="1"/>
    <col min="13577" max="13577" width="0.875" style="576" customWidth="1"/>
    <col min="13578" max="13820" width="9" style="576" customWidth="1"/>
    <col min="13821" max="13821" width="1.625" style="576" customWidth="1"/>
    <col min="13822" max="13822" width="14.125" style="576" customWidth="1"/>
    <col min="13823" max="13823" width="1.625" style="576" customWidth="1"/>
    <col min="13824" max="13824" width="11.125" style="576" customWidth="1"/>
    <col min="13825" max="13825" width="1.625" style="576" customWidth="1"/>
    <col min="13826" max="13826" width="11.125" style="576" customWidth="1"/>
    <col min="13827" max="13827" width="1.625" style="576" customWidth="1"/>
    <col min="13828" max="13828" width="11.625" style="576" customWidth="1"/>
    <col min="13829" max="13829" width="0.875" style="576" customWidth="1"/>
    <col min="13830" max="13830" width="11.5" style="576" customWidth="1"/>
    <col min="13831" max="13831" width="0.875" style="576" customWidth="1"/>
    <col min="13832" max="13832" width="11.625" style="576" customWidth="1"/>
    <col min="13833" max="13833" width="0.875" style="576" customWidth="1"/>
    <col min="13834" max="14076" width="9" style="576" customWidth="1"/>
    <col min="14077" max="14077" width="1.625" style="576" customWidth="1"/>
    <col min="14078" max="14078" width="14.125" style="576" customWidth="1"/>
    <col min="14079" max="14079" width="1.625" style="576" customWidth="1"/>
    <col min="14080" max="14080" width="11.125" style="576" customWidth="1"/>
    <col min="14081" max="14081" width="1.625" style="576" customWidth="1"/>
    <col min="14082" max="14082" width="11.125" style="576" customWidth="1"/>
    <col min="14083" max="14083" width="1.625" style="576" customWidth="1"/>
    <col min="14084" max="14084" width="11.625" style="576" customWidth="1"/>
    <col min="14085" max="14085" width="0.875" style="576" customWidth="1"/>
    <col min="14086" max="14086" width="11.5" style="576" customWidth="1"/>
    <col min="14087" max="14087" width="0.875" style="576" customWidth="1"/>
    <col min="14088" max="14088" width="11.625" style="576" customWidth="1"/>
    <col min="14089" max="14089" width="0.875" style="576" customWidth="1"/>
    <col min="14090" max="14332" width="9" style="576" customWidth="1"/>
    <col min="14333" max="14333" width="1.625" style="576" customWidth="1"/>
    <col min="14334" max="14334" width="14.125" style="576" customWidth="1"/>
    <col min="14335" max="14335" width="1.625" style="576" customWidth="1"/>
    <col min="14336" max="14336" width="11.125" style="576" customWidth="1"/>
    <col min="14337" max="14337" width="1.625" style="576" customWidth="1"/>
    <col min="14338" max="14338" width="11.125" style="576" customWidth="1"/>
    <col min="14339" max="14339" width="1.625" style="576" customWidth="1"/>
    <col min="14340" max="14340" width="11.625" style="576" customWidth="1"/>
    <col min="14341" max="14341" width="0.875" style="576" customWidth="1"/>
    <col min="14342" max="14342" width="11.5" style="576" customWidth="1"/>
    <col min="14343" max="14343" width="0.875" style="576" customWidth="1"/>
    <col min="14344" max="14344" width="11.625" style="576" customWidth="1"/>
    <col min="14345" max="14345" width="0.875" style="576" customWidth="1"/>
    <col min="14346" max="14588" width="9" style="576" customWidth="1"/>
    <col min="14589" max="14589" width="1.625" style="576" customWidth="1"/>
    <col min="14590" max="14590" width="14.125" style="576" customWidth="1"/>
    <col min="14591" max="14591" width="1.625" style="576" customWidth="1"/>
    <col min="14592" max="14592" width="11.125" style="576" customWidth="1"/>
    <col min="14593" max="14593" width="1.625" style="576" customWidth="1"/>
    <col min="14594" max="14594" width="11.125" style="576" customWidth="1"/>
    <col min="14595" max="14595" width="1.625" style="576" customWidth="1"/>
    <col min="14596" max="14596" width="11.625" style="576" customWidth="1"/>
    <col min="14597" max="14597" width="0.875" style="576" customWidth="1"/>
    <col min="14598" max="14598" width="11.5" style="576" customWidth="1"/>
    <col min="14599" max="14599" width="0.875" style="576" customWidth="1"/>
    <col min="14600" max="14600" width="11.625" style="576" customWidth="1"/>
    <col min="14601" max="14601" width="0.875" style="576" customWidth="1"/>
    <col min="14602" max="14844" width="9" style="576" customWidth="1"/>
    <col min="14845" max="14845" width="1.625" style="576" customWidth="1"/>
    <col min="14846" max="14846" width="14.125" style="576" customWidth="1"/>
    <col min="14847" max="14847" width="1.625" style="576" customWidth="1"/>
    <col min="14848" max="14848" width="11.125" style="576" customWidth="1"/>
    <col min="14849" max="14849" width="1.625" style="576" customWidth="1"/>
    <col min="14850" max="14850" width="11.125" style="576" customWidth="1"/>
    <col min="14851" max="14851" width="1.625" style="576" customWidth="1"/>
    <col min="14852" max="14852" width="11.625" style="576" customWidth="1"/>
    <col min="14853" max="14853" width="0.875" style="576" customWidth="1"/>
    <col min="14854" max="14854" width="11.5" style="576" customWidth="1"/>
    <col min="14855" max="14855" width="0.875" style="576" customWidth="1"/>
    <col min="14856" max="14856" width="11.625" style="576" customWidth="1"/>
    <col min="14857" max="14857" width="0.875" style="576" customWidth="1"/>
    <col min="14858" max="15100" width="9" style="576" customWidth="1"/>
    <col min="15101" max="15101" width="1.625" style="576" customWidth="1"/>
    <col min="15102" max="15102" width="14.125" style="576" customWidth="1"/>
    <col min="15103" max="15103" width="1.625" style="576" customWidth="1"/>
    <col min="15104" max="15104" width="11.125" style="576" customWidth="1"/>
    <col min="15105" max="15105" width="1.625" style="576" customWidth="1"/>
    <col min="15106" max="15106" width="11.125" style="576" customWidth="1"/>
    <col min="15107" max="15107" width="1.625" style="576" customWidth="1"/>
    <col min="15108" max="15108" width="11.625" style="576" customWidth="1"/>
    <col min="15109" max="15109" width="0.875" style="576" customWidth="1"/>
    <col min="15110" max="15110" width="11.5" style="576" customWidth="1"/>
    <col min="15111" max="15111" width="0.875" style="576" customWidth="1"/>
    <col min="15112" max="15112" width="11.625" style="576" customWidth="1"/>
    <col min="15113" max="15113" width="0.875" style="576" customWidth="1"/>
    <col min="15114" max="15356" width="9" style="576" customWidth="1"/>
    <col min="15357" max="15357" width="1.625" style="576" customWidth="1"/>
    <col min="15358" max="15358" width="14.125" style="576" customWidth="1"/>
    <col min="15359" max="15359" width="1.625" style="576" customWidth="1"/>
    <col min="15360" max="15360" width="11.125" style="576" customWidth="1"/>
    <col min="15361" max="15361" width="1.625" style="576" customWidth="1"/>
    <col min="15362" max="15362" width="11.125" style="576" customWidth="1"/>
    <col min="15363" max="15363" width="1.625" style="576" customWidth="1"/>
    <col min="15364" max="15364" width="11.625" style="576" customWidth="1"/>
    <col min="15365" max="15365" width="0.875" style="576" customWidth="1"/>
    <col min="15366" max="15366" width="11.5" style="576" customWidth="1"/>
    <col min="15367" max="15367" width="0.875" style="576" customWidth="1"/>
    <col min="15368" max="15368" width="11.625" style="576" customWidth="1"/>
    <col min="15369" max="15369" width="0.875" style="576" customWidth="1"/>
    <col min="15370" max="15612" width="9" style="576" customWidth="1"/>
    <col min="15613" max="15613" width="1.625" style="576" customWidth="1"/>
    <col min="15614" max="15614" width="14.125" style="576" customWidth="1"/>
    <col min="15615" max="15615" width="1.625" style="576" customWidth="1"/>
    <col min="15616" max="15616" width="11.125" style="576" customWidth="1"/>
    <col min="15617" max="15617" width="1.625" style="576" customWidth="1"/>
    <col min="15618" max="15618" width="11.125" style="576" customWidth="1"/>
    <col min="15619" max="15619" width="1.625" style="576" customWidth="1"/>
    <col min="15620" max="15620" width="11.625" style="576" customWidth="1"/>
    <col min="15621" max="15621" width="0.875" style="576" customWidth="1"/>
    <col min="15622" max="15622" width="11.5" style="576" customWidth="1"/>
    <col min="15623" max="15623" width="0.875" style="576" customWidth="1"/>
    <col min="15624" max="15624" width="11.625" style="576" customWidth="1"/>
    <col min="15625" max="15625" width="0.875" style="576" customWidth="1"/>
    <col min="15626" max="15868" width="9" style="576" customWidth="1"/>
    <col min="15869" max="15869" width="1.625" style="576" customWidth="1"/>
    <col min="15870" max="15870" width="14.125" style="576" customWidth="1"/>
    <col min="15871" max="15871" width="1.625" style="576" customWidth="1"/>
    <col min="15872" max="15872" width="11.125" style="576" customWidth="1"/>
    <col min="15873" max="15873" width="1.625" style="576" customWidth="1"/>
    <col min="15874" max="15874" width="11.125" style="576" customWidth="1"/>
    <col min="15875" max="15875" width="1.625" style="576" customWidth="1"/>
    <col min="15876" max="15876" width="11.625" style="576" customWidth="1"/>
    <col min="15877" max="15877" width="0.875" style="576" customWidth="1"/>
    <col min="15878" max="15878" width="11.5" style="576" customWidth="1"/>
    <col min="15879" max="15879" width="0.875" style="576" customWidth="1"/>
    <col min="15880" max="15880" width="11.625" style="576" customWidth="1"/>
    <col min="15881" max="15881" width="0.875" style="576" customWidth="1"/>
    <col min="15882" max="16124" width="9" style="576" customWidth="1"/>
    <col min="16125" max="16125" width="1.625" style="576" customWidth="1"/>
    <col min="16126" max="16126" width="14.125" style="576" customWidth="1"/>
    <col min="16127" max="16127" width="1.625" style="576" customWidth="1"/>
    <col min="16128" max="16128" width="11.125" style="576" customWidth="1"/>
    <col min="16129" max="16129" width="1.625" style="576" customWidth="1"/>
    <col min="16130" max="16130" width="11.125" style="576" customWidth="1"/>
    <col min="16131" max="16131" width="1.625" style="576" customWidth="1"/>
    <col min="16132" max="16132" width="11.625" style="576" customWidth="1"/>
    <col min="16133" max="16133" width="0.875" style="576" customWidth="1"/>
    <col min="16134" max="16134" width="11.5" style="576" customWidth="1"/>
    <col min="16135" max="16135" width="0.875" style="576" customWidth="1"/>
    <col min="16136" max="16136" width="11.625" style="576" customWidth="1"/>
    <col min="16137" max="16137" width="0.875" style="576" customWidth="1"/>
    <col min="16138" max="16384" width="9" style="576" customWidth="1"/>
  </cols>
  <sheetData>
    <row r="1" spans="1:10" s="537" customFormat="1" ht="18" customHeight="1">
      <c r="A1" s="768" t="s">
        <v>307</v>
      </c>
      <c r="B1" s="536"/>
      <c r="C1" s="753"/>
      <c r="E1" s="538"/>
      <c r="G1" s="539"/>
      <c r="J1" s="411"/>
    </row>
    <row r="2" spans="1:10" s="537" customFormat="1" ht="18" customHeight="1">
      <c r="C2" s="754"/>
      <c r="E2" s="540"/>
      <c r="G2" s="539"/>
      <c r="I2" s="538" t="s">
        <v>563</v>
      </c>
      <c r="J2" s="411"/>
    </row>
    <row r="3" spans="1:10" s="537" customFormat="1" ht="24" customHeight="1">
      <c r="A3" s="888" t="s">
        <v>140</v>
      </c>
      <c r="B3" s="890" t="s">
        <v>9</v>
      </c>
      <c r="C3" s="892" t="s">
        <v>525</v>
      </c>
      <c r="D3" s="887" t="s">
        <v>368</v>
      </c>
      <c r="E3" s="887"/>
      <c r="F3" s="887"/>
      <c r="G3" s="894" t="s">
        <v>437</v>
      </c>
      <c r="H3" s="895"/>
      <c r="I3" s="541"/>
      <c r="J3" s="411"/>
    </row>
    <row r="4" spans="1:10" s="537" customFormat="1" ht="24" customHeight="1">
      <c r="A4" s="889"/>
      <c r="B4" s="891"/>
      <c r="C4" s="893"/>
      <c r="D4" s="542" t="s">
        <v>371</v>
      </c>
      <c r="E4" s="543" t="s">
        <v>22</v>
      </c>
      <c r="F4" s="544" t="s">
        <v>27</v>
      </c>
      <c r="G4" s="896"/>
      <c r="H4" s="897"/>
      <c r="I4" s="545" t="s">
        <v>504</v>
      </c>
      <c r="J4" s="411"/>
    </row>
    <row r="5" spans="1:10" s="537" customFormat="1" ht="18.75" customHeight="1">
      <c r="A5" s="546" t="s">
        <v>372</v>
      </c>
      <c r="B5" s="548">
        <v>1239410</v>
      </c>
      <c r="C5" s="755">
        <f t="shared" ref="C5:C38" si="0">D5/B5</f>
        <v>2.2672473192890163</v>
      </c>
      <c r="D5" s="580">
        <v>2810049</v>
      </c>
      <c r="E5" s="580">
        <v>1404800</v>
      </c>
      <c r="F5" s="580">
        <v>1405249</v>
      </c>
      <c r="G5" s="547" t="str">
        <f t="shared" ref="G5:G38" si="1">IF(J5&lt;0,"△","")</f>
        <v>△</v>
      </c>
      <c r="H5" s="548">
        <f t="shared" ref="H5:H38" si="2">IF(J5&lt;0,-1*J5,J5)</f>
        <v>15998</v>
      </c>
      <c r="I5" s="549" t="s">
        <v>608</v>
      </c>
      <c r="J5" s="579">
        <v>-15998</v>
      </c>
    </row>
    <row r="6" spans="1:10" s="537" customFormat="1" ht="18.75" customHeight="1">
      <c r="A6" s="550" t="s">
        <v>375</v>
      </c>
      <c r="B6" s="552">
        <v>1133743</v>
      </c>
      <c r="C6" s="756">
        <f t="shared" si="0"/>
        <v>2.2570838364602914</v>
      </c>
      <c r="D6" s="762">
        <v>2558953</v>
      </c>
      <c r="E6" s="763">
        <v>1278706</v>
      </c>
      <c r="F6" s="764">
        <v>1280247</v>
      </c>
      <c r="G6" s="551" t="str">
        <f t="shared" si="1"/>
        <v>△</v>
      </c>
      <c r="H6" s="552">
        <f t="shared" si="2"/>
        <v>14080</v>
      </c>
      <c r="I6" s="553" t="s">
        <v>608</v>
      </c>
      <c r="J6" s="579">
        <v>-14080</v>
      </c>
    </row>
    <row r="7" spans="1:10" s="537" customFormat="1" ht="18.75" customHeight="1">
      <c r="A7" s="554" t="s">
        <v>45</v>
      </c>
      <c r="B7" s="555">
        <v>127077</v>
      </c>
      <c r="C7" s="757">
        <f t="shared" si="0"/>
        <v>2.1008128929704037</v>
      </c>
      <c r="D7" s="555">
        <v>266965</v>
      </c>
      <c r="E7" s="555">
        <v>130830</v>
      </c>
      <c r="F7" s="555">
        <v>136135</v>
      </c>
      <c r="G7" s="556" t="str">
        <f t="shared" si="1"/>
        <v>△</v>
      </c>
      <c r="H7" s="557">
        <f>IF(J7&lt;0,-1*J7,J7)</f>
        <v>1266</v>
      </c>
      <c r="I7" s="558">
        <f>RANK(J7,$J$7:$J$38,0)</f>
        <v>31</v>
      </c>
      <c r="J7" s="559">
        <v>-1266</v>
      </c>
    </row>
    <row r="8" spans="1:10" s="537" customFormat="1" ht="18.75" customHeight="1">
      <c r="A8" s="554" t="s">
        <v>204</v>
      </c>
      <c r="B8" s="555">
        <v>76365</v>
      </c>
      <c r="C8" s="758">
        <f t="shared" si="0"/>
        <v>2.1384141949846134</v>
      </c>
      <c r="D8" s="555">
        <v>163300</v>
      </c>
      <c r="E8" s="555">
        <v>81300</v>
      </c>
      <c r="F8" s="555">
        <v>82000</v>
      </c>
      <c r="G8" s="556" t="str">
        <f t="shared" si="1"/>
        <v>△</v>
      </c>
      <c r="H8" s="560">
        <f t="shared" si="2"/>
        <v>3002</v>
      </c>
      <c r="I8" s="558">
        <f t="shared" ref="I8:I38" si="3">RANK(J8,$J$7:$J$38,0)</f>
        <v>32</v>
      </c>
      <c r="J8" s="559">
        <v>-3002</v>
      </c>
    </row>
    <row r="9" spans="1:10" s="537" customFormat="1" ht="18.75" customHeight="1">
      <c r="A9" s="554" t="s">
        <v>206</v>
      </c>
      <c r="B9" s="555">
        <v>67735</v>
      </c>
      <c r="C9" s="757">
        <f t="shared" si="0"/>
        <v>2.0993873182254372</v>
      </c>
      <c r="D9" s="555">
        <v>142202</v>
      </c>
      <c r="E9" s="555">
        <v>71198</v>
      </c>
      <c r="F9" s="555">
        <v>71004</v>
      </c>
      <c r="G9" s="556" t="str">
        <f t="shared" si="1"/>
        <v/>
      </c>
      <c r="H9" s="557">
        <f t="shared" si="2"/>
        <v>136</v>
      </c>
      <c r="I9" s="558">
        <f t="shared" si="3"/>
        <v>3</v>
      </c>
      <c r="J9" s="559">
        <v>136</v>
      </c>
    </row>
    <row r="10" spans="1:10" s="537" customFormat="1" ht="18.75" customHeight="1">
      <c r="A10" s="554" t="s">
        <v>209</v>
      </c>
      <c r="B10" s="555">
        <v>59074</v>
      </c>
      <c r="C10" s="758">
        <f t="shared" si="0"/>
        <v>2.3206148220875513</v>
      </c>
      <c r="D10" s="555">
        <v>137088</v>
      </c>
      <c r="E10" s="555">
        <v>68872</v>
      </c>
      <c r="F10" s="555">
        <v>68216</v>
      </c>
      <c r="G10" s="556" t="str">
        <f t="shared" si="1"/>
        <v>△</v>
      </c>
      <c r="H10" s="560">
        <f t="shared" si="2"/>
        <v>627</v>
      </c>
      <c r="I10" s="558">
        <f t="shared" si="3"/>
        <v>21</v>
      </c>
      <c r="J10" s="559">
        <v>-627</v>
      </c>
    </row>
    <row r="11" spans="1:10" s="537" customFormat="1" ht="18.75" customHeight="1">
      <c r="A11" s="554" t="s">
        <v>48</v>
      </c>
      <c r="B11" s="555">
        <v>28901</v>
      </c>
      <c r="C11" s="758">
        <f t="shared" si="0"/>
        <v>2.3960416594581502</v>
      </c>
      <c r="D11" s="555">
        <v>69248</v>
      </c>
      <c r="E11" s="555">
        <v>34358</v>
      </c>
      <c r="F11" s="555">
        <v>34890</v>
      </c>
      <c r="G11" s="556" t="str">
        <f t="shared" si="1"/>
        <v>△</v>
      </c>
      <c r="H11" s="560">
        <f t="shared" si="2"/>
        <v>1085</v>
      </c>
      <c r="I11" s="558">
        <f t="shared" si="3"/>
        <v>30</v>
      </c>
      <c r="J11" s="559">
        <v>-1085</v>
      </c>
    </row>
    <row r="12" spans="1:10" s="537" customFormat="1" ht="18.75" customHeight="1">
      <c r="A12" s="554" t="s">
        <v>86</v>
      </c>
      <c r="B12" s="555">
        <v>20134</v>
      </c>
      <c r="C12" s="757">
        <f t="shared" si="0"/>
        <v>2.4310618853680341</v>
      </c>
      <c r="D12" s="555">
        <v>48947</v>
      </c>
      <c r="E12" s="555">
        <v>24731</v>
      </c>
      <c r="F12" s="555">
        <v>24216</v>
      </c>
      <c r="G12" s="556" t="str">
        <f t="shared" si="1"/>
        <v>△</v>
      </c>
      <c r="H12" s="557">
        <f t="shared" si="2"/>
        <v>374</v>
      </c>
      <c r="I12" s="558">
        <f t="shared" si="3"/>
        <v>12</v>
      </c>
      <c r="J12" s="559">
        <v>-374</v>
      </c>
    </row>
    <row r="13" spans="1:10" s="537" customFormat="1" ht="18.75" customHeight="1">
      <c r="A13" s="554" t="s">
        <v>212</v>
      </c>
      <c r="B13" s="555">
        <v>33844</v>
      </c>
      <c r="C13" s="758">
        <f t="shared" si="0"/>
        <v>2.2126817161092069</v>
      </c>
      <c r="D13" s="555">
        <v>74886</v>
      </c>
      <c r="E13" s="555">
        <v>37071</v>
      </c>
      <c r="F13" s="555">
        <v>37815</v>
      </c>
      <c r="G13" s="556" t="str">
        <f t="shared" si="1"/>
        <v>△</v>
      </c>
      <c r="H13" s="560">
        <f t="shared" si="2"/>
        <v>452</v>
      </c>
      <c r="I13" s="558">
        <f t="shared" si="3"/>
        <v>16</v>
      </c>
      <c r="J13" s="559">
        <v>-452</v>
      </c>
    </row>
    <row r="14" spans="1:10" s="537" customFormat="1" ht="18.75" customHeight="1">
      <c r="A14" s="554" t="s">
        <v>214</v>
      </c>
      <c r="B14" s="555">
        <v>17663</v>
      </c>
      <c r="C14" s="758">
        <f t="shared" si="0"/>
        <v>2.3494876295080109</v>
      </c>
      <c r="D14" s="555">
        <v>41499</v>
      </c>
      <c r="E14" s="555">
        <v>21115</v>
      </c>
      <c r="F14" s="555">
        <v>20384</v>
      </c>
      <c r="G14" s="556" t="str">
        <f t="shared" si="1"/>
        <v>△</v>
      </c>
      <c r="H14" s="560">
        <f t="shared" si="2"/>
        <v>91</v>
      </c>
      <c r="I14" s="558">
        <f t="shared" si="3"/>
        <v>6</v>
      </c>
      <c r="J14" s="559">
        <v>-91</v>
      </c>
    </row>
    <row r="15" spans="1:10" s="537" customFormat="1" ht="18.75" customHeight="1">
      <c r="A15" s="554" t="s">
        <v>218</v>
      </c>
      <c r="B15" s="555">
        <v>23687</v>
      </c>
      <c r="C15" s="758">
        <f t="shared" si="0"/>
        <v>2.4860471988854647</v>
      </c>
      <c r="D15" s="555">
        <v>58887</v>
      </c>
      <c r="E15" s="555">
        <v>29634</v>
      </c>
      <c r="F15" s="555">
        <v>29253</v>
      </c>
      <c r="G15" s="556" t="str">
        <f t="shared" si="1"/>
        <v>△</v>
      </c>
      <c r="H15" s="560">
        <f t="shared" si="2"/>
        <v>545</v>
      </c>
      <c r="I15" s="558">
        <f t="shared" si="3"/>
        <v>17</v>
      </c>
      <c r="J15" s="559">
        <v>-545</v>
      </c>
    </row>
    <row r="16" spans="1:10" s="537" customFormat="1" ht="18.75" customHeight="1">
      <c r="A16" s="561" t="s">
        <v>82</v>
      </c>
      <c r="B16" s="581">
        <v>18842</v>
      </c>
      <c r="C16" s="759">
        <f t="shared" si="0"/>
        <v>2.374641757775183</v>
      </c>
      <c r="D16" s="581">
        <v>44743</v>
      </c>
      <c r="E16" s="581">
        <v>21810</v>
      </c>
      <c r="F16" s="581">
        <v>22933</v>
      </c>
      <c r="G16" s="562" t="str">
        <f t="shared" si="1"/>
        <v>△</v>
      </c>
      <c r="H16" s="563">
        <f t="shared" si="2"/>
        <v>975</v>
      </c>
      <c r="I16" s="582">
        <f t="shared" si="3"/>
        <v>27</v>
      </c>
      <c r="J16" s="559">
        <v>-975</v>
      </c>
    </row>
    <row r="17" spans="1:10" s="537" customFormat="1" ht="18.75" customHeight="1">
      <c r="A17" s="554" t="s">
        <v>31</v>
      </c>
      <c r="B17" s="555">
        <v>11366</v>
      </c>
      <c r="C17" s="758">
        <f t="shared" si="0"/>
        <v>2.2531233503431287</v>
      </c>
      <c r="D17" s="555">
        <v>25609</v>
      </c>
      <c r="E17" s="555">
        <v>12784</v>
      </c>
      <c r="F17" s="555">
        <v>12825</v>
      </c>
      <c r="G17" s="556" t="str">
        <f t="shared" si="1"/>
        <v>△</v>
      </c>
      <c r="H17" s="560">
        <f t="shared" si="2"/>
        <v>602</v>
      </c>
      <c r="I17" s="558">
        <f t="shared" si="3"/>
        <v>20</v>
      </c>
      <c r="J17" s="559">
        <v>-602</v>
      </c>
    </row>
    <row r="18" spans="1:10" s="537" customFormat="1" ht="18.75" customHeight="1">
      <c r="A18" s="554" t="s">
        <v>221</v>
      </c>
      <c r="B18" s="555">
        <v>17050</v>
      </c>
      <c r="C18" s="757">
        <f t="shared" si="0"/>
        <v>2.2950146627565982</v>
      </c>
      <c r="D18" s="555">
        <v>39130</v>
      </c>
      <c r="E18" s="555">
        <v>19524</v>
      </c>
      <c r="F18" s="555">
        <v>19606</v>
      </c>
      <c r="G18" s="564" t="str">
        <f t="shared" si="1"/>
        <v>△</v>
      </c>
      <c r="H18" s="557">
        <f t="shared" si="2"/>
        <v>768</v>
      </c>
      <c r="I18" s="558">
        <f t="shared" si="3"/>
        <v>25</v>
      </c>
      <c r="J18" s="559">
        <v>-768</v>
      </c>
    </row>
    <row r="19" spans="1:10" s="537" customFormat="1" ht="18.75" customHeight="1">
      <c r="A19" s="554" t="s">
        <v>224</v>
      </c>
      <c r="B19" s="555">
        <v>30115</v>
      </c>
      <c r="C19" s="757">
        <f t="shared" si="0"/>
        <v>2.3515523825336211</v>
      </c>
      <c r="D19" s="555">
        <v>70817</v>
      </c>
      <c r="E19" s="555">
        <v>34797</v>
      </c>
      <c r="F19" s="555">
        <v>36020</v>
      </c>
      <c r="G19" s="564" t="str">
        <f t="shared" si="1"/>
        <v>△</v>
      </c>
      <c r="H19" s="557">
        <f t="shared" si="2"/>
        <v>632</v>
      </c>
      <c r="I19" s="558">
        <f t="shared" si="3"/>
        <v>22</v>
      </c>
      <c r="J19" s="559">
        <v>-632</v>
      </c>
    </row>
    <row r="20" spans="1:10" s="537" customFormat="1" ht="18.75" customHeight="1">
      <c r="A20" s="554" t="s">
        <v>26</v>
      </c>
      <c r="B20" s="555">
        <v>48140</v>
      </c>
      <c r="C20" s="757">
        <f t="shared" si="0"/>
        <v>2.1524096385542171</v>
      </c>
      <c r="D20" s="555">
        <v>103617</v>
      </c>
      <c r="E20" s="555">
        <v>50822</v>
      </c>
      <c r="F20" s="555">
        <v>52795</v>
      </c>
      <c r="G20" s="564" t="str">
        <f t="shared" si="1"/>
        <v>△</v>
      </c>
      <c r="H20" s="557">
        <f t="shared" si="2"/>
        <v>63</v>
      </c>
      <c r="I20" s="558">
        <f t="shared" si="3"/>
        <v>5</v>
      </c>
      <c r="J20" s="559">
        <v>-63</v>
      </c>
    </row>
    <row r="21" spans="1:10" s="537" customFormat="1" ht="18.75" customHeight="1">
      <c r="A21" s="554" t="s">
        <v>184</v>
      </c>
      <c r="B21" s="555">
        <v>36740</v>
      </c>
      <c r="C21" s="757">
        <f t="shared" si="0"/>
        <v>2.2740609689711486</v>
      </c>
      <c r="D21" s="555">
        <v>83549</v>
      </c>
      <c r="E21" s="555">
        <v>41176</v>
      </c>
      <c r="F21" s="555">
        <v>42373</v>
      </c>
      <c r="G21" s="564" t="str">
        <f t="shared" si="1"/>
        <v>△</v>
      </c>
      <c r="H21" s="557">
        <f t="shared" si="2"/>
        <v>282</v>
      </c>
      <c r="I21" s="558">
        <f t="shared" si="3"/>
        <v>10</v>
      </c>
      <c r="J21" s="559">
        <v>-282</v>
      </c>
    </row>
    <row r="22" spans="1:10" s="537" customFormat="1" ht="18.75" customHeight="1">
      <c r="A22" s="554" t="s">
        <v>229</v>
      </c>
      <c r="B22" s="555">
        <v>123733</v>
      </c>
      <c r="C22" s="757">
        <f t="shared" si="0"/>
        <v>2.0982114714748694</v>
      </c>
      <c r="D22" s="555">
        <v>259618</v>
      </c>
      <c r="E22" s="555">
        <v>130243</v>
      </c>
      <c r="F22" s="555">
        <v>129375</v>
      </c>
      <c r="G22" s="564" t="str">
        <f t="shared" si="1"/>
        <v/>
      </c>
      <c r="H22" s="557">
        <f t="shared" si="2"/>
        <v>3811</v>
      </c>
      <c r="I22" s="558">
        <f t="shared" si="3"/>
        <v>1</v>
      </c>
      <c r="J22" s="559">
        <v>3811</v>
      </c>
    </row>
    <row r="23" spans="1:10" s="537" customFormat="1" ht="18.75" customHeight="1">
      <c r="A23" s="565" t="s">
        <v>230</v>
      </c>
      <c r="B23" s="555">
        <v>69047</v>
      </c>
      <c r="C23" s="757">
        <f t="shared" si="0"/>
        <v>2.2189667907367445</v>
      </c>
      <c r="D23" s="555">
        <v>153213</v>
      </c>
      <c r="E23" s="555">
        <v>77564</v>
      </c>
      <c r="F23" s="555">
        <v>75649</v>
      </c>
      <c r="G23" s="564" t="str">
        <f t="shared" si="1"/>
        <v>△</v>
      </c>
      <c r="H23" s="557">
        <f t="shared" si="2"/>
        <v>1070</v>
      </c>
      <c r="I23" s="558">
        <f t="shared" si="3"/>
        <v>29</v>
      </c>
      <c r="J23" s="559">
        <v>-1070</v>
      </c>
    </row>
    <row r="24" spans="1:10" s="537" customFormat="1" ht="18.75" customHeight="1">
      <c r="A24" s="554" t="s">
        <v>234</v>
      </c>
      <c r="B24" s="555">
        <v>28932</v>
      </c>
      <c r="C24" s="757">
        <f t="shared" si="0"/>
        <v>2.2415664316327941</v>
      </c>
      <c r="D24" s="555">
        <v>64853</v>
      </c>
      <c r="E24" s="555">
        <v>33221</v>
      </c>
      <c r="F24" s="555">
        <v>31632</v>
      </c>
      <c r="G24" s="564" t="str">
        <f t="shared" si="1"/>
        <v>△</v>
      </c>
      <c r="H24" s="557">
        <f t="shared" si="2"/>
        <v>564</v>
      </c>
      <c r="I24" s="558">
        <f t="shared" si="3"/>
        <v>18</v>
      </c>
      <c r="J24" s="559">
        <v>-564</v>
      </c>
    </row>
    <row r="25" spans="1:10" s="537" customFormat="1" ht="18.75" customHeight="1">
      <c r="A25" s="554" t="s">
        <v>237</v>
      </c>
      <c r="B25" s="555">
        <v>10908</v>
      </c>
      <c r="C25" s="757">
        <f t="shared" si="0"/>
        <v>2.3920975430876421</v>
      </c>
      <c r="D25" s="555">
        <v>26093</v>
      </c>
      <c r="E25" s="555">
        <v>12923</v>
      </c>
      <c r="F25" s="555">
        <v>13170</v>
      </c>
      <c r="G25" s="564" t="str">
        <f t="shared" si="1"/>
        <v>△</v>
      </c>
      <c r="H25" s="557">
        <f t="shared" si="2"/>
        <v>395</v>
      </c>
      <c r="I25" s="558">
        <f t="shared" si="3"/>
        <v>13</v>
      </c>
      <c r="J25" s="559">
        <v>-395</v>
      </c>
    </row>
    <row r="26" spans="1:10" s="537" customFormat="1" ht="18.75" customHeight="1">
      <c r="A26" s="554" t="s">
        <v>239</v>
      </c>
      <c r="B26" s="555">
        <v>29326</v>
      </c>
      <c r="C26" s="757">
        <f t="shared" si="0"/>
        <v>2.3843347200436473</v>
      </c>
      <c r="D26" s="555">
        <v>69923</v>
      </c>
      <c r="E26" s="555">
        <v>34835</v>
      </c>
      <c r="F26" s="555">
        <v>35088</v>
      </c>
      <c r="G26" s="564" t="str">
        <f t="shared" si="1"/>
        <v/>
      </c>
      <c r="H26" s="557">
        <f t="shared" si="2"/>
        <v>206</v>
      </c>
      <c r="I26" s="558">
        <f t="shared" si="3"/>
        <v>2</v>
      </c>
      <c r="J26" s="559">
        <v>206</v>
      </c>
    </row>
    <row r="27" spans="1:10" s="566" customFormat="1" ht="18.75" customHeight="1">
      <c r="A27" s="554" t="s">
        <v>163</v>
      </c>
      <c r="B27" s="555">
        <v>15583</v>
      </c>
      <c r="C27" s="757">
        <f t="shared" si="0"/>
        <v>2.3481999614965026</v>
      </c>
      <c r="D27" s="555">
        <v>36592</v>
      </c>
      <c r="E27" s="555">
        <v>18100</v>
      </c>
      <c r="F27" s="555">
        <v>18492</v>
      </c>
      <c r="G27" s="564" t="str">
        <f t="shared" si="1"/>
        <v>△</v>
      </c>
      <c r="H27" s="557">
        <f t="shared" si="2"/>
        <v>808</v>
      </c>
      <c r="I27" s="558">
        <f t="shared" si="3"/>
        <v>26</v>
      </c>
      <c r="J27" s="559">
        <v>-808</v>
      </c>
    </row>
    <row r="28" spans="1:10" s="566" customFormat="1" ht="18.75" customHeight="1">
      <c r="A28" s="554" t="s">
        <v>244</v>
      </c>
      <c r="B28" s="555">
        <v>21645</v>
      </c>
      <c r="C28" s="757">
        <f t="shared" si="0"/>
        <v>2.4162162162162164</v>
      </c>
      <c r="D28" s="555">
        <v>52299</v>
      </c>
      <c r="E28" s="555">
        <v>25422</v>
      </c>
      <c r="F28" s="555">
        <v>26877</v>
      </c>
      <c r="G28" s="564" t="str">
        <f t="shared" si="1"/>
        <v>△</v>
      </c>
      <c r="H28" s="557">
        <f t="shared" si="2"/>
        <v>274</v>
      </c>
      <c r="I28" s="558">
        <f t="shared" si="3"/>
        <v>9</v>
      </c>
      <c r="J28" s="559">
        <v>-274</v>
      </c>
    </row>
    <row r="29" spans="1:10" s="566" customFormat="1" ht="18.75" customHeight="1">
      <c r="A29" s="554" t="s">
        <v>248</v>
      </c>
      <c r="B29" s="555">
        <v>39504</v>
      </c>
      <c r="C29" s="757">
        <f t="shared" si="0"/>
        <v>2.4621304171729443</v>
      </c>
      <c r="D29" s="555">
        <v>97264</v>
      </c>
      <c r="E29" s="555">
        <v>48415</v>
      </c>
      <c r="F29" s="555">
        <v>48849</v>
      </c>
      <c r="G29" s="564" t="str">
        <f t="shared" si="1"/>
        <v>△</v>
      </c>
      <c r="H29" s="557">
        <f t="shared" si="2"/>
        <v>1000</v>
      </c>
      <c r="I29" s="558">
        <f t="shared" si="3"/>
        <v>28</v>
      </c>
      <c r="J29" s="559">
        <v>-1000</v>
      </c>
    </row>
    <row r="30" spans="1:10" s="566" customFormat="1" ht="18.75" customHeight="1">
      <c r="A30" s="554" t="s">
        <v>211</v>
      </c>
      <c r="B30" s="555">
        <v>19782</v>
      </c>
      <c r="C30" s="757">
        <f t="shared" si="0"/>
        <v>2.570265898291376</v>
      </c>
      <c r="D30" s="555">
        <v>50845</v>
      </c>
      <c r="E30" s="555">
        <v>26136</v>
      </c>
      <c r="F30" s="555">
        <v>24709</v>
      </c>
      <c r="G30" s="564" t="str">
        <f t="shared" si="1"/>
        <v>△</v>
      </c>
      <c r="H30" s="557">
        <f t="shared" si="2"/>
        <v>197</v>
      </c>
      <c r="I30" s="558">
        <f t="shared" si="3"/>
        <v>8</v>
      </c>
      <c r="J30" s="559">
        <v>-197</v>
      </c>
    </row>
    <row r="31" spans="1:10" s="566" customFormat="1" ht="18.75" customHeight="1">
      <c r="A31" s="554" t="s">
        <v>250</v>
      </c>
      <c r="B31" s="555">
        <v>14796</v>
      </c>
      <c r="C31" s="757">
        <f t="shared" si="0"/>
        <v>2.4495809678291431</v>
      </c>
      <c r="D31" s="555">
        <v>36244</v>
      </c>
      <c r="E31" s="555">
        <v>18155</v>
      </c>
      <c r="F31" s="555">
        <v>18089</v>
      </c>
      <c r="G31" s="564" t="str">
        <f t="shared" si="1"/>
        <v>△</v>
      </c>
      <c r="H31" s="557">
        <f t="shared" si="2"/>
        <v>656</v>
      </c>
      <c r="I31" s="558">
        <f t="shared" si="3"/>
        <v>23</v>
      </c>
      <c r="J31" s="559">
        <v>-656</v>
      </c>
    </row>
    <row r="32" spans="1:10" s="566" customFormat="1" ht="18.75" customHeight="1">
      <c r="A32" s="565" t="s">
        <v>254</v>
      </c>
      <c r="B32" s="555">
        <v>16118</v>
      </c>
      <c r="C32" s="757">
        <f t="shared" si="0"/>
        <v>2.4054473259709641</v>
      </c>
      <c r="D32" s="555">
        <v>38771</v>
      </c>
      <c r="E32" s="555">
        <v>19774</v>
      </c>
      <c r="F32" s="555">
        <v>18997</v>
      </c>
      <c r="G32" s="564" t="str">
        <f t="shared" si="1"/>
        <v>△</v>
      </c>
      <c r="H32" s="557">
        <f t="shared" si="2"/>
        <v>412</v>
      </c>
      <c r="I32" s="558">
        <f t="shared" si="3"/>
        <v>14</v>
      </c>
      <c r="J32" s="559">
        <v>-412</v>
      </c>
    </row>
    <row r="33" spans="1:10" s="566" customFormat="1" ht="18.75" customHeight="1">
      <c r="A33" s="554" t="s">
        <v>256</v>
      </c>
      <c r="B33" s="555">
        <v>13550</v>
      </c>
      <c r="C33" s="757">
        <f t="shared" si="0"/>
        <v>2.6656826568265681</v>
      </c>
      <c r="D33" s="555">
        <v>36120</v>
      </c>
      <c r="E33" s="555">
        <v>17970</v>
      </c>
      <c r="F33" s="555">
        <v>18150</v>
      </c>
      <c r="G33" s="564" t="str">
        <f t="shared" si="1"/>
        <v>△</v>
      </c>
      <c r="H33" s="557">
        <f t="shared" si="2"/>
        <v>674</v>
      </c>
      <c r="I33" s="558">
        <f t="shared" si="3"/>
        <v>24</v>
      </c>
      <c r="J33" s="559">
        <v>-674</v>
      </c>
    </row>
    <row r="34" spans="1:10" s="566" customFormat="1" ht="18.75" customHeight="1">
      <c r="A34" s="554" t="s">
        <v>257</v>
      </c>
      <c r="B34" s="555">
        <v>42480</v>
      </c>
      <c r="C34" s="757">
        <f t="shared" si="0"/>
        <v>2.2076035781544254</v>
      </c>
      <c r="D34" s="555">
        <v>93779</v>
      </c>
      <c r="E34" s="555">
        <v>48550</v>
      </c>
      <c r="F34" s="555">
        <v>45229</v>
      </c>
      <c r="G34" s="564" t="str">
        <f t="shared" si="1"/>
        <v>△</v>
      </c>
      <c r="H34" s="557">
        <f t="shared" si="2"/>
        <v>437</v>
      </c>
      <c r="I34" s="558">
        <f t="shared" si="3"/>
        <v>15</v>
      </c>
      <c r="J34" s="559">
        <v>-437</v>
      </c>
    </row>
    <row r="35" spans="1:10" s="566" customFormat="1" ht="18.75" customHeight="1">
      <c r="A35" s="554" t="s">
        <v>258</v>
      </c>
      <c r="B35" s="555">
        <v>11320</v>
      </c>
      <c r="C35" s="757">
        <f t="shared" si="0"/>
        <v>2.643816254416961</v>
      </c>
      <c r="D35" s="555">
        <v>29928</v>
      </c>
      <c r="E35" s="555">
        <v>15065</v>
      </c>
      <c r="F35" s="555">
        <v>14863</v>
      </c>
      <c r="G35" s="564" t="str">
        <f t="shared" si="1"/>
        <v>△</v>
      </c>
      <c r="H35" s="557">
        <f t="shared" si="2"/>
        <v>573</v>
      </c>
      <c r="I35" s="558">
        <f t="shared" si="3"/>
        <v>19</v>
      </c>
      <c r="J35" s="559">
        <v>-573</v>
      </c>
    </row>
    <row r="36" spans="1:10" s="566" customFormat="1" ht="18.75" customHeight="1">
      <c r="A36" s="554" t="s">
        <v>260</v>
      </c>
      <c r="B36" s="555">
        <v>19512</v>
      </c>
      <c r="C36" s="757">
        <f t="shared" si="0"/>
        <v>2.282851578515785</v>
      </c>
      <c r="D36" s="555">
        <v>44543</v>
      </c>
      <c r="E36" s="555">
        <v>23050</v>
      </c>
      <c r="F36" s="555">
        <v>21493</v>
      </c>
      <c r="G36" s="564" t="str">
        <f t="shared" si="1"/>
        <v>△</v>
      </c>
      <c r="H36" s="557">
        <f t="shared" si="2"/>
        <v>155</v>
      </c>
      <c r="I36" s="558">
        <f t="shared" si="3"/>
        <v>7</v>
      </c>
      <c r="J36" s="559">
        <v>-155</v>
      </c>
    </row>
    <row r="37" spans="1:10" s="566" customFormat="1" ht="18.75" customHeight="1">
      <c r="A37" s="565" t="s">
        <v>261</v>
      </c>
      <c r="B37" s="555">
        <v>21686</v>
      </c>
      <c r="C37" s="757">
        <f t="shared" si="0"/>
        <v>2.3694549478926494</v>
      </c>
      <c r="D37" s="555">
        <v>51384</v>
      </c>
      <c r="E37" s="555">
        <v>25683</v>
      </c>
      <c r="F37" s="555">
        <v>25701</v>
      </c>
      <c r="G37" s="564" t="str">
        <f t="shared" si="1"/>
        <v/>
      </c>
      <c r="H37" s="557">
        <f t="shared" si="2"/>
        <v>100</v>
      </c>
      <c r="I37" s="558">
        <f t="shared" si="3"/>
        <v>4</v>
      </c>
      <c r="J37" s="559">
        <v>100</v>
      </c>
    </row>
    <row r="38" spans="1:10" s="566" customFormat="1" ht="18.75" customHeight="1">
      <c r="A38" s="567" t="s">
        <v>78</v>
      </c>
      <c r="B38" s="568">
        <v>19088</v>
      </c>
      <c r="C38" s="760">
        <f t="shared" si="0"/>
        <v>2.4621227996647108</v>
      </c>
      <c r="D38" s="569">
        <v>46997</v>
      </c>
      <c r="E38" s="569">
        <v>23578</v>
      </c>
      <c r="F38" s="570">
        <v>23419</v>
      </c>
      <c r="G38" s="571" t="str">
        <f t="shared" si="1"/>
        <v>△</v>
      </c>
      <c r="H38" s="572">
        <f t="shared" si="2"/>
        <v>354</v>
      </c>
      <c r="I38" s="573">
        <f t="shared" si="3"/>
        <v>11</v>
      </c>
      <c r="J38" s="559">
        <v>-354</v>
      </c>
    </row>
    <row r="39" spans="1:10" s="537" customFormat="1" ht="18" customHeight="1">
      <c r="A39" s="574"/>
      <c r="B39" s="575"/>
      <c r="C39" s="753"/>
      <c r="D39" s="538"/>
      <c r="E39" s="538"/>
      <c r="G39" s="539"/>
      <c r="I39" s="538" t="s">
        <v>558</v>
      </c>
      <c r="J39" s="411"/>
    </row>
    <row r="40" spans="1:10" s="537" customFormat="1">
      <c r="C40" s="753"/>
      <c r="G40" s="539"/>
      <c r="J40" s="411"/>
    </row>
  </sheetData>
  <mergeCells count="5">
    <mergeCell ref="D3:F3"/>
    <mergeCell ref="A3:A4"/>
    <mergeCell ref="B3:B4"/>
    <mergeCell ref="C3:C4"/>
    <mergeCell ref="G3:H4"/>
  </mergeCells>
  <phoneticPr fontId="5"/>
  <pageMargins left="0.70866141732283472" right="0.59055118110236227" top="0.78740157480314965" bottom="0.78740157480314965" header="0.51181102362204722" footer="0.51181102362204722"/>
  <pageSetup paperSize="9" scale="9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32"/>
  <sheetViews>
    <sheetView showGridLines="0" workbookViewId="0">
      <selection activeCell="A2" sqref="A2"/>
    </sheetView>
  </sheetViews>
  <sheetFormatPr defaultRowHeight="18.75" customHeight="1"/>
  <cols>
    <col min="1" max="3" width="4.625" style="20" customWidth="1"/>
    <col min="4" max="4" width="4.75" style="20" customWidth="1"/>
    <col min="5" max="5" width="11.5" style="20" customWidth="1"/>
    <col min="6" max="6" width="8.375" style="20" bestFit="1" customWidth="1"/>
    <col min="7" max="7" width="9.125" style="20" bestFit="1" customWidth="1"/>
    <col min="8" max="8" width="8.25" style="20" bestFit="1" customWidth="1"/>
    <col min="9" max="11" width="7.75" style="20" customWidth="1"/>
    <col min="12" max="12" width="11" style="20" customWidth="1"/>
    <col min="13" max="17" width="8.25" style="20" customWidth="1"/>
    <col min="18" max="245" width="9" style="20" customWidth="1"/>
    <col min="246" max="246" width="0.625" style="20" customWidth="1"/>
    <col min="247" max="247" width="4.125" style="20" customWidth="1"/>
    <col min="248" max="249" width="2.5" style="20" customWidth="1"/>
    <col min="250" max="250" width="0.5" style="20" customWidth="1"/>
    <col min="251" max="251" width="4.875" style="20" customWidth="1"/>
    <col min="252" max="252" width="0.5" style="20" customWidth="1"/>
    <col min="253" max="253" width="7.125" style="20" customWidth="1"/>
    <col min="254" max="254" width="1" style="20" customWidth="1"/>
    <col min="255" max="255" width="7" style="20" customWidth="1"/>
    <col min="256" max="256" width="1" style="20" customWidth="1"/>
    <col min="257" max="257" width="7.125" style="20" customWidth="1"/>
    <col min="258" max="258" width="1" style="20" customWidth="1"/>
    <col min="259" max="259" width="7" style="20" customWidth="1"/>
    <col min="260" max="260" width="1" style="20" customWidth="1"/>
    <col min="261" max="261" width="7.125" style="20" customWidth="1"/>
    <col min="262" max="262" width="1" style="20" customWidth="1"/>
    <col min="263" max="263" width="7" style="20" customWidth="1"/>
    <col min="264" max="264" width="1" style="20" customWidth="1"/>
    <col min="265" max="265" width="7.125" style="20" customWidth="1"/>
    <col min="266" max="266" width="1" style="20" customWidth="1"/>
    <col min="267" max="267" width="7.125" style="20" customWidth="1"/>
    <col min="268" max="268" width="1" style="20" customWidth="1"/>
    <col min="269" max="273" width="8.25" style="20" customWidth="1"/>
    <col min="274" max="501" width="9" style="20" customWidth="1"/>
    <col min="502" max="502" width="0.625" style="20" customWidth="1"/>
    <col min="503" max="503" width="4.125" style="20" customWidth="1"/>
    <col min="504" max="505" width="2.5" style="20" customWidth="1"/>
    <col min="506" max="506" width="0.5" style="20" customWidth="1"/>
    <col min="507" max="507" width="4.875" style="20" customWidth="1"/>
    <col min="508" max="508" width="0.5" style="20" customWidth="1"/>
    <col min="509" max="509" width="7.125" style="20" customWidth="1"/>
    <col min="510" max="510" width="1" style="20" customWidth="1"/>
    <col min="511" max="511" width="7" style="20" customWidth="1"/>
    <col min="512" max="512" width="1" style="20" customWidth="1"/>
    <col min="513" max="513" width="7.125" style="20" customWidth="1"/>
    <col min="514" max="514" width="1" style="20" customWidth="1"/>
    <col min="515" max="515" width="7" style="20" customWidth="1"/>
    <col min="516" max="516" width="1" style="20" customWidth="1"/>
    <col min="517" max="517" width="7.125" style="20" customWidth="1"/>
    <col min="518" max="518" width="1" style="20" customWidth="1"/>
    <col min="519" max="519" width="7" style="20" customWidth="1"/>
    <col min="520" max="520" width="1" style="20" customWidth="1"/>
    <col min="521" max="521" width="7.125" style="20" customWidth="1"/>
    <col min="522" max="522" width="1" style="20" customWidth="1"/>
    <col min="523" max="523" width="7.125" style="20" customWidth="1"/>
    <col min="524" max="524" width="1" style="20" customWidth="1"/>
    <col min="525" max="529" width="8.25" style="20" customWidth="1"/>
    <col min="530" max="757" width="9" style="20" customWidth="1"/>
    <col min="758" max="758" width="0.625" style="20" customWidth="1"/>
    <col min="759" max="759" width="4.125" style="20" customWidth="1"/>
    <col min="760" max="761" width="2.5" style="20" customWidth="1"/>
    <col min="762" max="762" width="0.5" style="20" customWidth="1"/>
    <col min="763" max="763" width="4.875" style="20" customWidth="1"/>
    <col min="764" max="764" width="0.5" style="20" customWidth="1"/>
    <col min="765" max="765" width="7.125" style="20" customWidth="1"/>
    <col min="766" max="766" width="1" style="20" customWidth="1"/>
    <col min="767" max="767" width="7" style="20" customWidth="1"/>
    <col min="768" max="768" width="1" style="20" customWidth="1"/>
    <col min="769" max="769" width="7.125" style="20" customWidth="1"/>
    <col min="770" max="770" width="1" style="20" customWidth="1"/>
    <col min="771" max="771" width="7" style="20" customWidth="1"/>
    <col min="772" max="772" width="1" style="20" customWidth="1"/>
    <col min="773" max="773" width="7.125" style="20" customWidth="1"/>
    <col min="774" max="774" width="1" style="20" customWidth="1"/>
    <col min="775" max="775" width="7" style="20" customWidth="1"/>
    <col min="776" max="776" width="1" style="20" customWidth="1"/>
    <col min="777" max="777" width="7.125" style="20" customWidth="1"/>
    <col min="778" max="778" width="1" style="20" customWidth="1"/>
    <col min="779" max="779" width="7.125" style="20" customWidth="1"/>
    <col min="780" max="780" width="1" style="20" customWidth="1"/>
    <col min="781" max="785" width="8.25" style="20" customWidth="1"/>
    <col min="786" max="1013" width="9" style="20" customWidth="1"/>
    <col min="1014" max="1014" width="0.625" style="20" customWidth="1"/>
    <col min="1015" max="1015" width="4.125" style="20" customWidth="1"/>
    <col min="1016" max="1017" width="2.5" style="20" customWidth="1"/>
    <col min="1018" max="1018" width="0.5" style="20" customWidth="1"/>
    <col min="1019" max="1019" width="4.875" style="20" customWidth="1"/>
    <col min="1020" max="1020" width="0.5" style="20" customWidth="1"/>
    <col min="1021" max="1021" width="7.125" style="20" customWidth="1"/>
    <col min="1022" max="1022" width="1" style="20" customWidth="1"/>
    <col min="1023" max="1023" width="7" style="20" customWidth="1"/>
    <col min="1024" max="1024" width="1" style="20" customWidth="1"/>
    <col min="1025" max="1025" width="7.125" style="20" customWidth="1"/>
    <col min="1026" max="1026" width="1" style="20" customWidth="1"/>
    <col min="1027" max="1027" width="7" style="20" customWidth="1"/>
    <col min="1028" max="1028" width="1" style="20" customWidth="1"/>
    <col min="1029" max="1029" width="7.125" style="20" customWidth="1"/>
    <col min="1030" max="1030" width="1" style="20" customWidth="1"/>
    <col min="1031" max="1031" width="7" style="20" customWidth="1"/>
    <col min="1032" max="1032" width="1" style="20" customWidth="1"/>
    <col min="1033" max="1033" width="7.125" style="20" customWidth="1"/>
    <col min="1034" max="1034" width="1" style="20" customWidth="1"/>
    <col min="1035" max="1035" width="7.125" style="20" customWidth="1"/>
    <col min="1036" max="1036" width="1" style="20" customWidth="1"/>
    <col min="1037" max="1041" width="8.25" style="20" customWidth="1"/>
    <col min="1042" max="1269" width="9" style="20" customWidth="1"/>
    <col min="1270" max="1270" width="0.625" style="20" customWidth="1"/>
    <col min="1271" max="1271" width="4.125" style="20" customWidth="1"/>
    <col min="1272" max="1273" width="2.5" style="20" customWidth="1"/>
    <col min="1274" max="1274" width="0.5" style="20" customWidth="1"/>
    <col min="1275" max="1275" width="4.875" style="20" customWidth="1"/>
    <col min="1276" max="1276" width="0.5" style="20" customWidth="1"/>
    <col min="1277" max="1277" width="7.125" style="20" customWidth="1"/>
    <col min="1278" max="1278" width="1" style="20" customWidth="1"/>
    <col min="1279" max="1279" width="7" style="20" customWidth="1"/>
    <col min="1280" max="1280" width="1" style="20" customWidth="1"/>
    <col min="1281" max="1281" width="7.125" style="20" customWidth="1"/>
    <col min="1282" max="1282" width="1" style="20" customWidth="1"/>
    <col min="1283" max="1283" width="7" style="20" customWidth="1"/>
    <col min="1284" max="1284" width="1" style="20" customWidth="1"/>
    <col min="1285" max="1285" width="7.125" style="20" customWidth="1"/>
    <col min="1286" max="1286" width="1" style="20" customWidth="1"/>
    <col min="1287" max="1287" width="7" style="20" customWidth="1"/>
    <col min="1288" max="1288" width="1" style="20" customWidth="1"/>
    <col min="1289" max="1289" width="7.125" style="20" customWidth="1"/>
    <col min="1290" max="1290" width="1" style="20" customWidth="1"/>
    <col min="1291" max="1291" width="7.125" style="20" customWidth="1"/>
    <col min="1292" max="1292" width="1" style="20" customWidth="1"/>
    <col min="1293" max="1297" width="8.25" style="20" customWidth="1"/>
    <col min="1298" max="1525" width="9" style="20" customWidth="1"/>
    <col min="1526" max="1526" width="0.625" style="20" customWidth="1"/>
    <col min="1527" max="1527" width="4.125" style="20" customWidth="1"/>
    <col min="1528" max="1529" width="2.5" style="20" customWidth="1"/>
    <col min="1530" max="1530" width="0.5" style="20" customWidth="1"/>
    <col min="1531" max="1531" width="4.875" style="20" customWidth="1"/>
    <col min="1532" max="1532" width="0.5" style="20" customWidth="1"/>
    <col min="1533" max="1533" width="7.125" style="20" customWidth="1"/>
    <col min="1534" max="1534" width="1" style="20" customWidth="1"/>
    <col min="1535" max="1535" width="7" style="20" customWidth="1"/>
    <col min="1536" max="1536" width="1" style="20" customWidth="1"/>
    <col min="1537" max="1537" width="7.125" style="20" customWidth="1"/>
    <col min="1538" max="1538" width="1" style="20" customWidth="1"/>
    <col min="1539" max="1539" width="7" style="20" customWidth="1"/>
    <col min="1540" max="1540" width="1" style="20" customWidth="1"/>
    <col min="1541" max="1541" width="7.125" style="20" customWidth="1"/>
    <col min="1542" max="1542" width="1" style="20" customWidth="1"/>
    <col min="1543" max="1543" width="7" style="20" customWidth="1"/>
    <col min="1544" max="1544" width="1" style="20" customWidth="1"/>
    <col min="1545" max="1545" width="7.125" style="20" customWidth="1"/>
    <col min="1546" max="1546" width="1" style="20" customWidth="1"/>
    <col min="1547" max="1547" width="7.125" style="20" customWidth="1"/>
    <col min="1548" max="1548" width="1" style="20" customWidth="1"/>
    <col min="1549" max="1553" width="8.25" style="20" customWidth="1"/>
    <col min="1554" max="1781" width="9" style="20" customWidth="1"/>
    <col min="1782" max="1782" width="0.625" style="20" customWidth="1"/>
    <col min="1783" max="1783" width="4.125" style="20" customWidth="1"/>
    <col min="1784" max="1785" width="2.5" style="20" customWidth="1"/>
    <col min="1786" max="1786" width="0.5" style="20" customWidth="1"/>
    <col min="1787" max="1787" width="4.875" style="20" customWidth="1"/>
    <col min="1788" max="1788" width="0.5" style="20" customWidth="1"/>
    <col min="1789" max="1789" width="7.125" style="20" customWidth="1"/>
    <col min="1790" max="1790" width="1" style="20" customWidth="1"/>
    <col min="1791" max="1791" width="7" style="20" customWidth="1"/>
    <col min="1792" max="1792" width="1" style="20" customWidth="1"/>
    <col min="1793" max="1793" width="7.125" style="20" customWidth="1"/>
    <col min="1794" max="1794" width="1" style="20" customWidth="1"/>
    <col min="1795" max="1795" width="7" style="20" customWidth="1"/>
    <col min="1796" max="1796" width="1" style="20" customWidth="1"/>
    <col min="1797" max="1797" width="7.125" style="20" customWidth="1"/>
    <col min="1798" max="1798" width="1" style="20" customWidth="1"/>
    <col min="1799" max="1799" width="7" style="20" customWidth="1"/>
    <col min="1800" max="1800" width="1" style="20" customWidth="1"/>
    <col min="1801" max="1801" width="7.125" style="20" customWidth="1"/>
    <col min="1802" max="1802" width="1" style="20" customWidth="1"/>
    <col min="1803" max="1803" width="7.125" style="20" customWidth="1"/>
    <col min="1804" max="1804" width="1" style="20" customWidth="1"/>
    <col min="1805" max="1809" width="8.25" style="20" customWidth="1"/>
    <col min="1810" max="2037" width="9" style="20" customWidth="1"/>
    <col min="2038" max="2038" width="0.625" style="20" customWidth="1"/>
    <col min="2039" max="2039" width="4.125" style="20" customWidth="1"/>
    <col min="2040" max="2041" width="2.5" style="20" customWidth="1"/>
    <col min="2042" max="2042" width="0.5" style="20" customWidth="1"/>
    <col min="2043" max="2043" width="4.875" style="20" customWidth="1"/>
    <col min="2044" max="2044" width="0.5" style="20" customWidth="1"/>
    <col min="2045" max="2045" width="7.125" style="20" customWidth="1"/>
    <col min="2046" max="2046" width="1" style="20" customWidth="1"/>
    <col min="2047" max="2047" width="7" style="20" customWidth="1"/>
    <col min="2048" max="2048" width="1" style="20" customWidth="1"/>
    <col min="2049" max="2049" width="7.125" style="20" customWidth="1"/>
    <col min="2050" max="2050" width="1" style="20" customWidth="1"/>
    <col min="2051" max="2051" width="7" style="20" customWidth="1"/>
    <col min="2052" max="2052" width="1" style="20" customWidth="1"/>
    <col min="2053" max="2053" width="7.125" style="20" customWidth="1"/>
    <col min="2054" max="2054" width="1" style="20" customWidth="1"/>
    <col min="2055" max="2055" width="7" style="20" customWidth="1"/>
    <col min="2056" max="2056" width="1" style="20" customWidth="1"/>
    <col min="2057" max="2057" width="7.125" style="20" customWidth="1"/>
    <col min="2058" max="2058" width="1" style="20" customWidth="1"/>
    <col min="2059" max="2059" width="7.125" style="20" customWidth="1"/>
    <col min="2060" max="2060" width="1" style="20" customWidth="1"/>
    <col min="2061" max="2065" width="8.25" style="20" customWidth="1"/>
    <col min="2066" max="2293" width="9" style="20" customWidth="1"/>
    <col min="2294" max="2294" width="0.625" style="20" customWidth="1"/>
    <col min="2295" max="2295" width="4.125" style="20" customWidth="1"/>
    <col min="2296" max="2297" width="2.5" style="20" customWidth="1"/>
    <col min="2298" max="2298" width="0.5" style="20" customWidth="1"/>
    <col min="2299" max="2299" width="4.875" style="20" customWidth="1"/>
    <col min="2300" max="2300" width="0.5" style="20" customWidth="1"/>
    <col min="2301" max="2301" width="7.125" style="20" customWidth="1"/>
    <col min="2302" max="2302" width="1" style="20" customWidth="1"/>
    <col min="2303" max="2303" width="7" style="20" customWidth="1"/>
    <col min="2304" max="2304" width="1" style="20" customWidth="1"/>
    <col min="2305" max="2305" width="7.125" style="20" customWidth="1"/>
    <col min="2306" max="2306" width="1" style="20" customWidth="1"/>
    <col min="2307" max="2307" width="7" style="20" customWidth="1"/>
    <col min="2308" max="2308" width="1" style="20" customWidth="1"/>
    <col min="2309" max="2309" width="7.125" style="20" customWidth="1"/>
    <col min="2310" max="2310" width="1" style="20" customWidth="1"/>
    <col min="2311" max="2311" width="7" style="20" customWidth="1"/>
    <col min="2312" max="2312" width="1" style="20" customWidth="1"/>
    <col min="2313" max="2313" width="7.125" style="20" customWidth="1"/>
    <col min="2314" max="2314" width="1" style="20" customWidth="1"/>
    <col min="2315" max="2315" width="7.125" style="20" customWidth="1"/>
    <col min="2316" max="2316" width="1" style="20" customWidth="1"/>
    <col min="2317" max="2321" width="8.25" style="20" customWidth="1"/>
    <col min="2322" max="2549" width="9" style="20" customWidth="1"/>
    <col min="2550" max="2550" width="0.625" style="20" customWidth="1"/>
    <col min="2551" max="2551" width="4.125" style="20" customWidth="1"/>
    <col min="2552" max="2553" width="2.5" style="20" customWidth="1"/>
    <col min="2554" max="2554" width="0.5" style="20" customWidth="1"/>
    <col min="2555" max="2555" width="4.875" style="20" customWidth="1"/>
    <col min="2556" max="2556" width="0.5" style="20" customWidth="1"/>
    <col min="2557" max="2557" width="7.125" style="20" customWidth="1"/>
    <col min="2558" max="2558" width="1" style="20" customWidth="1"/>
    <col min="2559" max="2559" width="7" style="20" customWidth="1"/>
    <col min="2560" max="2560" width="1" style="20" customWidth="1"/>
    <col min="2561" max="2561" width="7.125" style="20" customWidth="1"/>
    <col min="2562" max="2562" width="1" style="20" customWidth="1"/>
    <col min="2563" max="2563" width="7" style="20" customWidth="1"/>
    <col min="2564" max="2564" width="1" style="20" customWidth="1"/>
    <col min="2565" max="2565" width="7.125" style="20" customWidth="1"/>
    <col min="2566" max="2566" width="1" style="20" customWidth="1"/>
    <col min="2567" max="2567" width="7" style="20" customWidth="1"/>
    <col min="2568" max="2568" width="1" style="20" customWidth="1"/>
    <col min="2569" max="2569" width="7.125" style="20" customWidth="1"/>
    <col min="2570" max="2570" width="1" style="20" customWidth="1"/>
    <col min="2571" max="2571" width="7.125" style="20" customWidth="1"/>
    <col min="2572" max="2572" width="1" style="20" customWidth="1"/>
    <col min="2573" max="2577" width="8.25" style="20" customWidth="1"/>
    <col min="2578" max="2805" width="9" style="20" customWidth="1"/>
    <col min="2806" max="2806" width="0.625" style="20" customWidth="1"/>
    <col min="2807" max="2807" width="4.125" style="20" customWidth="1"/>
    <col min="2808" max="2809" width="2.5" style="20" customWidth="1"/>
    <col min="2810" max="2810" width="0.5" style="20" customWidth="1"/>
    <col min="2811" max="2811" width="4.875" style="20" customWidth="1"/>
    <col min="2812" max="2812" width="0.5" style="20" customWidth="1"/>
    <col min="2813" max="2813" width="7.125" style="20" customWidth="1"/>
    <col min="2814" max="2814" width="1" style="20" customWidth="1"/>
    <col min="2815" max="2815" width="7" style="20" customWidth="1"/>
    <col min="2816" max="2816" width="1" style="20" customWidth="1"/>
    <col min="2817" max="2817" width="7.125" style="20" customWidth="1"/>
    <col min="2818" max="2818" width="1" style="20" customWidth="1"/>
    <col min="2819" max="2819" width="7" style="20" customWidth="1"/>
    <col min="2820" max="2820" width="1" style="20" customWidth="1"/>
    <col min="2821" max="2821" width="7.125" style="20" customWidth="1"/>
    <col min="2822" max="2822" width="1" style="20" customWidth="1"/>
    <col min="2823" max="2823" width="7" style="20" customWidth="1"/>
    <col min="2824" max="2824" width="1" style="20" customWidth="1"/>
    <col min="2825" max="2825" width="7.125" style="20" customWidth="1"/>
    <col min="2826" max="2826" width="1" style="20" customWidth="1"/>
    <col min="2827" max="2827" width="7.125" style="20" customWidth="1"/>
    <col min="2828" max="2828" width="1" style="20" customWidth="1"/>
    <col min="2829" max="2833" width="8.25" style="20" customWidth="1"/>
    <col min="2834" max="3061" width="9" style="20" customWidth="1"/>
    <col min="3062" max="3062" width="0.625" style="20" customWidth="1"/>
    <col min="3063" max="3063" width="4.125" style="20" customWidth="1"/>
    <col min="3064" max="3065" width="2.5" style="20" customWidth="1"/>
    <col min="3066" max="3066" width="0.5" style="20" customWidth="1"/>
    <col min="3067" max="3067" width="4.875" style="20" customWidth="1"/>
    <col min="3068" max="3068" width="0.5" style="20" customWidth="1"/>
    <col min="3069" max="3069" width="7.125" style="20" customWidth="1"/>
    <col min="3070" max="3070" width="1" style="20" customWidth="1"/>
    <col min="3071" max="3071" width="7" style="20" customWidth="1"/>
    <col min="3072" max="3072" width="1" style="20" customWidth="1"/>
    <col min="3073" max="3073" width="7.125" style="20" customWidth="1"/>
    <col min="3074" max="3074" width="1" style="20" customWidth="1"/>
    <col min="3075" max="3075" width="7" style="20" customWidth="1"/>
    <col min="3076" max="3076" width="1" style="20" customWidth="1"/>
    <col min="3077" max="3077" width="7.125" style="20" customWidth="1"/>
    <col min="3078" max="3078" width="1" style="20" customWidth="1"/>
    <col min="3079" max="3079" width="7" style="20" customWidth="1"/>
    <col min="3080" max="3080" width="1" style="20" customWidth="1"/>
    <col min="3081" max="3081" width="7.125" style="20" customWidth="1"/>
    <col min="3082" max="3082" width="1" style="20" customWidth="1"/>
    <col min="3083" max="3083" width="7.125" style="20" customWidth="1"/>
    <col min="3084" max="3084" width="1" style="20" customWidth="1"/>
    <col min="3085" max="3089" width="8.25" style="20" customWidth="1"/>
    <col min="3090" max="3317" width="9" style="20" customWidth="1"/>
    <col min="3318" max="3318" width="0.625" style="20" customWidth="1"/>
    <col min="3319" max="3319" width="4.125" style="20" customWidth="1"/>
    <col min="3320" max="3321" width="2.5" style="20" customWidth="1"/>
    <col min="3322" max="3322" width="0.5" style="20" customWidth="1"/>
    <col min="3323" max="3323" width="4.875" style="20" customWidth="1"/>
    <col min="3324" max="3324" width="0.5" style="20" customWidth="1"/>
    <col min="3325" max="3325" width="7.125" style="20" customWidth="1"/>
    <col min="3326" max="3326" width="1" style="20" customWidth="1"/>
    <col min="3327" max="3327" width="7" style="20" customWidth="1"/>
    <col min="3328" max="3328" width="1" style="20" customWidth="1"/>
    <col min="3329" max="3329" width="7.125" style="20" customWidth="1"/>
    <col min="3330" max="3330" width="1" style="20" customWidth="1"/>
    <col min="3331" max="3331" width="7" style="20" customWidth="1"/>
    <col min="3332" max="3332" width="1" style="20" customWidth="1"/>
    <col min="3333" max="3333" width="7.125" style="20" customWidth="1"/>
    <col min="3334" max="3334" width="1" style="20" customWidth="1"/>
    <col min="3335" max="3335" width="7" style="20" customWidth="1"/>
    <col min="3336" max="3336" width="1" style="20" customWidth="1"/>
    <col min="3337" max="3337" width="7.125" style="20" customWidth="1"/>
    <col min="3338" max="3338" width="1" style="20" customWidth="1"/>
    <col min="3339" max="3339" width="7.125" style="20" customWidth="1"/>
    <col min="3340" max="3340" width="1" style="20" customWidth="1"/>
    <col min="3341" max="3345" width="8.25" style="20" customWidth="1"/>
    <col min="3346" max="3573" width="9" style="20" customWidth="1"/>
    <col min="3574" max="3574" width="0.625" style="20" customWidth="1"/>
    <col min="3575" max="3575" width="4.125" style="20" customWidth="1"/>
    <col min="3576" max="3577" width="2.5" style="20" customWidth="1"/>
    <col min="3578" max="3578" width="0.5" style="20" customWidth="1"/>
    <col min="3579" max="3579" width="4.875" style="20" customWidth="1"/>
    <col min="3580" max="3580" width="0.5" style="20" customWidth="1"/>
    <col min="3581" max="3581" width="7.125" style="20" customWidth="1"/>
    <col min="3582" max="3582" width="1" style="20" customWidth="1"/>
    <col min="3583" max="3583" width="7" style="20" customWidth="1"/>
    <col min="3584" max="3584" width="1" style="20" customWidth="1"/>
    <col min="3585" max="3585" width="7.125" style="20" customWidth="1"/>
    <col min="3586" max="3586" width="1" style="20" customWidth="1"/>
    <col min="3587" max="3587" width="7" style="20" customWidth="1"/>
    <col min="3588" max="3588" width="1" style="20" customWidth="1"/>
    <col min="3589" max="3589" width="7.125" style="20" customWidth="1"/>
    <col min="3590" max="3590" width="1" style="20" customWidth="1"/>
    <col min="3591" max="3591" width="7" style="20" customWidth="1"/>
    <col min="3592" max="3592" width="1" style="20" customWidth="1"/>
    <col min="3593" max="3593" width="7.125" style="20" customWidth="1"/>
    <col min="3594" max="3594" width="1" style="20" customWidth="1"/>
    <col min="3595" max="3595" width="7.125" style="20" customWidth="1"/>
    <col min="3596" max="3596" width="1" style="20" customWidth="1"/>
    <col min="3597" max="3601" width="8.25" style="20" customWidth="1"/>
    <col min="3602" max="3829" width="9" style="20" customWidth="1"/>
    <col min="3830" max="3830" width="0.625" style="20" customWidth="1"/>
    <col min="3831" max="3831" width="4.125" style="20" customWidth="1"/>
    <col min="3832" max="3833" width="2.5" style="20" customWidth="1"/>
    <col min="3834" max="3834" width="0.5" style="20" customWidth="1"/>
    <col min="3835" max="3835" width="4.875" style="20" customWidth="1"/>
    <col min="3836" max="3836" width="0.5" style="20" customWidth="1"/>
    <col min="3837" max="3837" width="7.125" style="20" customWidth="1"/>
    <col min="3838" max="3838" width="1" style="20" customWidth="1"/>
    <col min="3839" max="3839" width="7" style="20" customWidth="1"/>
    <col min="3840" max="3840" width="1" style="20" customWidth="1"/>
    <col min="3841" max="3841" width="7.125" style="20" customWidth="1"/>
    <col min="3842" max="3842" width="1" style="20" customWidth="1"/>
    <col min="3843" max="3843" width="7" style="20" customWidth="1"/>
    <col min="3844" max="3844" width="1" style="20" customWidth="1"/>
    <col min="3845" max="3845" width="7.125" style="20" customWidth="1"/>
    <col min="3846" max="3846" width="1" style="20" customWidth="1"/>
    <col min="3847" max="3847" width="7" style="20" customWidth="1"/>
    <col min="3848" max="3848" width="1" style="20" customWidth="1"/>
    <col min="3849" max="3849" width="7.125" style="20" customWidth="1"/>
    <col min="3850" max="3850" width="1" style="20" customWidth="1"/>
    <col min="3851" max="3851" width="7.125" style="20" customWidth="1"/>
    <col min="3852" max="3852" width="1" style="20" customWidth="1"/>
    <col min="3853" max="3857" width="8.25" style="20" customWidth="1"/>
    <col min="3858" max="4085" width="9" style="20" customWidth="1"/>
    <col min="4086" max="4086" width="0.625" style="20" customWidth="1"/>
    <col min="4087" max="4087" width="4.125" style="20" customWidth="1"/>
    <col min="4088" max="4089" width="2.5" style="20" customWidth="1"/>
    <col min="4090" max="4090" width="0.5" style="20" customWidth="1"/>
    <col min="4091" max="4091" width="4.875" style="20" customWidth="1"/>
    <col min="4092" max="4092" width="0.5" style="20" customWidth="1"/>
    <col min="4093" max="4093" width="7.125" style="20" customWidth="1"/>
    <col min="4094" max="4094" width="1" style="20" customWidth="1"/>
    <col min="4095" max="4095" width="7" style="20" customWidth="1"/>
    <col min="4096" max="4096" width="1" style="20" customWidth="1"/>
    <col min="4097" max="4097" width="7.125" style="20" customWidth="1"/>
    <col min="4098" max="4098" width="1" style="20" customWidth="1"/>
    <col min="4099" max="4099" width="7" style="20" customWidth="1"/>
    <col min="4100" max="4100" width="1" style="20" customWidth="1"/>
    <col min="4101" max="4101" width="7.125" style="20" customWidth="1"/>
    <col min="4102" max="4102" width="1" style="20" customWidth="1"/>
    <col min="4103" max="4103" width="7" style="20" customWidth="1"/>
    <col min="4104" max="4104" width="1" style="20" customWidth="1"/>
    <col min="4105" max="4105" width="7.125" style="20" customWidth="1"/>
    <col min="4106" max="4106" width="1" style="20" customWidth="1"/>
    <col min="4107" max="4107" width="7.125" style="20" customWidth="1"/>
    <col min="4108" max="4108" width="1" style="20" customWidth="1"/>
    <col min="4109" max="4113" width="8.25" style="20" customWidth="1"/>
    <col min="4114" max="4341" width="9" style="20" customWidth="1"/>
    <col min="4342" max="4342" width="0.625" style="20" customWidth="1"/>
    <col min="4343" max="4343" width="4.125" style="20" customWidth="1"/>
    <col min="4344" max="4345" width="2.5" style="20" customWidth="1"/>
    <col min="4346" max="4346" width="0.5" style="20" customWidth="1"/>
    <col min="4347" max="4347" width="4.875" style="20" customWidth="1"/>
    <col min="4348" max="4348" width="0.5" style="20" customWidth="1"/>
    <col min="4349" max="4349" width="7.125" style="20" customWidth="1"/>
    <col min="4350" max="4350" width="1" style="20" customWidth="1"/>
    <col min="4351" max="4351" width="7" style="20" customWidth="1"/>
    <col min="4352" max="4352" width="1" style="20" customWidth="1"/>
    <col min="4353" max="4353" width="7.125" style="20" customWidth="1"/>
    <col min="4354" max="4354" width="1" style="20" customWidth="1"/>
    <col min="4355" max="4355" width="7" style="20" customWidth="1"/>
    <col min="4356" max="4356" width="1" style="20" customWidth="1"/>
    <col min="4357" max="4357" width="7.125" style="20" customWidth="1"/>
    <col min="4358" max="4358" width="1" style="20" customWidth="1"/>
    <col min="4359" max="4359" width="7" style="20" customWidth="1"/>
    <col min="4360" max="4360" width="1" style="20" customWidth="1"/>
    <col min="4361" max="4361" width="7.125" style="20" customWidth="1"/>
    <col min="4362" max="4362" width="1" style="20" customWidth="1"/>
    <col min="4363" max="4363" width="7.125" style="20" customWidth="1"/>
    <col min="4364" max="4364" width="1" style="20" customWidth="1"/>
    <col min="4365" max="4369" width="8.25" style="20" customWidth="1"/>
    <col min="4370" max="4597" width="9" style="20" customWidth="1"/>
    <col min="4598" max="4598" width="0.625" style="20" customWidth="1"/>
    <col min="4599" max="4599" width="4.125" style="20" customWidth="1"/>
    <col min="4600" max="4601" width="2.5" style="20" customWidth="1"/>
    <col min="4602" max="4602" width="0.5" style="20" customWidth="1"/>
    <col min="4603" max="4603" width="4.875" style="20" customWidth="1"/>
    <col min="4604" max="4604" width="0.5" style="20" customWidth="1"/>
    <col min="4605" max="4605" width="7.125" style="20" customWidth="1"/>
    <col min="4606" max="4606" width="1" style="20" customWidth="1"/>
    <col min="4607" max="4607" width="7" style="20" customWidth="1"/>
    <col min="4608" max="4608" width="1" style="20" customWidth="1"/>
    <col min="4609" max="4609" width="7.125" style="20" customWidth="1"/>
    <col min="4610" max="4610" width="1" style="20" customWidth="1"/>
    <col min="4611" max="4611" width="7" style="20" customWidth="1"/>
    <col min="4612" max="4612" width="1" style="20" customWidth="1"/>
    <col min="4613" max="4613" width="7.125" style="20" customWidth="1"/>
    <col min="4614" max="4614" width="1" style="20" customWidth="1"/>
    <col min="4615" max="4615" width="7" style="20" customWidth="1"/>
    <col min="4616" max="4616" width="1" style="20" customWidth="1"/>
    <col min="4617" max="4617" width="7.125" style="20" customWidth="1"/>
    <col min="4618" max="4618" width="1" style="20" customWidth="1"/>
    <col min="4619" max="4619" width="7.125" style="20" customWidth="1"/>
    <col min="4620" max="4620" width="1" style="20" customWidth="1"/>
    <col min="4621" max="4625" width="8.25" style="20" customWidth="1"/>
    <col min="4626" max="4853" width="9" style="20" customWidth="1"/>
    <col min="4854" max="4854" width="0.625" style="20" customWidth="1"/>
    <col min="4855" max="4855" width="4.125" style="20" customWidth="1"/>
    <col min="4856" max="4857" width="2.5" style="20" customWidth="1"/>
    <col min="4858" max="4858" width="0.5" style="20" customWidth="1"/>
    <col min="4859" max="4859" width="4.875" style="20" customWidth="1"/>
    <col min="4860" max="4860" width="0.5" style="20" customWidth="1"/>
    <col min="4861" max="4861" width="7.125" style="20" customWidth="1"/>
    <col min="4862" max="4862" width="1" style="20" customWidth="1"/>
    <col min="4863" max="4863" width="7" style="20" customWidth="1"/>
    <col min="4864" max="4864" width="1" style="20" customWidth="1"/>
    <col min="4865" max="4865" width="7.125" style="20" customWidth="1"/>
    <col min="4866" max="4866" width="1" style="20" customWidth="1"/>
    <col min="4867" max="4867" width="7" style="20" customWidth="1"/>
    <col min="4868" max="4868" width="1" style="20" customWidth="1"/>
    <col min="4869" max="4869" width="7.125" style="20" customWidth="1"/>
    <col min="4870" max="4870" width="1" style="20" customWidth="1"/>
    <col min="4871" max="4871" width="7" style="20" customWidth="1"/>
    <col min="4872" max="4872" width="1" style="20" customWidth="1"/>
    <col min="4873" max="4873" width="7.125" style="20" customWidth="1"/>
    <col min="4874" max="4874" width="1" style="20" customWidth="1"/>
    <col min="4875" max="4875" width="7.125" style="20" customWidth="1"/>
    <col min="4876" max="4876" width="1" style="20" customWidth="1"/>
    <col min="4877" max="4881" width="8.25" style="20" customWidth="1"/>
    <col min="4882" max="5109" width="9" style="20" customWidth="1"/>
    <col min="5110" max="5110" width="0.625" style="20" customWidth="1"/>
    <col min="5111" max="5111" width="4.125" style="20" customWidth="1"/>
    <col min="5112" max="5113" width="2.5" style="20" customWidth="1"/>
    <col min="5114" max="5114" width="0.5" style="20" customWidth="1"/>
    <col min="5115" max="5115" width="4.875" style="20" customWidth="1"/>
    <col min="5116" max="5116" width="0.5" style="20" customWidth="1"/>
    <col min="5117" max="5117" width="7.125" style="20" customWidth="1"/>
    <col min="5118" max="5118" width="1" style="20" customWidth="1"/>
    <col min="5119" max="5119" width="7" style="20" customWidth="1"/>
    <col min="5120" max="5120" width="1" style="20" customWidth="1"/>
    <col min="5121" max="5121" width="7.125" style="20" customWidth="1"/>
    <col min="5122" max="5122" width="1" style="20" customWidth="1"/>
    <col min="5123" max="5123" width="7" style="20" customWidth="1"/>
    <col min="5124" max="5124" width="1" style="20" customWidth="1"/>
    <col min="5125" max="5125" width="7.125" style="20" customWidth="1"/>
    <col min="5126" max="5126" width="1" style="20" customWidth="1"/>
    <col min="5127" max="5127" width="7" style="20" customWidth="1"/>
    <col min="5128" max="5128" width="1" style="20" customWidth="1"/>
    <col min="5129" max="5129" width="7.125" style="20" customWidth="1"/>
    <col min="5130" max="5130" width="1" style="20" customWidth="1"/>
    <col min="5131" max="5131" width="7.125" style="20" customWidth="1"/>
    <col min="5132" max="5132" width="1" style="20" customWidth="1"/>
    <col min="5133" max="5137" width="8.25" style="20" customWidth="1"/>
    <col min="5138" max="5365" width="9" style="20" customWidth="1"/>
    <col min="5366" max="5366" width="0.625" style="20" customWidth="1"/>
    <col min="5367" max="5367" width="4.125" style="20" customWidth="1"/>
    <col min="5368" max="5369" width="2.5" style="20" customWidth="1"/>
    <col min="5370" max="5370" width="0.5" style="20" customWidth="1"/>
    <col min="5371" max="5371" width="4.875" style="20" customWidth="1"/>
    <col min="5372" max="5372" width="0.5" style="20" customWidth="1"/>
    <col min="5373" max="5373" width="7.125" style="20" customWidth="1"/>
    <col min="5374" max="5374" width="1" style="20" customWidth="1"/>
    <col min="5375" max="5375" width="7" style="20" customWidth="1"/>
    <col min="5376" max="5376" width="1" style="20" customWidth="1"/>
    <col min="5377" max="5377" width="7.125" style="20" customWidth="1"/>
    <col min="5378" max="5378" width="1" style="20" customWidth="1"/>
    <col min="5379" max="5379" width="7" style="20" customWidth="1"/>
    <col min="5380" max="5380" width="1" style="20" customWidth="1"/>
    <col min="5381" max="5381" width="7.125" style="20" customWidth="1"/>
    <col min="5382" max="5382" width="1" style="20" customWidth="1"/>
    <col min="5383" max="5383" width="7" style="20" customWidth="1"/>
    <col min="5384" max="5384" width="1" style="20" customWidth="1"/>
    <col min="5385" max="5385" width="7.125" style="20" customWidth="1"/>
    <col min="5386" max="5386" width="1" style="20" customWidth="1"/>
    <col min="5387" max="5387" width="7.125" style="20" customWidth="1"/>
    <col min="5388" max="5388" width="1" style="20" customWidth="1"/>
    <col min="5389" max="5393" width="8.25" style="20" customWidth="1"/>
    <col min="5394" max="5621" width="9" style="20" customWidth="1"/>
    <col min="5622" max="5622" width="0.625" style="20" customWidth="1"/>
    <col min="5623" max="5623" width="4.125" style="20" customWidth="1"/>
    <col min="5624" max="5625" width="2.5" style="20" customWidth="1"/>
    <col min="5626" max="5626" width="0.5" style="20" customWidth="1"/>
    <col min="5627" max="5627" width="4.875" style="20" customWidth="1"/>
    <col min="5628" max="5628" width="0.5" style="20" customWidth="1"/>
    <col min="5629" max="5629" width="7.125" style="20" customWidth="1"/>
    <col min="5630" max="5630" width="1" style="20" customWidth="1"/>
    <col min="5631" max="5631" width="7" style="20" customWidth="1"/>
    <col min="5632" max="5632" width="1" style="20" customWidth="1"/>
    <col min="5633" max="5633" width="7.125" style="20" customWidth="1"/>
    <col min="5634" max="5634" width="1" style="20" customWidth="1"/>
    <col min="5635" max="5635" width="7" style="20" customWidth="1"/>
    <col min="5636" max="5636" width="1" style="20" customWidth="1"/>
    <col min="5637" max="5637" width="7.125" style="20" customWidth="1"/>
    <col min="5638" max="5638" width="1" style="20" customWidth="1"/>
    <col min="5639" max="5639" width="7" style="20" customWidth="1"/>
    <col min="5640" max="5640" width="1" style="20" customWidth="1"/>
    <col min="5641" max="5641" width="7.125" style="20" customWidth="1"/>
    <col min="5642" max="5642" width="1" style="20" customWidth="1"/>
    <col min="5643" max="5643" width="7.125" style="20" customWidth="1"/>
    <col min="5644" max="5644" width="1" style="20" customWidth="1"/>
    <col min="5645" max="5649" width="8.25" style="20" customWidth="1"/>
    <col min="5650" max="5877" width="9" style="20" customWidth="1"/>
    <col min="5878" max="5878" width="0.625" style="20" customWidth="1"/>
    <col min="5879" max="5879" width="4.125" style="20" customWidth="1"/>
    <col min="5880" max="5881" width="2.5" style="20" customWidth="1"/>
    <col min="5882" max="5882" width="0.5" style="20" customWidth="1"/>
    <col min="5883" max="5883" width="4.875" style="20" customWidth="1"/>
    <col min="5884" max="5884" width="0.5" style="20" customWidth="1"/>
    <col min="5885" max="5885" width="7.125" style="20" customWidth="1"/>
    <col min="5886" max="5886" width="1" style="20" customWidth="1"/>
    <col min="5887" max="5887" width="7" style="20" customWidth="1"/>
    <col min="5888" max="5888" width="1" style="20" customWidth="1"/>
    <col min="5889" max="5889" width="7.125" style="20" customWidth="1"/>
    <col min="5890" max="5890" width="1" style="20" customWidth="1"/>
    <col min="5891" max="5891" width="7" style="20" customWidth="1"/>
    <col min="5892" max="5892" width="1" style="20" customWidth="1"/>
    <col min="5893" max="5893" width="7.125" style="20" customWidth="1"/>
    <col min="5894" max="5894" width="1" style="20" customWidth="1"/>
    <col min="5895" max="5895" width="7" style="20" customWidth="1"/>
    <col min="5896" max="5896" width="1" style="20" customWidth="1"/>
    <col min="5897" max="5897" width="7.125" style="20" customWidth="1"/>
    <col min="5898" max="5898" width="1" style="20" customWidth="1"/>
    <col min="5899" max="5899" width="7.125" style="20" customWidth="1"/>
    <col min="5900" max="5900" width="1" style="20" customWidth="1"/>
    <col min="5901" max="5905" width="8.25" style="20" customWidth="1"/>
    <col min="5906" max="6133" width="9" style="20" customWidth="1"/>
    <col min="6134" max="6134" width="0.625" style="20" customWidth="1"/>
    <col min="6135" max="6135" width="4.125" style="20" customWidth="1"/>
    <col min="6136" max="6137" width="2.5" style="20" customWidth="1"/>
    <col min="6138" max="6138" width="0.5" style="20" customWidth="1"/>
    <col min="6139" max="6139" width="4.875" style="20" customWidth="1"/>
    <col min="6140" max="6140" width="0.5" style="20" customWidth="1"/>
    <col min="6141" max="6141" width="7.125" style="20" customWidth="1"/>
    <col min="6142" max="6142" width="1" style="20" customWidth="1"/>
    <col min="6143" max="6143" width="7" style="20" customWidth="1"/>
    <col min="6144" max="6144" width="1" style="20" customWidth="1"/>
    <col min="6145" max="6145" width="7.125" style="20" customWidth="1"/>
    <col min="6146" max="6146" width="1" style="20" customWidth="1"/>
    <col min="6147" max="6147" width="7" style="20" customWidth="1"/>
    <col min="6148" max="6148" width="1" style="20" customWidth="1"/>
    <col min="6149" max="6149" width="7.125" style="20" customWidth="1"/>
    <col min="6150" max="6150" width="1" style="20" customWidth="1"/>
    <col min="6151" max="6151" width="7" style="20" customWidth="1"/>
    <col min="6152" max="6152" width="1" style="20" customWidth="1"/>
    <col min="6153" max="6153" width="7.125" style="20" customWidth="1"/>
    <col min="6154" max="6154" width="1" style="20" customWidth="1"/>
    <col min="6155" max="6155" width="7.125" style="20" customWidth="1"/>
    <col min="6156" max="6156" width="1" style="20" customWidth="1"/>
    <col min="6157" max="6161" width="8.25" style="20" customWidth="1"/>
    <col min="6162" max="6389" width="9" style="20" customWidth="1"/>
    <col min="6390" max="6390" width="0.625" style="20" customWidth="1"/>
    <col min="6391" max="6391" width="4.125" style="20" customWidth="1"/>
    <col min="6392" max="6393" width="2.5" style="20" customWidth="1"/>
    <col min="6394" max="6394" width="0.5" style="20" customWidth="1"/>
    <col min="6395" max="6395" width="4.875" style="20" customWidth="1"/>
    <col min="6396" max="6396" width="0.5" style="20" customWidth="1"/>
    <col min="6397" max="6397" width="7.125" style="20" customWidth="1"/>
    <col min="6398" max="6398" width="1" style="20" customWidth="1"/>
    <col min="6399" max="6399" width="7" style="20" customWidth="1"/>
    <col min="6400" max="6400" width="1" style="20" customWidth="1"/>
    <col min="6401" max="6401" width="7.125" style="20" customWidth="1"/>
    <col min="6402" max="6402" width="1" style="20" customWidth="1"/>
    <col min="6403" max="6403" width="7" style="20" customWidth="1"/>
    <col min="6404" max="6404" width="1" style="20" customWidth="1"/>
    <col min="6405" max="6405" width="7.125" style="20" customWidth="1"/>
    <col min="6406" max="6406" width="1" style="20" customWidth="1"/>
    <col min="6407" max="6407" width="7" style="20" customWidth="1"/>
    <col min="6408" max="6408" width="1" style="20" customWidth="1"/>
    <col min="6409" max="6409" width="7.125" style="20" customWidth="1"/>
    <col min="6410" max="6410" width="1" style="20" customWidth="1"/>
    <col min="6411" max="6411" width="7.125" style="20" customWidth="1"/>
    <col min="6412" max="6412" width="1" style="20" customWidth="1"/>
    <col min="6413" max="6417" width="8.25" style="20" customWidth="1"/>
    <col min="6418" max="6645" width="9" style="20" customWidth="1"/>
    <col min="6646" max="6646" width="0.625" style="20" customWidth="1"/>
    <col min="6647" max="6647" width="4.125" style="20" customWidth="1"/>
    <col min="6648" max="6649" width="2.5" style="20" customWidth="1"/>
    <col min="6650" max="6650" width="0.5" style="20" customWidth="1"/>
    <col min="6651" max="6651" width="4.875" style="20" customWidth="1"/>
    <col min="6652" max="6652" width="0.5" style="20" customWidth="1"/>
    <col min="6653" max="6653" width="7.125" style="20" customWidth="1"/>
    <col min="6654" max="6654" width="1" style="20" customWidth="1"/>
    <col min="6655" max="6655" width="7" style="20" customWidth="1"/>
    <col min="6656" max="6656" width="1" style="20" customWidth="1"/>
    <col min="6657" max="6657" width="7.125" style="20" customWidth="1"/>
    <col min="6658" max="6658" width="1" style="20" customWidth="1"/>
    <col min="6659" max="6659" width="7" style="20" customWidth="1"/>
    <col min="6660" max="6660" width="1" style="20" customWidth="1"/>
    <col min="6661" max="6661" width="7.125" style="20" customWidth="1"/>
    <col min="6662" max="6662" width="1" style="20" customWidth="1"/>
    <col min="6663" max="6663" width="7" style="20" customWidth="1"/>
    <col min="6664" max="6664" width="1" style="20" customWidth="1"/>
    <col min="6665" max="6665" width="7.125" style="20" customWidth="1"/>
    <col min="6666" max="6666" width="1" style="20" customWidth="1"/>
    <col min="6667" max="6667" width="7.125" style="20" customWidth="1"/>
    <col min="6668" max="6668" width="1" style="20" customWidth="1"/>
    <col min="6669" max="6673" width="8.25" style="20" customWidth="1"/>
    <col min="6674" max="6901" width="9" style="20" customWidth="1"/>
    <col min="6902" max="6902" width="0.625" style="20" customWidth="1"/>
    <col min="6903" max="6903" width="4.125" style="20" customWidth="1"/>
    <col min="6904" max="6905" width="2.5" style="20" customWidth="1"/>
    <col min="6906" max="6906" width="0.5" style="20" customWidth="1"/>
    <col min="6907" max="6907" width="4.875" style="20" customWidth="1"/>
    <col min="6908" max="6908" width="0.5" style="20" customWidth="1"/>
    <col min="6909" max="6909" width="7.125" style="20" customWidth="1"/>
    <col min="6910" max="6910" width="1" style="20" customWidth="1"/>
    <col min="6911" max="6911" width="7" style="20" customWidth="1"/>
    <col min="6912" max="6912" width="1" style="20" customWidth="1"/>
    <col min="6913" max="6913" width="7.125" style="20" customWidth="1"/>
    <col min="6914" max="6914" width="1" style="20" customWidth="1"/>
    <col min="6915" max="6915" width="7" style="20" customWidth="1"/>
    <col min="6916" max="6916" width="1" style="20" customWidth="1"/>
    <col min="6917" max="6917" width="7.125" style="20" customWidth="1"/>
    <col min="6918" max="6918" width="1" style="20" customWidth="1"/>
    <col min="6919" max="6919" width="7" style="20" customWidth="1"/>
    <col min="6920" max="6920" width="1" style="20" customWidth="1"/>
    <col min="6921" max="6921" width="7.125" style="20" customWidth="1"/>
    <col min="6922" max="6922" width="1" style="20" customWidth="1"/>
    <col min="6923" max="6923" width="7.125" style="20" customWidth="1"/>
    <col min="6924" max="6924" width="1" style="20" customWidth="1"/>
    <col min="6925" max="6929" width="8.25" style="20" customWidth="1"/>
    <col min="6930" max="7157" width="9" style="20" customWidth="1"/>
    <col min="7158" max="7158" width="0.625" style="20" customWidth="1"/>
    <col min="7159" max="7159" width="4.125" style="20" customWidth="1"/>
    <col min="7160" max="7161" width="2.5" style="20" customWidth="1"/>
    <col min="7162" max="7162" width="0.5" style="20" customWidth="1"/>
    <col min="7163" max="7163" width="4.875" style="20" customWidth="1"/>
    <col min="7164" max="7164" width="0.5" style="20" customWidth="1"/>
    <col min="7165" max="7165" width="7.125" style="20" customWidth="1"/>
    <col min="7166" max="7166" width="1" style="20" customWidth="1"/>
    <col min="7167" max="7167" width="7" style="20" customWidth="1"/>
    <col min="7168" max="7168" width="1" style="20" customWidth="1"/>
    <col min="7169" max="7169" width="7.125" style="20" customWidth="1"/>
    <col min="7170" max="7170" width="1" style="20" customWidth="1"/>
    <col min="7171" max="7171" width="7" style="20" customWidth="1"/>
    <col min="7172" max="7172" width="1" style="20" customWidth="1"/>
    <col min="7173" max="7173" width="7.125" style="20" customWidth="1"/>
    <col min="7174" max="7174" width="1" style="20" customWidth="1"/>
    <col min="7175" max="7175" width="7" style="20" customWidth="1"/>
    <col min="7176" max="7176" width="1" style="20" customWidth="1"/>
    <col min="7177" max="7177" width="7.125" style="20" customWidth="1"/>
    <col min="7178" max="7178" width="1" style="20" customWidth="1"/>
    <col min="7179" max="7179" width="7.125" style="20" customWidth="1"/>
    <col min="7180" max="7180" width="1" style="20" customWidth="1"/>
    <col min="7181" max="7185" width="8.25" style="20" customWidth="1"/>
    <col min="7186" max="7413" width="9" style="20" customWidth="1"/>
    <col min="7414" max="7414" width="0.625" style="20" customWidth="1"/>
    <col min="7415" max="7415" width="4.125" style="20" customWidth="1"/>
    <col min="7416" max="7417" width="2.5" style="20" customWidth="1"/>
    <col min="7418" max="7418" width="0.5" style="20" customWidth="1"/>
    <col min="7419" max="7419" width="4.875" style="20" customWidth="1"/>
    <col min="7420" max="7420" width="0.5" style="20" customWidth="1"/>
    <col min="7421" max="7421" width="7.125" style="20" customWidth="1"/>
    <col min="7422" max="7422" width="1" style="20" customWidth="1"/>
    <col min="7423" max="7423" width="7" style="20" customWidth="1"/>
    <col min="7424" max="7424" width="1" style="20" customWidth="1"/>
    <col min="7425" max="7425" width="7.125" style="20" customWidth="1"/>
    <col min="7426" max="7426" width="1" style="20" customWidth="1"/>
    <col min="7427" max="7427" width="7" style="20" customWidth="1"/>
    <col min="7428" max="7428" width="1" style="20" customWidth="1"/>
    <col min="7429" max="7429" width="7.125" style="20" customWidth="1"/>
    <col min="7430" max="7430" width="1" style="20" customWidth="1"/>
    <col min="7431" max="7431" width="7" style="20" customWidth="1"/>
    <col min="7432" max="7432" width="1" style="20" customWidth="1"/>
    <col min="7433" max="7433" width="7.125" style="20" customWidth="1"/>
    <col min="7434" max="7434" width="1" style="20" customWidth="1"/>
    <col min="7435" max="7435" width="7.125" style="20" customWidth="1"/>
    <col min="7436" max="7436" width="1" style="20" customWidth="1"/>
    <col min="7437" max="7441" width="8.25" style="20" customWidth="1"/>
    <col min="7442" max="7669" width="9" style="20" customWidth="1"/>
    <col min="7670" max="7670" width="0.625" style="20" customWidth="1"/>
    <col min="7671" max="7671" width="4.125" style="20" customWidth="1"/>
    <col min="7672" max="7673" width="2.5" style="20" customWidth="1"/>
    <col min="7674" max="7674" width="0.5" style="20" customWidth="1"/>
    <col min="7675" max="7675" width="4.875" style="20" customWidth="1"/>
    <col min="7676" max="7676" width="0.5" style="20" customWidth="1"/>
    <col min="7677" max="7677" width="7.125" style="20" customWidth="1"/>
    <col min="7678" max="7678" width="1" style="20" customWidth="1"/>
    <col min="7679" max="7679" width="7" style="20" customWidth="1"/>
    <col min="7680" max="7680" width="1" style="20" customWidth="1"/>
    <col min="7681" max="7681" width="7.125" style="20" customWidth="1"/>
    <col min="7682" max="7682" width="1" style="20" customWidth="1"/>
    <col min="7683" max="7683" width="7" style="20" customWidth="1"/>
    <col min="7684" max="7684" width="1" style="20" customWidth="1"/>
    <col min="7685" max="7685" width="7.125" style="20" customWidth="1"/>
    <col min="7686" max="7686" width="1" style="20" customWidth="1"/>
    <col min="7687" max="7687" width="7" style="20" customWidth="1"/>
    <col min="7688" max="7688" width="1" style="20" customWidth="1"/>
    <col min="7689" max="7689" width="7.125" style="20" customWidth="1"/>
    <col min="7690" max="7690" width="1" style="20" customWidth="1"/>
    <col min="7691" max="7691" width="7.125" style="20" customWidth="1"/>
    <col min="7692" max="7692" width="1" style="20" customWidth="1"/>
    <col min="7693" max="7697" width="8.25" style="20" customWidth="1"/>
    <col min="7698" max="7925" width="9" style="20" customWidth="1"/>
    <col min="7926" max="7926" width="0.625" style="20" customWidth="1"/>
    <col min="7927" max="7927" width="4.125" style="20" customWidth="1"/>
    <col min="7928" max="7929" width="2.5" style="20" customWidth="1"/>
    <col min="7930" max="7930" width="0.5" style="20" customWidth="1"/>
    <col min="7931" max="7931" width="4.875" style="20" customWidth="1"/>
    <col min="7932" max="7932" width="0.5" style="20" customWidth="1"/>
    <col min="7933" max="7933" width="7.125" style="20" customWidth="1"/>
    <col min="7934" max="7934" width="1" style="20" customWidth="1"/>
    <col min="7935" max="7935" width="7" style="20" customWidth="1"/>
    <col min="7936" max="7936" width="1" style="20" customWidth="1"/>
    <col min="7937" max="7937" width="7.125" style="20" customWidth="1"/>
    <col min="7938" max="7938" width="1" style="20" customWidth="1"/>
    <col min="7939" max="7939" width="7" style="20" customWidth="1"/>
    <col min="7940" max="7940" width="1" style="20" customWidth="1"/>
    <col min="7941" max="7941" width="7.125" style="20" customWidth="1"/>
    <col min="7942" max="7942" width="1" style="20" customWidth="1"/>
    <col min="7943" max="7943" width="7" style="20" customWidth="1"/>
    <col min="7944" max="7944" width="1" style="20" customWidth="1"/>
    <col min="7945" max="7945" width="7.125" style="20" customWidth="1"/>
    <col min="7946" max="7946" width="1" style="20" customWidth="1"/>
    <col min="7947" max="7947" width="7.125" style="20" customWidth="1"/>
    <col min="7948" max="7948" width="1" style="20" customWidth="1"/>
    <col min="7949" max="7953" width="8.25" style="20" customWidth="1"/>
    <col min="7954" max="8181" width="9" style="20" customWidth="1"/>
    <col min="8182" max="8182" width="0.625" style="20" customWidth="1"/>
    <col min="8183" max="8183" width="4.125" style="20" customWidth="1"/>
    <col min="8184" max="8185" width="2.5" style="20" customWidth="1"/>
    <col min="8186" max="8186" width="0.5" style="20" customWidth="1"/>
    <col min="8187" max="8187" width="4.875" style="20" customWidth="1"/>
    <col min="8188" max="8188" width="0.5" style="20" customWidth="1"/>
    <col min="8189" max="8189" width="7.125" style="20" customWidth="1"/>
    <col min="8190" max="8190" width="1" style="20" customWidth="1"/>
    <col min="8191" max="8191" width="7" style="20" customWidth="1"/>
    <col min="8192" max="8192" width="1" style="20" customWidth="1"/>
    <col min="8193" max="8193" width="7.125" style="20" customWidth="1"/>
    <col min="8194" max="8194" width="1" style="20" customWidth="1"/>
    <col min="8195" max="8195" width="7" style="20" customWidth="1"/>
    <col min="8196" max="8196" width="1" style="20" customWidth="1"/>
    <col min="8197" max="8197" width="7.125" style="20" customWidth="1"/>
    <col min="8198" max="8198" width="1" style="20" customWidth="1"/>
    <col min="8199" max="8199" width="7" style="20" customWidth="1"/>
    <col min="8200" max="8200" width="1" style="20" customWidth="1"/>
    <col min="8201" max="8201" width="7.125" style="20" customWidth="1"/>
    <col min="8202" max="8202" width="1" style="20" customWidth="1"/>
    <col min="8203" max="8203" width="7.125" style="20" customWidth="1"/>
    <col min="8204" max="8204" width="1" style="20" customWidth="1"/>
    <col min="8205" max="8209" width="8.25" style="20" customWidth="1"/>
    <col min="8210" max="8437" width="9" style="20" customWidth="1"/>
    <col min="8438" max="8438" width="0.625" style="20" customWidth="1"/>
    <col min="8439" max="8439" width="4.125" style="20" customWidth="1"/>
    <col min="8440" max="8441" width="2.5" style="20" customWidth="1"/>
    <col min="8442" max="8442" width="0.5" style="20" customWidth="1"/>
    <col min="8443" max="8443" width="4.875" style="20" customWidth="1"/>
    <col min="8444" max="8444" width="0.5" style="20" customWidth="1"/>
    <col min="8445" max="8445" width="7.125" style="20" customWidth="1"/>
    <col min="8446" max="8446" width="1" style="20" customWidth="1"/>
    <col min="8447" max="8447" width="7" style="20" customWidth="1"/>
    <col min="8448" max="8448" width="1" style="20" customWidth="1"/>
    <col min="8449" max="8449" width="7.125" style="20" customWidth="1"/>
    <col min="8450" max="8450" width="1" style="20" customWidth="1"/>
    <col min="8451" max="8451" width="7" style="20" customWidth="1"/>
    <col min="8452" max="8452" width="1" style="20" customWidth="1"/>
    <col min="8453" max="8453" width="7.125" style="20" customWidth="1"/>
    <col min="8454" max="8454" width="1" style="20" customWidth="1"/>
    <col min="8455" max="8455" width="7" style="20" customWidth="1"/>
    <col min="8456" max="8456" width="1" style="20" customWidth="1"/>
    <col min="8457" max="8457" width="7.125" style="20" customWidth="1"/>
    <col min="8458" max="8458" width="1" style="20" customWidth="1"/>
    <col min="8459" max="8459" width="7.125" style="20" customWidth="1"/>
    <col min="8460" max="8460" width="1" style="20" customWidth="1"/>
    <col min="8461" max="8465" width="8.25" style="20" customWidth="1"/>
    <col min="8466" max="8693" width="9" style="20" customWidth="1"/>
    <col min="8694" max="8694" width="0.625" style="20" customWidth="1"/>
    <col min="8695" max="8695" width="4.125" style="20" customWidth="1"/>
    <col min="8696" max="8697" width="2.5" style="20" customWidth="1"/>
    <col min="8698" max="8698" width="0.5" style="20" customWidth="1"/>
    <col min="8699" max="8699" width="4.875" style="20" customWidth="1"/>
    <col min="8700" max="8700" width="0.5" style="20" customWidth="1"/>
    <col min="8701" max="8701" width="7.125" style="20" customWidth="1"/>
    <col min="8702" max="8702" width="1" style="20" customWidth="1"/>
    <col min="8703" max="8703" width="7" style="20" customWidth="1"/>
    <col min="8704" max="8704" width="1" style="20" customWidth="1"/>
    <col min="8705" max="8705" width="7.125" style="20" customWidth="1"/>
    <col min="8706" max="8706" width="1" style="20" customWidth="1"/>
    <col min="8707" max="8707" width="7" style="20" customWidth="1"/>
    <col min="8708" max="8708" width="1" style="20" customWidth="1"/>
    <col min="8709" max="8709" width="7.125" style="20" customWidth="1"/>
    <col min="8710" max="8710" width="1" style="20" customWidth="1"/>
    <col min="8711" max="8711" width="7" style="20" customWidth="1"/>
    <col min="8712" max="8712" width="1" style="20" customWidth="1"/>
    <col min="8713" max="8713" width="7.125" style="20" customWidth="1"/>
    <col min="8714" max="8714" width="1" style="20" customWidth="1"/>
    <col min="8715" max="8715" width="7.125" style="20" customWidth="1"/>
    <col min="8716" max="8716" width="1" style="20" customWidth="1"/>
    <col min="8717" max="8721" width="8.25" style="20" customWidth="1"/>
    <col min="8722" max="8949" width="9" style="20" customWidth="1"/>
    <col min="8950" max="8950" width="0.625" style="20" customWidth="1"/>
    <col min="8951" max="8951" width="4.125" style="20" customWidth="1"/>
    <col min="8952" max="8953" width="2.5" style="20" customWidth="1"/>
    <col min="8954" max="8954" width="0.5" style="20" customWidth="1"/>
    <col min="8955" max="8955" width="4.875" style="20" customWidth="1"/>
    <col min="8956" max="8956" width="0.5" style="20" customWidth="1"/>
    <col min="8957" max="8957" width="7.125" style="20" customWidth="1"/>
    <col min="8958" max="8958" width="1" style="20" customWidth="1"/>
    <col min="8959" max="8959" width="7" style="20" customWidth="1"/>
    <col min="8960" max="8960" width="1" style="20" customWidth="1"/>
    <col min="8961" max="8961" width="7.125" style="20" customWidth="1"/>
    <col min="8962" max="8962" width="1" style="20" customWidth="1"/>
    <col min="8963" max="8963" width="7" style="20" customWidth="1"/>
    <col min="8964" max="8964" width="1" style="20" customWidth="1"/>
    <col min="8965" max="8965" width="7.125" style="20" customWidth="1"/>
    <col min="8966" max="8966" width="1" style="20" customWidth="1"/>
    <col min="8967" max="8967" width="7" style="20" customWidth="1"/>
    <col min="8968" max="8968" width="1" style="20" customWidth="1"/>
    <col min="8969" max="8969" width="7.125" style="20" customWidth="1"/>
    <col min="8970" max="8970" width="1" style="20" customWidth="1"/>
    <col min="8971" max="8971" width="7.125" style="20" customWidth="1"/>
    <col min="8972" max="8972" width="1" style="20" customWidth="1"/>
    <col min="8973" max="8977" width="8.25" style="20" customWidth="1"/>
    <col min="8978" max="9205" width="9" style="20" customWidth="1"/>
    <col min="9206" max="9206" width="0.625" style="20" customWidth="1"/>
    <col min="9207" max="9207" width="4.125" style="20" customWidth="1"/>
    <col min="9208" max="9209" width="2.5" style="20" customWidth="1"/>
    <col min="9210" max="9210" width="0.5" style="20" customWidth="1"/>
    <col min="9211" max="9211" width="4.875" style="20" customWidth="1"/>
    <col min="9212" max="9212" width="0.5" style="20" customWidth="1"/>
    <col min="9213" max="9213" width="7.125" style="20" customWidth="1"/>
    <col min="9214" max="9214" width="1" style="20" customWidth="1"/>
    <col min="9215" max="9215" width="7" style="20" customWidth="1"/>
    <col min="9216" max="9216" width="1" style="20" customWidth="1"/>
    <col min="9217" max="9217" width="7.125" style="20" customWidth="1"/>
    <col min="9218" max="9218" width="1" style="20" customWidth="1"/>
    <col min="9219" max="9219" width="7" style="20" customWidth="1"/>
    <col min="9220" max="9220" width="1" style="20" customWidth="1"/>
    <col min="9221" max="9221" width="7.125" style="20" customWidth="1"/>
    <col min="9222" max="9222" width="1" style="20" customWidth="1"/>
    <col min="9223" max="9223" width="7" style="20" customWidth="1"/>
    <col min="9224" max="9224" width="1" style="20" customWidth="1"/>
    <col min="9225" max="9225" width="7.125" style="20" customWidth="1"/>
    <col min="9226" max="9226" width="1" style="20" customWidth="1"/>
    <col min="9227" max="9227" width="7.125" style="20" customWidth="1"/>
    <col min="9228" max="9228" width="1" style="20" customWidth="1"/>
    <col min="9229" max="9233" width="8.25" style="20" customWidth="1"/>
    <col min="9234" max="9461" width="9" style="20" customWidth="1"/>
    <col min="9462" max="9462" width="0.625" style="20" customWidth="1"/>
    <col min="9463" max="9463" width="4.125" style="20" customWidth="1"/>
    <col min="9464" max="9465" width="2.5" style="20" customWidth="1"/>
    <col min="9466" max="9466" width="0.5" style="20" customWidth="1"/>
    <col min="9467" max="9467" width="4.875" style="20" customWidth="1"/>
    <col min="9468" max="9468" width="0.5" style="20" customWidth="1"/>
    <col min="9469" max="9469" width="7.125" style="20" customWidth="1"/>
    <col min="9470" max="9470" width="1" style="20" customWidth="1"/>
    <col min="9471" max="9471" width="7" style="20" customWidth="1"/>
    <col min="9472" max="9472" width="1" style="20" customWidth="1"/>
    <col min="9473" max="9473" width="7.125" style="20" customWidth="1"/>
    <col min="9474" max="9474" width="1" style="20" customWidth="1"/>
    <col min="9475" max="9475" width="7" style="20" customWidth="1"/>
    <col min="9476" max="9476" width="1" style="20" customWidth="1"/>
    <col min="9477" max="9477" width="7.125" style="20" customWidth="1"/>
    <col min="9478" max="9478" width="1" style="20" customWidth="1"/>
    <col min="9479" max="9479" width="7" style="20" customWidth="1"/>
    <col min="9480" max="9480" width="1" style="20" customWidth="1"/>
    <col min="9481" max="9481" width="7.125" style="20" customWidth="1"/>
    <col min="9482" max="9482" width="1" style="20" customWidth="1"/>
    <col min="9483" max="9483" width="7.125" style="20" customWidth="1"/>
    <col min="9484" max="9484" width="1" style="20" customWidth="1"/>
    <col min="9485" max="9489" width="8.25" style="20" customWidth="1"/>
    <col min="9490" max="9717" width="9" style="20" customWidth="1"/>
    <col min="9718" max="9718" width="0.625" style="20" customWidth="1"/>
    <col min="9719" max="9719" width="4.125" style="20" customWidth="1"/>
    <col min="9720" max="9721" width="2.5" style="20" customWidth="1"/>
    <col min="9722" max="9722" width="0.5" style="20" customWidth="1"/>
    <col min="9723" max="9723" width="4.875" style="20" customWidth="1"/>
    <col min="9724" max="9724" width="0.5" style="20" customWidth="1"/>
    <col min="9725" max="9725" width="7.125" style="20" customWidth="1"/>
    <col min="9726" max="9726" width="1" style="20" customWidth="1"/>
    <col min="9727" max="9727" width="7" style="20" customWidth="1"/>
    <col min="9728" max="9728" width="1" style="20" customWidth="1"/>
    <col min="9729" max="9729" width="7.125" style="20" customWidth="1"/>
    <col min="9730" max="9730" width="1" style="20" customWidth="1"/>
    <col min="9731" max="9731" width="7" style="20" customWidth="1"/>
    <col min="9732" max="9732" width="1" style="20" customWidth="1"/>
    <col min="9733" max="9733" width="7.125" style="20" customWidth="1"/>
    <col min="9734" max="9734" width="1" style="20" customWidth="1"/>
    <col min="9735" max="9735" width="7" style="20" customWidth="1"/>
    <col min="9736" max="9736" width="1" style="20" customWidth="1"/>
    <col min="9737" max="9737" width="7.125" style="20" customWidth="1"/>
    <col min="9738" max="9738" width="1" style="20" customWidth="1"/>
    <col min="9739" max="9739" width="7.125" style="20" customWidth="1"/>
    <col min="9740" max="9740" width="1" style="20" customWidth="1"/>
    <col min="9741" max="9745" width="8.25" style="20" customWidth="1"/>
    <col min="9746" max="9973" width="9" style="20" customWidth="1"/>
    <col min="9974" max="9974" width="0.625" style="20" customWidth="1"/>
    <col min="9975" max="9975" width="4.125" style="20" customWidth="1"/>
    <col min="9976" max="9977" width="2.5" style="20" customWidth="1"/>
    <col min="9978" max="9978" width="0.5" style="20" customWidth="1"/>
    <col min="9979" max="9979" width="4.875" style="20" customWidth="1"/>
    <col min="9980" max="9980" width="0.5" style="20" customWidth="1"/>
    <col min="9981" max="9981" width="7.125" style="20" customWidth="1"/>
    <col min="9982" max="9982" width="1" style="20" customWidth="1"/>
    <col min="9983" max="9983" width="7" style="20" customWidth="1"/>
    <col min="9984" max="9984" width="1" style="20" customWidth="1"/>
    <col min="9985" max="9985" width="7.125" style="20" customWidth="1"/>
    <col min="9986" max="9986" width="1" style="20" customWidth="1"/>
    <col min="9987" max="9987" width="7" style="20" customWidth="1"/>
    <col min="9988" max="9988" width="1" style="20" customWidth="1"/>
    <col min="9989" max="9989" width="7.125" style="20" customWidth="1"/>
    <col min="9990" max="9990" width="1" style="20" customWidth="1"/>
    <col min="9991" max="9991" width="7" style="20" customWidth="1"/>
    <col min="9992" max="9992" width="1" style="20" customWidth="1"/>
    <col min="9993" max="9993" width="7.125" style="20" customWidth="1"/>
    <col min="9994" max="9994" width="1" style="20" customWidth="1"/>
    <col min="9995" max="9995" width="7.125" style="20" customWidth="1"/>
    <col min="9996" max="9996" width="1" style="20" customWidth="1"/>
    <col min="9997" max="10001" width="8.25" style="20" customWidth="1"/>
    <col min="10002" max="10229" width="9" style="20" customWidth="1"/>
    <col min="10230" max="10230" width="0.625" style="20" customWidth="1"/>
    <col min="10231" max="10231" width="4.125" style="20" customWidth="1"/>
    <col min="10232" max="10233" width="2.5" style="20" customWidth="1"/>
    <col min="10234" max="10234" width="0.5" style="20" customWidth="1"/>
    <col min="10235" max="10235" width="4.875" style="20" customWidth="1"/>
    <col min="10236" max="10236" width="0.5" style="20" customWidth="1"/>
    <col min="10237" max="10237" width="7.125" style="20" customWidth="1"/>
    <col min="10238" max="10238" width="1" style="20" customWidth="1"/>
    <col min="10239" max="10239" width="7" style="20" customWidth="1"/>
    <col min="10240" max="10240" width="1" style="20" customWidth="1"/>
    <col min="10241" max="10241" width="7.125" style="20" customWidth="1"/>
    <col min="10242" max="10242" width="1" style="20" customWidth="1"/>
    <col min="10243" max="10243" width="7" style="20" customWidth="1"/>
    <col min="10244" max="10244" width="1" style="20" customWidth="1"/>
    <col min="10245" max="10245" width="7.125" style="20" customWidth="1"/>
    <col min="10246" max="10246" width="1" style="20" customWidth="1"/>
    <col min="10247" max="10247" width="7" style="20" customWidth="1"/>
    <col min="10248" max="10248" width="1" style="20" customWidth="1"/>
    <col min="10249" max="10249" width="7.125" style="20" customWidth="1"/>
    <col min="10250" max="10250" width="1" style="20" customWidth="1"/>
    <col min="10251" max="10251" width="7.125" style="20" customWidth="1"/>
    <col min="10252" max="10252" width="1" style="20" customWidth="1"/>
    <col min="10253" max="10257" width="8.25" style="20" customWidth="1"/>
    <col min="10258" max="10485" width="9" style="20" customWidth="1"/>
    <col min="10486" max="10486" width="0.625" style="20" customWidth="1"/>
    <col min="10487" max="10487" width="4.125" style="20" customWidth="1"/>
    <col min="10488" max="10489" width="2.5" style="20" customWidth="1"/>
    <col min="10490" max="10490" width="0.5" style="20" customWidth="1"/>
    <col min="10491" max="10491" width="4.875" style="20" customWidth="1"/>
    <col min="10492" max="10492" width="0.5" style="20" customWidth="1"/>
    <col min="10493" max="10493" width="7.125" style="20" customWidth="1"/>
    <col min="10494" max="10494" width="1" style="20" customWidth="1"/>
    <col min="10495" max="10495" width="7" style="20" customWidth="1"/>
    <col min="10496" max="10496" width="1" style="20" customWidth="1"/>
    <col min="10497" max="10497" width="7.125" style="20" customWidth="1"/>
    <col min="10498" max="10498" width="1" style="20" customWidth="1"/>
    <col min="10499" max="10499" width="7" style="20" customWidth="1"/>
    <col min="10500" max="10500" width="1" style="20" customWidth="1"/>
    <col min="10501" max="10501" width="7.125" style="20" customWidth="1"/>
    <col min="10502" max="10502" width="1" style="20" customWidth="1"/>
    <col min="10503" max="10503" width="7" style="20" customWidth="1"/>
    <col min="10504" max="10504" width="1" style="20" customWidth="1"/>
    <col min="10505" max="10505" width="7.125" style="20" customWidth="1"/>
    <col min="10506" max="10506" width="1" style="20" customWidth="1"/>
    <col min="10507" max="10507" width="7.125" style="20" customWidth="1"/>
    <col min="10508" max="10508" width="1" style="20" customWidth="1"/>
    <col min="10509" max="10513" width="8.25" style="20" customWidth="1"/>
    <col min="10514" max="10741" width="9" style="20" customWidth="1"/>
    <col min="10742" max="10742" width="0.625" style="20" customWidth="1"/>
    <col min="10743" max="10743" width="4.125" style="20" customWidth="1"/>
    <col min="10744" max="10745" width="2.5" style="20" customWidth="1"/>
    <col min="10746" max="10746" width="0.5" style="20" customWidth="1"/>
    <col min="10747" max="10747" width="4.875" style="20" customWidth="1"/>
    <col min="10748" max="10748" width="0.5" style="20" customWidth="1"/>
    <col min="10749" max="10749" width="7.125" style="20" customWidth="1"/>
    <col min="10750" max="10750" width="1" style="20" customWidth="1"/>
    <col min="10751" max="10751" width="7" style="20" customWidth="1"/>
    <col min="10752" max="10752" width="1" style="20" customWidth="1"/>
    <col min="10753" max="10753" width="7.125" style="20" customWidth="1"/>
    <col min="10754" max="10754" width="1" style="20" customWidth="1"/>
    <col min="10755" max="10755" width="7" style="20" customWidth="1"/>
    <col min="10756" max="10756" width="1" style="20" customWidth="1"/>
    <col min="10757" max="10757" width="7.125" style="20" customWidth="1"/>
    <col min="10758" max="10758" width="1" style="20" customWidth="1"/>
    <col min="10759" max="10759" width="7" style="20" customWidth="1"/>
    <col min="10760" max="10760" width="1" style="20" customWidth="1"/>
    <col min="10761" max="10761" width="7.125" style="20" customWidth="1"/>
    <col min="10762" max="10762" width="1" style="20" customWidth="1"/>
    <col min="10763" max="10763" width="7.125" style="20" customWidth="1"/>
    <col min="10764" max="10764" width="1" style="20" customWidth="1"/>
    <col min="10765" max="10769" width="8.25" style="20" customWidth="1"/>
    <col min="10770" max="10997" width="9" style="20" customWidth="1"/>
    <col min="10998" max="10998" width="0.625" style="20" customWidth="1"/>
    <col min="10999" max="10999" width="4.125" style="20" customWidth="1"/>
    <col min="11000" max="11001" width="2.5" style="20" customWidth="1"/>
    <col min="11002" max="11002" width="0.5" style="20" customWidth="1"/>
    <col min="11003" max="11003" width="4.875" style="20" customWidth="1"/>
    <col min="11004" max="11004" width="0.5" style="20" customWidth="1"/>
    <col min="11005" max="11005" width="7.125" style="20" customWidth="1"/>
    <col min="11006" max="11006" width="1" style="20" customWidth="1"/>
    <col min="11007" max="11007" width="7" style="20" customWidth="1"/>
    <col min="11008" max="11008" width="1" style="20" customWidth="1"/>
    <col min="11009" max="11009" width="7.125" style="20" customWidth="1"/>
    <col min="11010" max="11010" width="1" style="20" customWidth="1"/>
    <col min="11011" max="11011" width="7" style="20" customWidth="1"/>
    <col min="11012" max="11012" width="1" style="20" customWidth="1"/>
    <col min="11013" max="11013" width="7.125" style="20" customWidth="1"/>
    <col min="11014" max="11014" width="1" style="20" customWidth="1"/>
    <col min="11015" max="11015" width="7" style="20" customWidth="1"/>
    <col min="11016" max="11016" width="1" style="20" customWidth="1"/>
    <col min="11017" max="11017" width="7.125" style="20" customWidth="1"/>
    <col min="11018" max="11018" width="1" style="20" customWidth="1"/>
    <col min="11019" max="11019" width="7.125" style="20" customWidth="1"/>
    <col min="11020" max="11020" width="1" style="20" customWidth="1"/>
    <col min="11021" max="11025" width="8.25" style="20" customWidth="1"/>
    <col min="11026" max="11253" width="9" style="20" customWidth="1"/>
    <col min="11254" max="11254" width="0.625" style="20" customWidth="1"/>
    <col min="11255" max="11255" width="4.125" style="20" customWidth="1"/>
    <col min="11256" max="11257" width="2.5" style="20" customWidth="1"/>
    <col min="11258" max="11258" width="0.5" style="20" customWidth="1"/>
    <col min="11259" max="11259" width="4.875" style="20" customWidth="1"/>
    <col min="11260" max="11260" width="0.5" style="20" customWidth="1"/>
    <col min="11261" max="11261" width="7.125" style="20" customWidth="1"/>
    <col min="11262" max="11262" width="1" style="20" customWidth="1"/>
    <col min="11263" max="11263" width="7" style="20" customWidth="1"/>
    <col min="11264" max="11264" width="1" style="20" customWidth="1"/>
    <col min="11265" max="11265" width="7.125" style="20" customWidth="1"/>
    <col min="11266" max="11266" width="1" style="20" customWidth="1"/>
    <col min="11267" max="11267" width="7" style="20" customWidth="1"/>
    <col min="11268" max="11268" width="1" style="20" customWidth="1"/>
    <col min="11269" max="11269" width="7.125" style="20" customWidth="1"/>
    <col min="11270" max="11270" width="1" style="20" customWidth="1"/>
    <col min="11271" max="11271" width="7" style="20" customWidth="1"/>
    <col min="11272" max="11272" width="1" style="20" customWidth="1"/>
    <col min="11273" max="11273" width="7.125" style="20" customWidth="1"/>
    <col min="11274" max="11274" width="1" style="20" customWidth="1"/>
    <col min="11275" max="11275" width="7.125" style="20" customWidth="1"/>
    <col min="11276" max="11276" width="1" style="20" customWidth="1"/>
    <col min="11277" max="11281" width="8.25" style="20" customWidth="1"/>
    <col min="11282" max="11509" width="9" style="20" customWidth="1"/>
    <col min="11510" max="11510" width="0.625" style="20" customWidth="1"/>
    <col min="11511" max="11511" width="4.125" style="20" customWidth="1"/>
    <col min="11512" max="11513" width="2.5" style="20" customWidth="1"/>
    <col min="11514" max="11514" width="0.5" style="20" customWidth="1"/>
    <col min="11515" max="11515" width="4.875" style="20" customWidth="1"/>
    <col min="11516" max="11516" width="0.5" style="20" customWidth="1"/>
    <col min="11517" max="11517" width="7.125" style="20" customWidth="1"/>
    <col min="11518" max="11518" width="1" style="20" customWidth="1"/>
    <col min="11519" max="11519" width="7" style="20" customWidth="1"/>
    <col min="11520" max="11520" width="1" style="20" customWidth="1"/>
    <col min="11521" max="11521" width="7.125" style="20" customWidth="1"/>
    <col min="11522" max="11522" width="1" style="20" customWidth="1"/>
    <col min="11523" max="11523" width="7" style="20" customWidth="1"/>
    <col min="11524" max="11524" width="1" style="20" customWidth="1"/>
    <col min="11525" max="11525" width="7.125" style="20" customWidth="1"/>
    <col min="11526" max="11526" width="1" style="20" customWidth="1"/>
    <col min="11527" max="11527" width="7" style="20" customWidth="1"/>
    <col min="11528" max="11528" width="1" style="20" customWidth="1"/>
    <col min="11529" max="11529" width="7.125" style="20" customWidth="1"/>
    <col min="11530" max="11530" width="1" style="20" customWidth="1"/>
    <col min="11531" max="11531" width="7.125" style="20" customWidth="1"/>
    <col min="11532" max="11532" width="1" style="20" customWidth="1"/>
    <col min="11533" max="11537" width="8.25" style="20" customWidth="1"/>
    <col min="11538" max="11765" width="9" style="20" customWidth="1"/>
    <col min="11766" max="11766" width="0.625" style="20" customWidth="1"/>
    <col min="11767" max="11767" width="4.125" style="20" customWidth="1"/>
    <col min="11768" max="11769" width="2.5" style="20" customWidth="1"/>
    <col min="11770" max="11770" width="0.5" style="20" customWidth="1"/>
    <col min="11771" max="11771" width="4.875" style="20" customWidth="1"/>
    <col min="11772" max="11772" width="0.5" style="20" customWidth="1"/>
    <col min="11773" max="11773" width="7.125" style="20" customWidth="1"/>
    <col min="11774" max="11774" width="1" style="20" customWidth="1"/>
    <col min="11775" max="11775" width="7" style="20" customWidth="1"/>
    <col min="11776" max="11776" width="1" style="20" customWidth="1"/>
    <col min="11777" max="11777" width="7.125" style="20" customWidth="1"/>
    <col min="11778" max="11778" width="1" style="20" customWidth="1"/>
    <col min="11779" max="11779" width="7" style="20" customWidth="1"/>
    <col min="11780" max="11780" width="1" style="20" customWidth="1"/>
    <col min="11781" max="11781" width="7.125" style="20" customWidth="1"/>
    <col min="11782" max="11782" width="1" style="20" customWidth="1"/>
    <col min="11783" max="11783" width="7" style="20" customWidth="1"/>
    <col min="11784" max="11784" width="1" style="20" customWidth="1"/>
    <col min="11785" max="11785" width="7.125" style="20" customWidth="1"/>
    <col min="11786" max="11786" width="1" style="20" customWidth="1"/>
    <col min="11787" max="11787" width="7.125" style="20" customWidth="1"/>
    <col min="11788" max="11788" width="1" style="20" customWidth="1"/>
    <col min="11789" max="11793" width="8.25" style="20" customWidth="1"/>
    <col min="11794" max="12021" width="9" style="20" customWidth="1"/>
    <col min="12022" max="12022" width="0.625" style="20" customWidth="1"/>
    <col min="12023" max="12023" width="4.125" style="20" customWidth="1"/>
    <col min="12024" max="12025" width="2.5" style="20" customWidth="1"/>
    <col min="12026" max="12026" width="0.5" style="20" customWidth="1"/>
    <col min="12027" max="12027" width="4.875" style="20" customWidth="1"/>
    <col min="12028" max="12028" width="0.5" style="20" customWidth="1"/>
    <col min="12029" max="12029" width="7.125" style="20" customWidth="1"/>
    <col min="12030" max="12030" width="1" style="20" customWidth="1"/>
    <col min="12031" max="12031" width="7" style="20" customWidth="1"/>
    <col min="12032" max="12032" width="1" style="20" customWidth="1"/>
    <col min="12033" max="12033" width="7.125" style="20" customWidth="1"/>
    <col min="12034" max="12034" width="1" style="20" customWidth="1"/>
    <col min="12035" max="12035" width="7" style="20" customWidth="1"/>
    <col min="12036" max="12036" width="1" style="20" customWidth="1"/>
    <col min="12037" max="12037" width="7.125" style="20" customWidth="1"/>
    <col min="12038" max="12038" width="1" style="20" customWidth="1"/>
    <col min="12039" max="12039" width="7" style="20" customWidth="1"/>
    <col min="12040" max="12040" width="1" style="20" customWidth="1"/>
    <col min="12041" max="12041" width="7.125" style="20" customWidth="1"/>
    <col min="12042" max="12042" width="1" style="20" customWidth="1"/>
    <col min="12043" max="12043" width="7.125" style="20" customWidth="1"/>
    <col min="12044" max="12044" width="1" style="20" customWidth="1"/>
    <col min="12045" max="12049" width="8.25" style="20" customWidth="1"/>
    <col min="12050" max="12277" width="9" style="20" customWidth="1"/>
    <col min="12278" max="12278" width="0.625" style="20" customWidth="1"/>
    <col min="12279" max="12279" width="4.125" style="20" customWidth="1"/>
    <col min="12280" max="12281" width="2.5" style="20" customWidth="1"/>
    <col min="12282" max="12282" width="0.5" style="20" customWidth="1"/>
    <col min="12283" max="12283" width="4.875" style="20" customWidth="1"/>
    <col min="12284" max="12284" width="0.5" style="20" customWidth="1"/>
    <col min="12285" max="12285" width="7.125" style="20" customWidth="1"/>
    <col min="12286" max="12286" width="1" style="20" customWidth="1"/>
    <col min="12287" max="12287" width="7" style="20" customWidth="1"/>
    <col min="12288" max="12288" width="1" style="20" customWidth="1"/>
    <col min="12289" max="12289" width="7.125" style="20" customWidth="1"/>
    <col min="12290" max="12290" width="1" style="20" customWidth="1"/>
    <col min="12291" max="12291" width="7" style="20" customWidth="1"/>
    <col min="12292" max="12292" width="1" style="20" customWidth="1"/>
    <col min="12293" max="12293" width="7.125" style="20" customWidth="1"/>
    <col min="12294" max="12294" width="1" style="20" customWidth="1"/>
    <col min="12295" max="12295" width="7" style="20" customWidth="1"/>
    <col min="12296" max="12296" width="1" style="20" customWidth="1"/>
    <col min="12297" max="12297" width="7.125" style="20" customWidth="1"/>
    <col min="12298" max="12298" width="1" style="20" customWidth="1"/>
    <col min="12299" max="12299" width="7.125" style="20" customWidth="1"/>
    <col min="12300" max="12300" width="1" style="20" customWidth="1"/>
    <col min="12301" max="12305" width="8.25" style="20" customWidth="1"/>
    <col min="12306" max="12533" width="9" style="20" customWidth="1"/>
    <col min="12534" max="12534" width="0.625" style="20" customWidth="1"/>
    <col min="12535" max="12535" width="4.125" style="20" customWidth="1"/>
    <col min="12536" max="12537" width="2.5" style="20" customWidth="1"/>
    <col min="12538" max="12538" width="0.5" style="20" customWidth="1"/>
    <col min="12539" max="12539" width="4.875" style="20" customWidth="1"/>
    <col min="12540" max="12540" width="0.5" style="20" customWidth="1"/>
    <col min="12541" max="12541" width="7.125" style="20" customWidth="1"/>
    <col min="12542" max="12542" width="1" style="20" customWidth="1"/>
    <col min="12543" max="12543" width="7" style="20" customWidth="1"/>
    <col min="12544" max="12544" width="1" style="20" customWidth="1"/>
    <col min="12545" max="12545" width="7.125" style="20" customWidth="1"/>
    <col min="12546" max="12546" width="1" style="20" customWidth="1"/>
    <col min="12547" max="12547" width="7" style="20" customWidth="1"/>
    <col min="12548" max="12548" width="1" style="20" customWidth="1"/>
    <col min="12549" max="12549" width="7.125" style="20" customWidth="1"/>
    <col min="12550" max="12550" width="1" style="20" customWidth="1"/>
    <col min="12551" max="12551" width="7" style="20" customWidth="1"/>
    <col min="12552" max="12552" width="1" style="20" customWidth="1"/>
    <col min="12553" max="12553" width="7.125" style="20" customWidth="1"/>
    <col min="12554" max="12554" width="1" style="20" customWidth="1"/>
    <col min="12555" max="12555" width="7.125" style="20" customWidth="1"/>
    <col min="12556" max="12556" width="1" style="20" customWidth="1"/>
    <col min="12557" max="12561" width="8.25" style="20" customWidth="1"/>
    <col min="12562" max="12789" width="9" style="20" customWidth="1"/>
    <col min="12790" max="12790" width="0.625" style="20" customWidth="1"/>
    <col min="12791" max="12791" width="4.125" style="20" customWidth="1"/>
    <col min="12792" max="12793" width="2.5" style="20" customWidth="1"/>
    <col min="12794" max="12794" width="0.5" style="20" customWidth="1"/>
    <col min="12795" max="12795" width="4.875" style="20" customWidth="1"/>
    <col min="12796" max="12796" width="0.5" style="20" customWidth="1"/>
    <col min="12797" max="12797" width="7.125" style="20" customWidth="1"/>
    <col min="12798" max="12798" width="1" style="20" customWidth="1"/>
    <col min="12799" max="12799" width="7" style="20" customWidth="1"/>
    <col min="12800" max="12800" width="1" style="20" customWidth="1"/>
    <col min="12801" max="12801" width="7.125" style="20" customWidth="1"/>
    <col min="12802" max="12802" width="1" style="20" customWidth="1"/>
    <col min="12803" max="12803" width="7" style="20" customWidth="1"/>
    <col min="12804" max="12804" width="1" style="20" customWidth="1"/>
    <col min="12805" max="12805" width="7.125" style="20" customWidth="1"/>
    <col min="12806" max="12806" width="1" style="20" customWidth="1"/>
    <col min="12807" max="12807" width="7" style="20" customWidth="1"/>
    <col min="12808" max="12808" width="1" style="20" customWidth="1"/>
    <col min="12809" max="12809" width="7.125" style="20" customWidth="1"/>
    <col min="12810" max="12810" width="1" style="20" customWidth="1"/>
    <col min="12811" max="12811" width="7.125" style="20" customWidth="1"/>
    <col min="12812" max="12812" width="1" style="20" customWidth="1"/>
    <col min="12813" max="12817" width="8.25" style="20" customWidth="1"/>
    <col min="12818" max="13045" width="9" style="20" customWidth="1"/>
    <col min="13046" max="13046" width="0.625" style="20" customWidth="1"/>
    <col min="13047" max="13047" width="4.125" style="20" customWidth="1"/>
    <col min="13048" max="13049" width="2.5" style="20" customWidth="1"/>
    <col min="13050" max="13050" width="0.5" style="20" customWidth="1"/>
    <col min="13051" max="13051" width="4.875" style="20" customWidth="1"/>
    <col min="13052" max="13052" width="0.5" style="20" customWidth="1"/>
    <col min="13053" max="13053" width="7.125" style="20" customWidth="1"/>
    <col min="13054" max="13054" width="1" style="20" customWidth="1"/>
    <col min="13055" max="13055" width="7" style="20" customWidth="1"/>
    <col min="13056" max="13056" width="1" style="20" customWidth="1"/>
    <col min="13057" max="13057" width="7.125" style="20" customWidth="1"/>
    <col min="13058" max="13058" width="1" style="20" customWidth="1"/>
    <col min="13059" max="13059" width="7" style="20" customWidth="1"/>
    <col min="13060" max="13060" width="1" style="20" customWidth="1"/>
    <col min="13061" max="13061" width="7.125" style="20" customWidth="1"/>
    <col min="13062" max="13062" width="1" style="20" customWidth="1"/>
    <col min="13063" max="13063" width="7" style="20" customWidth="1"/>
    <col min="13064" max="13064" width="1" style="20" customWidth="1"/>
    <col min="13065" max="13065" width="7.125" style="20" customWidth="1"/>
    <col min="13066" max="13066" width="1" style="20" customWidth="1"/>
    <col min="13067" max="13067" width="7.125" style="20" customWidth="1"/>
    <col min="13068" max="13068" width="1" style="20" customWidth="1"/>
    <col min="13069" max="13073" width="8.25" style="20" customWidth="1"/>
    <col min="13074" max="13301" width="9" style="20" customWidth="1"/>
    <col min="13302" max="13302" width="0.625" style="20" customWidth="1"/>
    <col min="13303" max="13303" width="4.125" style="20" customWidth="1"/>
    <col min="13304" max="13305" width="2.5" style="20" customWidth="1"/>
    <col min="13306" max="13306" width="0.5" style="20" customWidth="1"/>
    <col min="13307" max="13307" width="4.875" style="20" customWidth="1"/>
    <col min="13308" max="13308" width="0.5" style="20" customWidth="1"/>
    <col min="13309" max="13309" width="7.125" style="20" customWidth="1"/>
    <col min="13310" max="13310" width="1" style="20" customWidth="1"/>
    <col min="13311" max="13311" width="7" style="20" customWidth="1"/>
    <col min="13312" max="13312" width="1" style="20" customWidth="1"/>
    <col min="13313" max="13313" width="7.125" style="20" customWidth="1"/>
    <col min="13314" max="13314" width="1" style="20" customWidth="1"/>
    <col min="13315" max="13315" width="7" style="20" customWidth="1"/>
    <col min="13316" max="13316" width="1" style="20" customWidth="1"/>
    <col min="13317" max="13317" width="7.125" style="20" customWidth="1"/>
    <col min="13318" max="13318" width="1" style="20" customWidth="1"/>
    <col min="13319" max="13319" width="7" style="20" customWidth="1"/>
    <col min="13320" max="13320" width="1" style="20" customWidth="1"/>
    <col min="13321" max="13321" width="7.125" style="20" customWidth="1"/>
    <col min="13322" max="13322" width="1" style="20" customWidth="1"/>
    <col min="13323" max="13323" width="7.125" style="20" customWidth="1"/>
    <col min="13324" max="13324" width="1" style="20" customWidth="1"/>
    <col min="13325" max="13329" width="8.25" style="20" customWidth="1"/>
    <col min="13330" max="13557" width="9" style="20" customWidth="1"/>
    <col min="13558" max="13558" width="0.625" style="20" customWidth="1"/>
    <col min="13559" max="13559" width="4.125" style="20" customWidth="1"/>
    <col min="13560" max="13561" width="2.5" style="20" customWidth="1"/>
    <col min="13562" max="13562" width="0.5" style="20" customWidth="1"/>
    <col min="13563" max="13563" width="4.875" style="20" customWidth="1"/>
    <col min="13564" max="13564" width="0.5" style="20" customWidth="1"/>
    <col min="13565" max="13565" width="7.125" style="20" customWidth="1"/>
    <col min="13566" max="13566" width="1" style="20" customWidth="1"/>
    <col min="13567" max="13567" width="7" style="20" customWidth="1"/>
    <col min="13568" max="13568" width="1" style="20" customWidth="1"/>
    <col min="13569" max="13569" width="7.125" style="20" customWidth="1"/>
    <col min="13570" max="13570" width="1" style="20" customWidth="1"/>
    <col min="13571" max="13571" width="7" style="20" customWidth="1"/>
    <col min="13572" max="13572" width="1" style="20" customWidth="1"/>
    <col min="13573" max="13573" width="7.125" style="20" customWidth="1"/>
    <col min="13574" max="13574" width="1" style="20" customWidth="1"/>
    <col min="13575" max="13575" width="7" style="20" customWidth="1"/>
    <col min="13576" max="13576" width="1" style="20" customWidth="1"/>
    <col min="13577" max="13577" width="7.125" style="20" customWidth="1"/>
    <col min="13578" max="13578" width="1" style="20" customWidth="1"/>
    <col min="13579" max="13579" width="7.125" style="20" customWidth="1"/>
    <col min="13580" max="13580" width="1" style="20" customWidth="1"/>
    <col min="13581" max="13585" width="8.25" style="20" customWidth="1"/>
    <col min="13586" max="13813" width="9" style="20" customWidth="1"/>
    <col min="13814" max="13814" width="0.625" style="20" customWidth="1"/>
    <col min="13815" max="13815" width="4.125" style="20" customWidth="1"/>
    <col min="13816" max="13817" width="2.5" style="20" customWidth="1"/>
    <col min="13818" max="13818" width="0.5" style="20" customWidth="1"/>
    <col min="13819" max="13819" width="4.875" style="20" customWidth="1"/>
    <col min="13820" max="13820" width="0.5" style="20" customWidth="1"/>
    <col min="13821" max="13821" width="7.125" style="20" customWidth="1"/>
    <col min="13822" max="13822" width="1" style="20" customWidth="1"/>
    <col min="13823" max="13823" width="7" style="20" customWidth="1"/>
    <col min="13824" max="13824" width="1" style="20" customWidth="1"/>
    <col min="13825" max="13825" width="7.125" style="20" customWidth="1"/>
    <col min="13826" max="13826" width="1" style="20" customWidth="1"/>
    <col min="13827" max="13827" width="7" style="20" customWidth="1"/>
    <col min="13828" max="13828" width="1" style="20" customWidth="1"/>
    <col min="13829" max="13829" width="7.125" style="20" customWidth="1"/>
    <col min="13830" max="13830" width="1" style="20" customWidth="1"/>
    <col min="13831" max="13831" width="7" style="20" customWidth="1"/>
    <col min="13832" max="13832" width="1" style="20" customWidth="1"/>
    <col min="13833" max="13833" width="7.125" style="20" customWidth="1"/>
    <col min="13834" max="13834" width="1" style="20" customWidth="1"/>
    <col min="13835" max="13835" width="7.125" style="20" customWidth="1"/>
    <col min="13836" max="13836" width="1" style="20" customWidth="1"/>
    <col min="13837" max="13841" width="8.25" style="20" customWidth="1"/>
    <col min="13842" max="14069" width="9" style="20" customWidth="1"/>
    <col min="14070" max="14070" width="0.625" style="20" customWidth="1"/>
    <col min="14071" max="14071" width="4.125" style="20" customWidth="1"/>
    <col min="14072" max="14073" width="2.5" style="20" customWidth="1"/>
    <col min="14074" max="14074" width="0.5" style="20" customWidth="1"/>
    <col min="14075" max="14075" width="4.875" style="20" customWidth="1"/>
    <col min="14076" max="14076" width="0.5" style="20" customWidth="1"/>
    <col min="14077" max="14077" width="7.125" style="20" customWidth="1"/>
    <col min="14078" max="14078" width="1" style="20" customWidth="1"/>
    <col min="14079" max="14079" width="7" style="20" customWidth="1"/>
    <col min="14080" max="14080" width="1" style="20" customWidth="1"/>
    <col min="14081" max="14081" width="7.125" style="20" customWidth="1"/>
    <col min="14082" max="14082" width="1" style="20" customWidth="1"/>
    <col min="14083" max="14083" width="7" style="20" customWidth="1"/>
    <col min="14084" max="14084" width="1" style="20" customWidth="1"/>
    <col min="14085" max="14085" width="7.125" style="20" customWidth="1"/>
    <col min="14086" max="14086" width="1" style="20" customWidth="1"/>
    <col min="14087" max="14087" width="7" style="20" customWidth="1"/>
    <col min="14088" max="14088" width="1" style="20" customWidth="1"/>
    <col min="14089" max="14089" width="7.125" style="20" customWidth="1"/>
    <col min="14090" max="14090" width="1" style="20" customWidth="1"/>
    <col min="14091" max="14091" width="7.125" style="20" customWidth="1"/>
    <col min="14092" max="14092" width="1" style="20" customWidth="1"/>
    <col min="14093" max="14097" width="8.25" style="20" customWidth="1"/>
    <col min="14098" max="14325" width="9" style="20" customWidth="1"/>
    <col min="14326" max="14326" width="0.625" style="20" customWidth="1"/>
    <col min="14327" max="14327" width="4.125" style="20" customWidth="1"/>
    <col min="14328" max="14329" width="2.5" style="20" customWidth="1"/>
    <col min="14330" max="14330" width="0.5" style="20" customWidth="1"/>
    <col min="14331" max="14331" width="4.875" style="20" customWidth="1"/>
    <col min="14332" max="14332" width="0.5" style="20" customWidth="1"/>
    <col min="14333" max="14333" width="7.125" style="20" customWidth="1"/>
    <col min="14334" max="14334" width="1" style="20" customWidth="1"/>
    <col min="14335" max="14335" width="7" style="20" customWidth="1"/>
    <col min="14336" max="14336" width="1" style="20" customWidth="1"/>
    <col min="14337" max="14337" width="7.125" style="20" customWidth="1"/>
    <col min="14338" max="14338" width="1" style="20" customWidth="1"/>
    <col min="14339" max="14339" width="7" style="20" customWidth="1"/>
    <col min="14340" max="14340" width="1" style="20" customWidth="1"/>
    <col min="14341" max="14341" width="7.125" style="20" customWidth="1"/>
    <col min="14342" max="14342" width="1" style="20" customWidth="1"/>
    <col min="14343" max="14343" width="7" style="20" customWidth="1"/>
    <col min="14344" max="14344" width="1" style="20" customWidth="1"/>
    <col min="14345" max="14345" width="7.125" style="20" customWidth="1"/>
    <col min="14346" max="14346" width="1" style="20" customWidth="1"/>
    <col min="14347" max="14347" width="7.125" style="20" customWidth="1"/>
    <col min="14348" max="14348" width="1" style="20" customWidth="1"/>
    <col min="14349" max="14353" width="8.25" style="20" customWidth="1"/>
    <col min="14354" max="14581" width="9" style="20" customWidth="1"/>
    <col min="14582" max="14582" width="0.625" style="20" customWidth="1"/>
    <col min="14583" max="14583" width="4.125" style="20" customWidth="1"/>
    <col min="14584" max="14585" width="2.5" style="20" customWidth="1"/>
    <col min="14586" max="14586" width="0.5" style="20" customWidth="1"/>
    <col min="14587" max="14587" width="4.875" style="20" customWidth="1"/>
    <col min="14588" max="14588" width="0.5" style="20" customWidth="1"/>
    <col min="14589" max="14589" width="7.125" style="20" customWidth="1"/>
    <col min="14590" max="14590" width="1" style="20" customWidth="1"/>
    <col min="14591" max="14591" width="7" style="20" customWidth="1"/>
    <col min="14592" max="14592" width="1" style="20" customWidth="1"/>
    <col min="14593" max="14593" width="7.125" style="20" customWidth="1"/>
    <col min="14594" max="14594" width="1" style="20" customWidth="1"/>
    <col min="14595" max="14595" width="7" style="20" customWidth="1"/>
    <col min="14596" max="14596" width="1" style="20" customWidth="1"/>
    <col min="14597" max="14597" width="7.125" style="20" customWidth="1"/>
    <col min="14598" max="14598" width="1" style="20" customWidth="1"/>
    <col min="14599" max="14599" width="7" style="20" customWidth="1"/>
    <col min="14600" max="14600" width="1" style="20" customWidth="1"/>
    <col min="14601" max="14601" width="7.125" style="20" customWidth="1"/>
    <col min="14602" max="14602" width="1" style="20" customWidth="1"/>
    <col min="14603" max="14603" width="7.125" style="20" customWidth="1"/>
    <col min="14604" max="14604" width="1" style="20" customWidth="1"/>
    <col min="14605" max="14609" width="8.25" style="20" customWidth="1"/>
    <col min="14610" max="14837" width="9" style="20" customWidth="1"/>
    <col min="14838" max="14838" width="0.625" style="20" customWidth="1"/>
    <col min="14839" max="14839" width="4.125" style="20" customWidth="1"/>
    <col min="14840" max="14841" width="2.5" style="20" customWidth="1"/>
    <col min="14842" max="14842" width="0.5" style="20" customWidth="1"/>
    <col min="14843" max="14843" width="4.875" style="20" customWidth="1"/>
    <col min="14844" max="14844" width="0.5" style="20" customWidth="1"/>
    <col min="14845" max="14845" width="7.125" style="20" customWidth="1"/>
    <col min="14846" max="14846" width="1" style="20" customWidth="1"/>
    <col min="14847" max="14847" width="7" style="20" customWidth="1"/>
    <col min="14848" max="14848" width="1" style="20" customWidth="1"/>
    <col min="14849" max="14849" width="7.125" style="20" customWidth="1"/>
    <col min="14850" max="14850" width="1" style="20" customWidth="1"/>
    <col min="14851" max="14851" width="7" style="20" customWidth="1"/>
    <col min="14852" max="14852" width="1" style="20" customWidth="1"/>
    <col min="14853" max="14853" width="7.125" style="20" customWidth="1"/>
    <col min="14854" max="14854" width="1" style="20" customWidth="1"/>
    <col min="14855" max="14855" width="7" style="20" customWidth="1"/>
    <col min="14856" max="14856" width="1" style="20" customWidth="1"/>
    <col min="14857" max="14857" width="7.125" style="20" customWidth="1"/>
    <col min="14858" max="14858" width="1" style="20" customWidth="1"/>
    <col min="14859" max="14859" width="7.125" style="20" customWidth="1"/>
    <col min="14860" max="14860" width="1" style="20" customWidth="1"/>
    <col min="14861" max="14865" width="8.25" style="20" customWidth="1"/>
    <col min="14866" max="15093" width="9" style="20" customWidth="1"/>
    <col min="15094" max="15094" width="0.625" style="20" customWidth="1"/>
    <col min="15095" max="15095" width="4.125" style="20" customWidth="1"/>
    <col min="15096" max="15097" width="2.5" style="20" customWidth="1"/>
    <col min="15098" max="15098" width="0.5" style="20" customWidth="1"/>
    <col min="15099" max="15099" width="4.875" style="20" customWidth="1"/>
    <col min="15100" max="15100" width="0.5" style="20" customWidth="1"/>
    <col min="15101" max="15101" width="7.125" style="20" customWidth="1"/>
    <col min="15102" max="15102" width="1" style="20" customWidth="1"/>
    <col min="15103" max="15103" width="7" style="20" customWidth="1"/>
    <col min="15104" max="15104" width="1" style="20" customWidth="1"/>
    <col min="15105" max="15105" width="7.125" style="20" customWidth="1"/>
    <col min="15106" max="15106" width="1" style="20" customWidth="1"/>
    <col min="15107" max="15107" width="7" style="20" customWidth="1"/>
    <col min="15108" max="15108" width="1" style="20" customWidth="1"/>
    <col min="15109" max="15109" width="7.125" style="20" customWidth="1"/>
    <col min="15110" max="15110" width="1" style="20" customWidth="1"/>
    <col min="15111" max="15111" width="7" style="20" customWidth="1"/>
    <col min="15112" max="15112" width="1" style="20" customWidth="1"/>
    <col min="15113" max="15113" width="7.125" style="20" customWidth="1"/>
    <col min="15114" max="15114" width="1" style="20" customWidth="1"/>
    <col min="15115" max="15115" width="7.125" style="20" customWidth="1"/>
    <col min="15116" max="15116" width="1" style="20" customWidth="1"/>
    <col min="15117" max="15121" width="8.25" style="20" customWidth="1"/>
    <col min="15122" max="15349" width="9" style="20" customWidth="1"/>
    <col min="15350" max="15350" width="0.625" style="20" customWidth="1"/>
    <col min="15351" max="15351" width="4.125" style="20" customWidth="1"/>
    <col min="15352" max="15353" width="2.5" style="20" customWidth="1"/>
    <col min="15354" max="15354" width="0.5" style="20" customWidth="1"/>
    <col min="15355" max="15355" width="4.875" style="20" customWidth="1"/>
    <col min="15356" max="15356" width="0.5" style="20" customWidth="1"/>
    <col min="15357" max="15357" width="7.125" style="20" customWidth="1"/>
    <col min="15358" max="15358" width="1" style="20" customWidth="1"/>
    <col min="15359" max="15359" width="7" style="20" customWidth="1"/>
    <col min="15360" max="15360" width="1" style="20" customWidth="1"/>
    <col min="15361" max="15361" width="7.125" style="20" customWidth="1"/>
    <col min="15362" max="15362" width="1" style="20" customWidth="1"/>
    <col min="15363" max="15363" width="7" style="20" customWidth="1"/>
    <col min="15364" max="15364" width="1" style="20" customWidth="1"/>
    <col min="15365" max="15365" width="7.125" style="20" customWidth="1"/>
    <col min="15366" max="15366" width="1" style="20" customWidth="1"/>
    <col min="15367" max="15367" width="7" style="20" customWidth="1"/>
    <col min="15368" max="15368" width="1" style="20" customWidth="1"/>
    <col min="15369" max="15369" width="7.125" style="20" customWidth="1"/>
    <col min="15370" max="15370" width="1" style="20" customWidth="1"/>
    <col min="15371" max="15371" width="7.125" style="20" customWidth="1"/>
    <col min="15372" max="15372" width="1" style="20" customWidth="1"/>
    <col min="15373" max="15377" width="8.25" style="20" customWidth="1"/>
    <col min="15378" max="15605" width="9" style="20" customWidth="1"/>
    <col min="15606" max="15606" width="0.625" style="20" customWidth="1"/>
    <col min="15607" max="15607" width="4.125" style="20" customWidth="1"/>
    <col min="15608" max="15609" width="2.5" style="20" customWidth="1"/>
    <col min="15610" max="15610" width="0.5" style="20" customWidth="1"/>
    <col min="15611" max="15611" width="4.875" style="20" customWidth="1"/>
    <col min="15612" max="15612" width="0.5" style="20" customWidth="1"/>
    <col min="15613" max="15613" width="7.125" style="20" customWidth="1"/>
    <col min="15614" max="15614" width="1" style="20" customWidth="1"/>
    <col min="15615" max="15615" width="7" style="20" customWidth="1"/>
    <col min="15616" max="15616" width="1" style="20" customWidth="1"/>
    <col min="15617" max="15617" width="7.125" style="20" customWidth="1"/>
    <col min="15618" max="15618" width="1" style="20" customWidth="1"/>
    <col min="15619" max="15619" width="7" style="20" customWidth="1"/>
    <col min="15620" max="15620" width="1" style="20" customWidth="1"/>
    <col min="15621" max="15621" width="7.125" style="20" customWidth="1"/>
    <col min="15622" max="15622" width="1" style="20" customWidth="1"/>
    <col min="15623" max="15623" width="7" style="20" customWidth="1"/>
    <col min="15624" max="15624" width="1" style="20" customWidth="1"/>
    <col min="15625" max="15625" width="7.125" style="20" customWidth="1"/>
    <col min="15626" max="15626" width="1" style="20" customWidth="1"/>
    <col min="15627" max="15627" width="7.125" style="20" customWidth="1"/>
    <col min="15628" max="15628" width="1" style="20" customWidth="1"/>
    <col min="15629" max="15633" width="8.25" style="20" customWidth="1"/>
    <col min="15634" max="15861" width="9" style="20" customWidth="1"/>
    <col min="15862" max="15862" width="0.625" style="20" customWidth="1"/>
    <col min="15863" max="15863" width="4.125" style="20" customWidth="1"/>
    <col min="15864" max="15865" width="2.5" style="20" customWidth="1"/>
    <col min="15866" max="15866" width="0.5" style="20" customWidth="1"/>
    <col min="15867" max="15867" width="4.875" style="20" customWidth="1"/>
    <col min="15868" max="15868" width="0.5" style="20" customWidth="1"/>
    <col min="15869" max="15869" width="7.125" style="20" customWidth="1"/>
    <col min="15870" max="15870" width="1" style="20" customWidth="1"/>
    <col min="15871" max="15871" width="7" style="20" customWidth="1"/>
    <col min="15872" max="15872" width="1" style="20" customWidth="1"/>
    <col min="15873" max="15873" width="7.125" style="20" customWidth="1"/>
    <col min="15874" max="15874" width="1" style="20" customWidth="1"/>
    <col min="15875" max="15875" width="7" style="20" customWidth="1"/>
    <col min="15876" max="15876" width="1" style="20" customWidth="1"/>
    <col min="15877" max="15877" width="7.125" style="20" customWidth="1"/>
    <col min="15878" max="15878" width="1" style="20" customWidth="1"/>
    <col min="15879" max="15879" width="7" style="20" customWidth="1"/>
    <col min="15880" max="15880" width="1" style="20" customWidth="1"/>
    <col min="15881" max="15881" width="7.125" style="20" customWidth="1"/>
    <col min="15882" max="15882" width="1" style="20" customWidth="1"/>
    <col min="15883" max="15883" width="7.125" style="20" customWidth="1"/>
    <col min="15884" max="15884" width="1" style="20" customWidth="1"/>
    <col min="15885" max="15889" width="8.25" style="20" customWidth="1"/>
    <col min="15890" max="16117" width="9" style="20" customWidth="1"/>
    <col min="16118" max="16118" width="0.625" style="20" customWidth="1"/>
    <col min="16119" max="16119" width="4.125" style="20" customWidth="1"/>
    <col min="16120" max="16121" width="2.5" style="20" customWidth="1"/>
    <col min="16122" max="16122" width="0.5" style="20" customWidth="1"/>
    <col min="16123" max="16123" width="4.875" style="20" customWidth="1"/>
    <col min="16124" max="16124" width="0.5" style="20" customWidth="1"/>
    <col min="16125" max="16125" width="7.125" style="20" customWidth="1"/>
    <col min="16126" max="16126" width="1" style="20" customWidth="1"/>
    <col min="16127" max="16127" width="7" style="20" customWidth="1"/>
    <col min="16128" max="16128" width="1" style="20" customWidth="1"/>
    <col min="16129" max="16129" width="7.125" style="20" customWidth="1"/>
    <col min="16130" max="16130" width="1" style="20" customWidth="1"/>
    <col min="16131" max="16131" width="7" style="20" customWidth="1"/>
    <col min="16132" max="16132" width="1" style="20" customWidth="1"/>
    <col min="16133" max="16133" width="7.125" style="20" customWidth="1"/>
    <col min="16134" max="16134" width="1" style="20" customWidth="1"/>
    <col min="16135" max="16135" width="7" style="20" customWidth="1"/>
    <col min="16136" max="16136" width="1" style="20" customWidth="1"/>
    <col min="16137" max="16137" width="7.125" style="20" customWidth="1"/>
    <col min="16138" max="16138" width="1" style="20" customWidth="1"/>
    <col min="16139" max="16139" width="7.125" style="20" customWidth="1"/>
    <col min="16140" max="16140" width="1" style="20" customWidth="1"/>
    <col min="16141" max="16145" width="8.25" style="20" customWidth="1"/>
    <col min="16146" max="16384" width="9" style="20" customWidth="1"/>
  </cols>
  <sheetData>
    <row r="1" spans="1:12" s="90" customFormat="1" ht="18" customHeight="1">
      <c r="A1" s="22" t="s">
        <v>69</v>
      </c>
      <c r="E1" s="195"/>
    </row>
    <row r="2" spans="1:12" ht="18.75" customHeight="1">
      <c r="A2" s="92"/>
      <c r="B2" s="92"/>
      <c r="C2" s="92"/>
      <c r="D2" s="92"/>
      <c r="E2" s="145"/>
      <c r="F2" s="145"/>
      <c r="G2" s="145"/>
      <c r="H2" s="145"/>
      <c r="I2" s="145"/>
      <c r="J2" s="145"/>
      <c r="K2" s="145"/>
      <c r="L2" s="161" t="s">
        <v>552</v>
      </c>
    </row>
    <row r="3" spans="1:12" ht="15" customHeight="1">
      <c r="A3" s="819" t="s">
        <v>541</v>
      </c>
      <c r="B3" s="922"/>
      <c r="C3" s="922"/>
      <c r="D3" s="923"/>
      <c r="E3" s="917" t="s">
        <v>262</v>
      </c>
      <c r="F3" s="918"/>
      <c r="G3" s="918"/>
      <c r="H3" s="918"/>
      <c r="I3" s="918"/>
      <c r="J3" s="918"/>
      <c r="K3" s="919"/>
      <c r="L3" s="928" t="s">
        <v>377</v>
      </c>
    </row>
    <row r="4" spans="1:12" ht="15" customHeight="1">
      <c r="A4" s="924"/>
      <c r="B4" s="924"/>
      <c r="C4" s="924"/>
      <c r="D4" s="925"/>
      <c r="E4" s="931" t="s">
        <v>374</v>
      </c>
      <c r="F4" s="920" t="s">
        <v>379</v>
      </c>
      <c r="G4" s="920"/>
      <c r="H4" s="920"/>
      <c r="I4" s="920"/>
      <c r="J4" s="921"/>
      <c r="K4" s="901" t="s">
        <v>381</v>
      </c>
      <c r="L4" s="929"/>
    </row>
    <row r="5" spans="1:12" ht="48.6" customHeight="1">
      <c r="A5" s="926"/>
      <c r="B5" s="926"/>
      <c r="C5" s="926"/>
      <c r="D5" s="927"/>
      <c r="E5" s="932"/>
      <c r="F5" s="113" t="s">
        <v>301</v>
      </c>
      <c r="G5" s="98" t="s">
        <v>382</v>
      </c>
      <c r="H5" s="196" t="s">
        <v>243</v>
      </c>
      <c r="I5" s="196" t="s">
        <v>540</v>
      </c>
      <c r="J5" s="133" t="s">
        <v>207</v>
      </c>
      <c r="K5" s="933"/>
      <c r="L5" s="930"/>
    </row>
    <row r="6" spans="1:12" ht="22.5" customHeight="1">
      <c r="A6" s="910" t="s">
        <v>37</v>
      </c>
      <c r="B6" s="913">
        <v>22</v>
      </c>
      <c r="C6" s="915" t="s">
        <v>30</v>
      </c>
      <c r="D6" s="189" t="s">
        <v>2</v>
      </c>
      <c r="E6" s="474">
        <v>28303</v>
      </c>
      <c r="F6" s="475">
        <v>26790</v>
      </c>
      <c r="G6" s="475">
        <v>22097</v>
      </c>
      <c r="H6" s="475">
        <v>3978</v>
      </c>
      <c r="I6" s="475">
        <v>216</v>
      </c>
      <c r="J6" s="475">
        <v>499</v>
      </c>
      <c r="K6" s="476">
        <v>1513</v>
      </c>
      <c r="L6" s="477">
        <v>20407</v>
      </c>
    </row>
    <row r="7" spans="1:12" ht="22.5" customHeight="1">
      <c r="A7" s="911"/>
      <c r="B7" s="908"/>
      <c r="C7" s="909"/>
      <c r="D7" s="190" t="s">
        <v>22</v>
      </c>
      <c r="E7" s="474">
        <v>16769</v>
      </c>
      <c r="F7" s="475">
        <v>15706</v>
      </c>
      <c r="G7" s="475">
        <v>14832</v>
      </c>
      <c r="H7" s="475">
        <v>449</v>
      </c>
      <c r="I7" s="475">
        <v>79</v>
      </c>
      <c r="J7" s="475">
        <v>346</v>
      </c>
      <c r="K7" s="476">
        <v>1063</v>
      </c>
      <c r="L7" s="477">
        <v>6695</v>
      </c>
    </row>
    <row r="8" spans="1:12" ht="22.5" customHeight="1">
      <c r="A8" s="912"/>
      <c r="B8" s="914"/>
      <c r="C8" s="916"/>
      <c r="D8" s="191" t="s">
        <v>27</v>
      </c>
      <c r="E8" s="478">
        <v>11534</v>
      </c>
      <c r="F8" s="479">
        <v>11084</v>
      </c>
      <c r="G8" s="479">
        <v>7265</v>
      </c>
      <c r="H8" s="479">
        <v>3529</v>
      </c>
      <c r="I8" s="479">
        <v>137</v>
      </c>
      <c r="J8" s="479">
        <v>153</v>
      </c>
      <c r="K8" s="480">
        <v>450</v>
      </c>
      <c r="L8" s="481">
        <v>13712</v>
      </c>
    </row>
    <row r="9" spans="1:12" ht="22.5" customHeight="1">
      <c r="A9" s="906"/>
      <c r="B9" s="906">
        <v>27</v>
      </c>
      <c r="C9" s="901"/>
      <c r="D9" s="189" t="s">
        <v>2</v>
      </c>
      <c r="E9" s="482">
        <v>26025</v>
      </c>
      <c r="F9" s="483">
        <v>24914</v>
      </c>
      <c r="G9" s="483">
        <v>20537</v>
      </c>
      <c r="H9" s="483">
        <v>3821</v>
      </c>
      <c r="I9" s="483">
        <v>182</v>
      </c>
      <c r="J9" s="483">
        <v>374</v>
      </c>
      <c r="K9" s="484">
        <v>1111</v>
      </c>
      <c r="L9" s="449">
        <v>20903</v>
      </c>
    </row>
    <row r="10" spans="1:12" ht="22.5" customHeight="1">
      <c r="A10" s="908"/>
      <c r="B10" s="908"/>
      <c r="C10" s="909"/>
      <c r="D10" s="190" t="s">
        <v>22</v>
      </c>
      <c r="E10" s="482">
        <v>15094</v>
      </c>
      <c r="F10" s="483">
        <v>14307</v>
      </c>
      <c r="G10" s="483">
        <v>13562</v>
      </c>
      <c r="H10" s="483">
        <v>422</v>
      </c>
      <c r="I10" s="483">
        <v>78</v>
      </c>
      <c r="J10" s="483">
        <v>245</v>
      </c>
      <c r="K10" s="484">
        <v>787</v>
      </c>
      <c r="L10" s="449">
        <v>7480</v>
      </c>
    </row>
    <row r="11" spans="1:12" ht="22.5" customHeight="1">
      <c r="A11" s="914"/>
      <c r="B11" s="914"/>
      <c r="C11" s="916"/>
      <c r="D11" s="191" t="s">
        <v>27</v>
      </c>
      <c r="E11" s="485">
        <v>10931</v>
      </c>
      <c r="F11" s="486">
        <v>10607</v>
      </c>
      <c r="G11" s="486">
        <v>6975</v>
      </c>
      <c r="H11" s="486">
        <v>3399</v>
      </c>
      <c r="I11" s="486">
        <v>104</v>
      </c>
      <c r="J11" s="486">
        <v>129</v>
      </c>
      <c r="K11" s="487">
        <v>324</v>
      </c>
      <c r="L11" s="455">
        <v>13423</v>
      </c>
    </row>
    <row r="12" spans="1:12" ht="22.5" customHeight="1">
      <c r="A12" s="906" t="s">
        <v>435</v>
      </c>
      <c r="B12" s="906">
        <v>2</v>
      </c>
      <c r="C12" s="901" t="s">
        <v>30</v>
      </c>
      <c r="D12" s="189" t="s">
        <v>2</v>
      </c>
      <c r="E12" s="482">
        <v>24414</v>
      </c>
      <c r="F12" s="483">
        <v>23495</v>
      </c>
      <c r="G12" s="483">
        <v>19641</v>
      </c>
      <c r="H12" s="483">
        <v>3130</v>
      </c>
      <c r="I12" s="483">
        <v>185</v>
      </c>
      <c r="J12" s="483">
        <v>539</v>
      </c>
      <c r="K12" s="484">
        <v>919</v>
      </c>
      <c r="L12" s="449">
        <v>19108</v>
      </c>
    </row>
    <row r="13" spans="1:12" ht="22.5" customHeight="1">
      <c r="A13" s="908"/>
      <c r="B13" s="908"/>
      <c r="C13" s="909"/>
      <c r="D13" s="190" t="s">
        <v>22</v>
      </c>
      <c r="E13" s="482">
        <v>13880</v>
      </c>
      <c r="F13" s="483">
        <v>13244</v>
      </c>
      <c r="G13" s="483">
        <v>12427</v>
      </c>
      <c r="H13" s="483">
        <v>427</v>
      </c>
      <c r="I13" s="483">
        <v>78</v>
      </c>
      <c r="J13" s="483">
        <v>312</v>
      </c>
      <c r="K13" s="484">
        <v>636</v>
      </c>
      <c r="L13" s="449">
        <v>7188</v>
      </c>
    </row>
    <row r="14" spans="1:12" ht="22.5" customHeight="1">
      <c r="A14" s="908"/>
      <c r="B14" s="908"/>
      <c r="C14" s="909"/>
      <c r="D14" s="192" t="s">
        <v>27</v>
      </c>
      <c r="E14" s="482">
        <v>10534</v>
      </c>
      <c r="F14" s="483">
        <v>10251</v>
      </c>
      <c r="G14" s="483">
        <v>7214</v>
      </c>
      <c r="H14" s="483">
        <v>2703</v>
      </c>
      <c r="I14" s="483">
        <v>107</v>
      </c>
      <c r="J14" s="483">
        <v>227</v>
      </c>
      <c r="K14" s="484">
        <v>283</v>
      </c>
      <c r="L14" s="449">
        <v>11920</v>
      </c>
    </row>
    <row r="15" spans="1:12" ht="22.5" customHeight="1">
      <c r="A15" s="906"/>
      <c r="B15" s="898" t="s">
        <v>510</v>
      </c>
      <c r="C15" s="899"/>
      <c r="D15" s="190" t="s">
        <v>2</v>
      </c>
      <c r="E15" s="488">
        <v>16364</v>
      </c>
      <c r="F15" s="489">
        <v>15728</v>
      </c>
      <c r="G15" s="489">
        <v>13220</v>
      </c>
      <c r="H15" s="489">
        <v>2030</v>
      </c>
      <c r="I15" s="489">
        <v>134</v>
      </c>
      <c r="J15" s="489">
        <v>344</v>
      </c>
      <c r="K15" s="490">
        <v>636</v>
      </c>
      <c r="L15" s="453">
        <v>12627</v>
      </c>
    </row>
    <row r="16" spans="1:12" ht="22.5" customHeight="1">
      <c r="A16" s="906"/>
      <c r="B16" s="900"/>
      <c r="C16" s="901"/>
      <c r="D16" s="190" t="s">
        <v>22</v>
      </c>
      <c r="E16" s="491">
        <v>9242</v>
      </c>
      <c r="F16" s="483">
        <v>8815</v>
      </c>
      <c r="G16" s="483">
        <v>8317</v>
      </c>
      <c r="H16" s="483">
        <v>255</v>
      </c>
      <c r="I16" s="483">
        <v>55</v>
      </c>
      <c r="J16" s="483">
        <v>188</v>
      </c>
      <c r="K16" s="484">
        <v>427</v>
      </c>
      <c r="L16" s="449">
        <v>4726</v>
      </c>
    </row>
    <row r="17" spans="1:12" ht="22.5" customHeight="1">
      <c r="A17" s="906"/>
      <c r="B17" s="902"/>
      <c r="C17" s="903"/>
      <c r="D17" s="193" t="s">
        <v>27</v>
      </c>
      <c r="E17" s="492">
        <v>7122</v>
      </c>
      <c r="F17" s="493">
        <v>6913</v>
      </c>
      <c r="G17" s="493">
        <v>4903</v>
      </c>
      <c r="H17" s="493">
        <v>1775</v>
      </c>
      <c r="I17" s="493">
        <v>79</v>
      </c>
      <c r="J17" s="493">
        <v>156</v>
      </c>
      <c r="K17" s="494">
        <v>209</v>
      </c>
      <c r="L17" s="450">
        <v>7901</v>
      </c>
    </row>
    <row r="18" spans="1:12" ht="22.5" customHeight="1">
      <c r="A18" s="906"/>
      <c r="B18" s="898" t="s">
        <v>235</v>
      </c>
      <c r="C18" s="899"/>
      <c r="D18" s="190" t="s">
        <v>2</v>
      </c>
      <c r="E18" s="488">
        <v>4747</v>
      </c>
      <c r="F18" s="489">
        <v>4585</v>
      </c>
      <c r="G18" s="489">
        <v>3795</v>
      </c>
      <c r="H18" s="489">
        <v>641</v>
      </c>
      <c r="I18" s="489">
        <v>41</v>
      </c>
      <c r="J18" s="489">
        <v>108</v>
      </c>
      <c r="K18" s="490">
        <v>162</v>
      </c>
      <c r="L18" s="453">
        <v>3495</v>
      </c>
    </row>
    <row r="19" spans="1:12" ht="22.5" customHeight="1">
      <c r="A19" s="906"/>
      <c r="B19" s="900"/>
      <c r="C19" s="901"/>
      <c r="D19" s="190" t="s">
        <v>22</v>
      </c>
      <c r="E19" s="491">
        <v>2698</v>
      </c>
      <c r="F19" s="483">
        <v>2578</v>
      </c>
      <c r="G19" s="483">
        <v>2409</v>
      </c>
      <c r="H19" s="483">
        <v>89</v>
      </c>
      <c r="I19" s="483">
        <v>19</v>
      </c>
      <c r="J19" s="483">
        <v>61</v>
      </c>
      <c r="K19" s="484">
        <v>120</v>
      </c>
      <c r="L19" s="449">
        <v>1298</v>
      </c>
    </row>
    <row r="20" spans="1:12" ht="22.5" customHeight="1">
      <c r="A20" s="906"/>
      <c r="B20" s="902"/>
      <c r="C20" s="903"/>
      <c r="D20" s="194" t="s">
        <v>27</v>
      </c>
      <c r="E20" s="491">
        <v>2049</v>
      </c>
      <c r="F20" s="483">
        <v>2007</v>
      </c>
      <c r="G20" s="483">
        <v>1386</v>
      </c>
      <c r="H20" s="483">
        <v>552</v>
      </c>
      <c r="I20" s="483">
        <v>22</v>
      </c>
      <c r="J20" s="483">
        <v>47</v>
      </c>
      <c r="K20" s="484">
        <v>42</v>
      </c>
      <c r="L20" s="449">
        <v>2197</v>
      </c>
    </row>
    <row r="21" spans="1:12" ht="22.5" customHeight="1">
      <c r="A21" s="906"/>
      <c r="B21" s="898" t="s">
        <v>386</v>
      </c>
      <c r="C21" s="899"/>
      <c r="D21" s="190" t="s">
        <v>2</v>
      </c>
      <c r="E21" s="488">
        <v>1892</v>
      </c>
      <c r="F21" s="489">
        <v>1825</v>
      </c>
      <c r="G21" s="489">
        <v>1493</v>
      </c>
      <c r="H21" s="489">
        <v>274</v>
      </c>
      <c r="I21" s="489">
        <v>7</v>
      </c>
      <c r="J21" s="489">
        <v>51</v>
      </c>
      <c r="K21" s="490">
        <v>67</v>
      </c>
      <c r="L21" s="453">
        <v>1833</v>
      </c>
    </row>
    <row r="22" spans="1:12" ht="22.5" customHeight="1">
      <c r="A22" s="906"/>
      <c r="B22" s="900"/>
      <c r="C22" s="901"/>
      <c r="D22" s="190" t="s">
        <v>22</v>
      </c>
      <c r="E22" s="491">
        <v>1117</v>
      </c>
      <c r="F22" s="483">
        <v>1067</v>
      </c>
      <c r="G22" s="483">
        <v>985</v>
      </c>
      <c r="H22" s="483">
        <v>42</v>
      </c>
      <c r="I22" s="483">
        <v>2</v>
      </c>
      <c r="J22" s="483">
        <v>38</v>
      </c>
      <c r="K22" s="484">
        <v>50</v>
      </c>
      <c r="L22" s="449">
        <v>737</v>
      </c>
    </row>
    <row r="23" spans="1:12" ht="22.5" customHeight="1">
      <c r="A23" s="906"/>
      <c r="B23" s="902"/>
      <c r="C23" s="903"/>
      <c r="D23" s="194" t="s">
        <v>27</v>
      </c>
      <c r="E23" s="492">
        <v>775</v>
      </c>
      <c r="F23" s="493">
        <v>758</v>
      </c>
      <c r="G23" s="493">
        <v>508</v>
      </c>
      <c r="H23" s="493">
        <v>232</v>
      </c>
      <c r="I23" s="493">
        <v>5</v>
      </c>
      <c r="J23" s="493">
        <v>13</v>
      </c>
      <c r="K23" s="494">
        <v>17</v>
      </c>
      <c r="L23" s="451">
        <v>1096</v>
      </c>
    </row>
    <row r="24" spans="1:12" ht="22.5" customHeight="1">
      <c r="A24" s="906"/>
      <c r="B24" s="898" t="s">
        <v>361</v>
      </c>
      <c r="C24" s="899"/>
      <c r="D24" s="189" t="s">
        <v>2</v>
      </c>
      <c r="E24" s="491">
        <v>1411</v>
      </c>
      <c r="F24" s="483">
        <v>1357</v>
      </c>
      <c r="G24" s="483">
        <v>1133</v>
      </c>
      <c r="H24" s="483">
        <v>185</v>
      </c>
      <c r="I24" s="483">
        <v>3</v>
      </c>
      <c r="J24" s="483">
        <v>36</v>
      </c>
      <c r="K24" s="484">
        <v>54</v>
      </c>
      <c r="L24" s="449">
        <v>1153</v>
      </c>
    </row>
    <row r="25" spans="1:12" ht="22.5" customHeight="1">
      <c r="A25" s="906"/>
      <c r="B25" s="900"/>
      <c r="C25" s="901"/>
      <c r="D25" s="190" t="s">
        <v>22</v>
      </c>
      <c r="E25" s="491">
        <v>823</v>
      </c>
      <c r="F25" s="483">
        <v>784</v>
      </c>
      <c r="G25" s="483">
        <v>716</v>
      </c>
      <c r="H25" s="483">
        <v>41</v>
      </c>
      <c r="I25" s="483">
        <v>2</v>
      </c>
      <c r="J25" s="483">
        <v>25</v>
      </c>
      <c r="K25" s="484">
        <v>39</v>
      </c>
      <c r="L25" s="449">
        <v>427</v>
      </c>
    </row>
    <row r="26" spans="1:12" ht="22.5" customHeight="1">
      <c r="A26" s="907"/>
      <c r="B26" s="904"/>
      <c r="C26" s="905"/>
      <c r="D26" s="191" t="s">
        <v>27</v>
      </c>
      <c r="E26" s="495">
        <v>588</v>
      </c>
      <c r="F26" s="486">
        <v>573</v>
      </c>
      <c r="G26" s="486">
        <v>417</v>
      </c>
      <c r="H26" s="486">
        <v>144</v>
      </c>
      <c r="I26" s="486">
        <v>1</v>
      </c>
      <c r="J26" s="486">
        <v>11</v>
      </c>
      <c r="K26" s="487">
        <v>15</v>
      </c>
      <c r="L26" s="455">
        <v>726</v>
      </c>
    </row>
    <row r="27" spans="1:12" ht="18.75" customHeight="1">
      <c r="L27" s="26" t="s">
        <v>358</v>
      </c>
    </row>
    <row r="28" spans="1:12" s="102" customFormat="1" ht="18.75" customHeight="1">
      <c r="A28" s="105"/>
    </row>
    <row r="29" spans="1:12" s="74" customFormat="1" ht="22.5" customHeight="1"/>
    <row r="30" spans="1:12" s="74" customFormat="1" ht="12" customHeight="1"/>
    <row r="31" spans="1:12" ht="22.5" customHeight="1"/>
    <row r="32" spans="1:12" ht="22.5" customHeight="1"/>
  </sheetData>
  <mergeCells count="20">
    <mergeCell ref="E3:K3"/>
    <mergeCell ref="F4:J4"/>
    <mergeCell ref="A3:D5"/>
    <mergeCell ref="L3:L5"/>
    <mergeCell ref="E4:E5"/>
    <mergeCell ref="K4:K5"/>
    <mergeCell ref="A6:A8"/>
    <mergeCell ref="B6:B8"/>
    <mergeCell ref="C6:C8"/>
    <mergeCell ref="A9:A11"/>
    <mergeCell ref="B9:B11"/>
    <mergeCell ref="C9:C11"/>
    <mergeCell ref="B21:C23"/>
    <mergeCell ref="B24:C26"/>
    <mergeCell ref="A15:A26"/>
    <mergeCell ref="A12:A14"/>
    <mergeCell ref="B12:B14"/>
    <mergeCell ref="C12:C14"/>
    <mergeCell ref="B15:C17"/>
    <mergeCell ref="B18:C20"/>
  </mergeCells>
  <phoneticPr fontId="5"/>
  <pageMargins left="0.70866141732283472" right="0.59055118110236227" top="0.78740157480314965" bottom="0.78740157480314965"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WVK38"/>
  <sheetViews>
    <sheetView showGridLines="0" topLeftCell="B1" zoomScaleNormal="100" zoomScaleSheetLayoutView="100" workbookViewId="0">
      <selection activeCell="B1" sqref="A1:XFD1"/>
    </sheetView>
  </sheetViews>
  <sheetFormatPr defaultRowHeight="15"/>
  <cols>
    <col min="1" max="1" width="1.625" style="102" customWidth="1"/>
    <col min="2" max="2" width="5.125" style="102" customWidth="1"/>
    <col min="3" max="3" width="31" style="102" customWidth="1"/>
    <col min="4" max="9" width="11.625" style="102" customWidth="1"/>
    <col min="10" max="251" width="9" style="102" customWidth="1"/>
    <col min="252" max="252" width="5.125" style="102" customWidth="1"/>
    <col min="253" max="253" width="1" style="102" customWidth="1"/>
    <col min="254" max="254" width="14.75" style="102" customWidth="1"/>
    <col min="255" max="255" width="1" style="102" customWidth="1"/>
    <col min="256" max="259" width="9" style="102" hidden="1" customWidth="1"/>
    <col min="260" max="265" width="12.625" style="102" customWidth="1"/>
    <col min="266" max="507" width="9" style="102" customWidth="1"/>
    <col min="508" max="508" width="5.125" style="102" customWidth="1"/>
    <col min="509" max="509" width="1" style="102" customWidth="1"/>
    <col min="510" max="510" width="14.75" style="102" customWidth="1"/>
    <col min="511" max="511" width="1" style="102" customWidth="1"/>
    <col min="512" max="515" width="9" style="102" hidden="1" customWidth="1"/>
    <col min="516" max="521" width="12.625" style="102" customWidth="1"/>
    <col min="522" max="763" width="9" style="102" customWidth="1"/>
    <col min="764" max="764" width="5.125" style="102" customWidth="1"/>
    <col min="765" max="765" width="1" style="102" customWidth="1"/>
    <col min="766" max="766" width="14.75" style="102" customWidth="1"/>
    <col min="767" max="767" width="1" style="102" customWidth="1"/>
    <col min="768" max="771" width="9" style="102" hidden="1" customWidth="1"/>
    <col min="772" max="777" width="12.625" style="102" customWidth="1"/>
    <col min="778" max="1019" width="9" style="102" customWidth="1"/>
    <col min="1020" max="1020" width="5.125" style="102" customWidth="1"/>
    <col min="1021" max="1021" width="1" style="102" customWidth="1"/>
    <col min="1022" max="1022" width="14.75" style="102" customWidth="1"/>
    <col min="1023" max="1023" width="1" style="102" customWidth="1"/>
    <col min="1024" max="1027" width="9" style="102" hidden="1" customWidth="1"/>
    <col min="1028" max="1033" width="12.625" style="102" customWidth="1"/>
    <col min="1034" max="1275" width="9" style="102" customWidth="1"/>
    <col min="1276" max="1276" width="5.125" style="102" customWidth="1"/>
    <col min="1277" max="1277" width="1" style="102" customWidth="1"/>
    <col min="1278" max="1278" width="14.75" style="102" customWidth="1"/>
    <col min="1279" max="1279" width="1" style="102" customWidth="1"/>
    <col min="1280" max="1283" width="9" style="102" hidden="1" customWidth="1"/>
    <col min="1284" max="1289" width="12.625" style="102" customWidth="1"/>
    <col min="1290" max="1531" width="9" style="102" customWidth="1"/>
    <col min="1532" max="1532" width="5.125" style="102" customWidth="1"/>
    <col min="1533" max="1533" width="1" style="102" customWidth="1"/>
    <col min="1534" max="1534" width="14.75" style="102" customWidth="1"/>
    <col min="1535" max="1535" width="1" style="102" customWidth="1"/>
    <col min="1536" max="1539" width="9" style="102" hidden="1" customWidth="1"/>
    <col min="1540" max="1545" width="12.625" style="102" customWidth="1"/>
    <col min="1546" max="1787" width="9" style="102" customWidth="1"/>
    <col min="1788" max="1788" width="5.125" style="102" customWidth="1"/>
    <col min="1789" max="1789" width="1" style="102" customWidth="1"/>
    <col min="1790" max="1790" width="14.75" style="102" customWidth="1"/>
    <col min="1791" max="1791" width="1" style="102" customWidth="1"/>
    <col min="1792" max="1795" width="9" style="102" hidden="1" customWidth="1"/>
    <col min="1796" max="1801" width="12.625" style="102" customWidth="1"/>
    <col min="1802" max="2043" width="9" style="102" customWidth="1"/>
    <col min="2044" max="2044" width="5.125" style="102" customWidth="1"/>
    <col min="2045" max="2045" width="1" style="102" customWidth="1"/>
    <col min="2046" max="2046" width="14.75" style="102" customWidth="1"/>
    <col min="2047" max="2047" width="1" style="102" customWidth="1"/>
    <col min="2048" max="2051" width="9" style="102" hidden="1" customWidth="1"/>
    <col min="2052" max="2057" width="12.625" style="102" customWidth="1"/>
    <col min="2058" max="2299" width="9" style="102" customWidth="1"/>
    <col min="2300" max="2300" width="5.125" style="102" customWidth="1"/>
    <col min="2301" max="2301" width="1" style="102" customWidth="1"/>
    <col min="2302" max="2302" width="14.75" style="102" customWidth="1"/>
    <col min="2303" max="2303" width="1" style="102" customWidth="1"/>
    <col min="2304" max="2307" width="9" style="102" hidden="1" customWidth="1"/>
    <col min="2308" max="2313" width="12.625" style="102" customWidth="1"/>
    <col min="2314" max="2555" width="9" style="102" customWidth="1"/>
    <col min="2556" max="2556" width="5.125" style="102" customWidth="1"/>
    <col min="2557" max="2557" width="1" style="102" customWidth="1"/>
    <col min="2558" max="2558" width="14.75" style="102" customWidth="1"/>
    <col min="2559" max="2559" width="1" style="102" customWidth="1"/>
    <col min="2560" max="2563" width="9" style="102" hidden="1" customWidth="1"/>
    <col min="2564" max="2569" width="12.625" style="102" customWidth="1"/>
    <col min="2570" max="2811" width="9" style="102" customWidth="1"/>
    <col min="2812" max="2812" width="5.125" style="102" customWidth="1"/>
    <col min="2813" max="2813" width="1" style="102" customWidth="1"/>
    <col min="2814" max="2814" width="14.75" style="102" customWidth="1"/>
    <col min="2815" max="2815" width="1" style="102" customWidth="1"/>
    <col min="2816" max="2819" width="9" style="102" hidden="1" customWidth="1"/>
    <col min="2820" max="2825" width="12.625" style="102" customWidth="1"/>
    <col min="2826" max="3067" width="9" style="102" customWidth="1"/>
    <col min="3068" max="3068" width="5.125" style="102" customWidth="1"/>
    <col min="3069" max="3069" width="1" style="102" customWidth="1"/>
    <col min="3070" max="3070" width="14.75" style="102" customWidth="1"/>
    <col min="3071" max="3071" width="1" style="102" customWidth="1"/>
    <col min="3072" max="3075" width="9" style="102" hidden="1" customWidth="1"/>
    <col min="3076" max="3081" width="12.625" style="102" customWidth="1"/>
    <col min="3082" max="3323" width="9" style="102" customWidth="1"/>
    <col min="3324" max="3324" width="5.125" style="102" customWidth="1"/>
    <col min="3325" max="3325" width="1" style="102" customWidth="1"/>
    <col min="3326" max="3326" width="14.75" style="102" customWidth="1"/>
    <col min="3327" max="3327" width="1" style="102" customWidth="1"/>
    <col min="3328" max="3331" width="9" style="102" hidden="1" customWidth="1"/>
    <col min="3332" max="3337" width="12.625" style="102" customWidth="1"/>
    <col min="3338" max="3579" width="9" style="102" customWidth="1"/>
    <col min="3580" max="3580" width="5.125" style="102" customWidth="1"/>
    <col min="3581" max="3581" width="1" style="102" customWidth="1"/>
    <col min="3582" max="3582" width="14.75" style="102" customWidth="1"/>
    <col min="3583" max="3583" width="1" style="102" customWidth="1"/>
    <col min="3584" max="3587" width="9" style="102" hidden="1" customWidth="1"/>
    <col min="3588" max="3593" width="12.625" style="102" customWidth="1"/>
    <col min="3594" max="3835" width="9" style="102" customWidth="1"/>
    <col min="3836" max="3836" width="5.125" style="102" customWidth="1"/>
    <col min="3837" max="3837" width="1" style="102" customWidth="1"/>
    <col min="3838" max="3838" width="14.75" style="102" customWidth="1"/>
    <col min="3839" max="3839" width="1" style="102" customWidth="1"/>
    <col min="3840" max="3843" width="9" style="102" hidden="1" customWidth="1"/>
    <col min="3844" max="3849" width="12.625" style="102" customWidth="1"/>
    <col min="3850" max="4091" width="9" style="102" customWidth="1"/>
    <col min="4092" max="4092" width="5.125" style="102" customWidth="1"/>
    <col min="4093" max="4093" width="1" style="102" customWidth="1"/>
    <col min="4094" max="4094" width="14.75" style="102" customWidth="1"/>
    <col min="4095" max="4095" width="1" style="102" customWidth="1"/>
    <col min="4096" max="4099" width="9" style="102" hidden="1" customWidth="1"/>
    <col min="4100" max="4105" width="12.625" style="102" customWidth="1"/>
    <col min="4106" max="4347" width="9" style="102" customWidth="1"/>
    <col min="4348" max="4348" width="5.125" style="102" customWidth="1"/>
    <col min="4349" max="4349" width="1" style="102" customWidth="1"/>
    <col min="4350" max="4350" width="14.75" style="102" customWidth="1"/>
    <col min="4351" max="4351" width="1" style="102" customWidth="1"/>
    <col min="4352" max="4355" width="9" style="102" hidden="1" customWidth="1"/>
    <col min="4356" max="4361" width="12.625" style="102" customWidth="1"/>
    <col min="4362" max="4603" width="9" style="102" customWidth="1"/>
    <col min="4604" max="4604" width="5.125" style="102" customWidth="1"/>
    <col min="4605" max="4605" width="1" style="102" customWidth="1"/>
    <col min="4606" max="4606" width="14.75" style="102" customWidth="1"/>
    <col min="4607" max="4607" width="1" style="102" customWidth="1"/>
    <col min="4608" max="4611" width="9" style="102" hidden="1" customWidth="1"/>
    <col min="4612" max="4617" width="12.625" style="102" customWidth="1"/>
    <col min="4618" max="4859" width="9" style="102" customWidth="1"/>
    <col min="4860" max="4860" width="5.125" style="102" customWidth="1"/>
    <col min="4861" max="4861" width="1" style="102" customWidth="1"/>
    <col min="4862" max="4862" width="14.75" style="102" customWidth="1"/>
    <col min="4863" max="4863" width="1" style="102" customWidth="1"/>
    <col min="4864" max="4867" width="9" style="102" hidden="1" customWidth="1"/>
    <col min="4868" max="4873" width="12.625" style="102" customWidth="1"/>
    <col min="4874" max="5115" width="9" style="102" customWidth="1"/>
    <col min="5116" max="5116" width="5.125" style="102" customWidth="1"/>
    <col min="5117" max="5117" width="1" style="102" customWidth="1"/>
    <col min="5118" max="5118" width="14.75" style="102" customWidth="1"/>
    <col min="5119" max="5119" width="1" style="102" customWidth="1"/>
    <col min="5120" max="5123" width="9" style="102" hidden="1" customWidth="1"/>
    <col min="5124" max="5129" width="12.625" style="102" customWidth="1"/>
    <col min="5130" max="5371" width="9" style="102" customWidth="1"/>
    <col min="5372" max="5372" width="5.125" style="102" customWidth="1"/>
    <col min="5373" max="5373" width="1" style="102" customWidth="1"/>
    <col min="5374" max="5374" width="14.75" style="102" customWidth="1"/>
    <col min="5375" max="5375" width="1" style="102" customWidth="1"/>
    <col min="5376" max="5379" width="9" style="102" hidden="1" customWidth="1"/>
    <col min="5380" max="5385" width="12.625" style="102" customWidth="1"/>
    <col min="5386" max="5627" width="9" style="102" customWidth="1"/>
    <col min="5628" max="5628" width="5.125" style="102" customWidth="1"/>
    <col min="5629" max="5629" width="1" style="102" customWidth="1"/>
    <col min="5630" max="5630" width="14.75" style="102" customWidth="1"/>
    <col min="5631" max="5631" width="1" style="102" customWidth="1"/>
    <col min="5632" max="5635" width="9" style="102" hidden="1" customWidth="1"/>
    <col min="5636" max="5641" width="12.625" style="102" customWidth="1"/>
    <col min="5642" max="5883" width="9" style="102" customWidth="1"/>
    <col min="5884" max="5884" width="5.125" style="102" customWidth="1"/>
    <col min="5885" max="5885" width="1" style="102" customWidth="1"/>
    <col min="5886" max="5886" width="14.75" style="102" customWidth="1"/>
    <col min="5887" max="5887" width="1" style="102" customWidth="1"/>
    <col min="5888" max="5891" width="9" style="102" hidden="1" customWidth="1"/>
    <col min="5892" max="5897" width="12.625" style="102" customWidth="1"/>
    <col min="5898" max="6139" width="9" style="102" customWidth="1"/>
    <col min="6140" max="6140" width="5.125" style="102" customWidth="1"/>
    <col min="6141" max="6141" width="1" style="102" customWidth="1"/>
    <col min="6142" max="6142" width="14.75" style="102" customWidth="1"/>
    <col min="6143" max="6143" width="1" style="102" customWidth="1"/>
    <col min="6144" max="6147" width="9" style="102" hidden="1" customWidth="1"/>
    <col min="6148" max="6153" width="12.625" style="102" customWidth="1"/>
    <col min="6154" max="6395" width="9" style="102" customWidth="1"/>
    <col min="6396" max="6396" width="5.125" style="102" customWidth="1"/>
    <col min="6397" max="6397" width="1" style="102" customWidth="1"/>
    <col min="6398" max="6398" width="14.75" style="102" customWidth="1"/>
    <col min="6399" max="6399" width="1" style="102" customWidth="1"/>
    <col min="6400" max="6403" width="9" style="102" hidden="1" customWidth="1"/>
    <col min="6404" max="6409" width="12.625" style="102" customWidth="1"/>
    <col min="6410" max="6651" width="9" style="102" customWidth="1"/>
    <col min="6652" max="6652" width="5.125" style="102" customWidth="1"/>
    <col min="6653" max="6653" width="1" style="102" customWidth="1"/>
    <col min="6654" max="6654" width="14.75" style="102" customWidth="1"/>
    <col min="6655" max="6655" width="1" style="102" customWidth="1"/>
    <col min="6656" max="6659" width="9" style="102" hidden="1" customWidth="1"/>
    <col min="6660" max="6665" width="12.625" style="102" customWidth="1"/>
    <col min="6666" max="6907" width="9" style="102" customWidth="1"/>
    <col min="6908" max="6908" width="5.125" style="102" customWidth="1"/>
    <col min="6909" max="6909" width="1" style="102" customWidth="1"/>
    <col min="6910" max="6910" width="14.75" style="102" customWidth="1"/>
    <col min="6911" max="6911" width="1" style="102" customWidth="1"/>
    <col min="6912" max="6915" width="9" style="102" hidden="1" customWidth="1"/>
    <col min="6916" max="6921" width="12.625" style="102" customWidth="1"/>
    <col min="6922" max="7163" width="9" style="102" customWidth="1"/>
    <col min="7164" max="7164" width="5.125" style="102" customWidth="1"/>
    <col min="7165" max="7165" width="1" style="102" customWidth="1"/>
    <col min="7166" max="7166" width="14.75" style="102" customWidth="1"/>
    <col min="7167" max="7167" width="1" style="102" customWidth="1"/>
    <col min="7168" max="7171" width="9" style="102" hidden="1" customWidth="1"/>
    <col min="7172" max="7177" width="12.625" style="102" customWidth="1"/>
    <col min="7178" max="7419" width="9" style="102" customWidth="1"/>
    <col min="7420" max="7420" width="5.125" style="102" customWidth="1"/>
    <col min="7421" max="7421" width="1" style="102" customWidth="1"/>
    <col min="7422" max="7422" width="14.75" style="102" customWidth="1"/>
    <col min="7423" max="7423" width="1" style="102" customWidth="1"/>
    <col min="7424" max="7427" width="9" style="102" hidden="1" customWidth="1"/>
    <col min="7428" max="7433" width="12.625" style="102" customWidth="1"/>
    <col min="7434" max="7675" width="9" style="102" customWidth="1"/>
    <col min="7676" max="7676" width="5.125" style="102" customWidth="1"/>
    <col min="7677" max="7677" width="1" style="102" customWidth="1"/>
    <col min="7678" max="7678" width="14.75" style="102" customWidth="1"/>
    <col min="7679" max="7679" width="1" style="102" customWidth="1"/>
    <col min="7680" max="7683" width="9" style="102" hidden="1" customWidth="1"/>
    <col min="7684" max="7689" width="12.625" style="102" customWidth="1"/>
    <col min="7690" max="7931" width="9" style="102" customWidth="1"/>
    <col min="7932" max="7932" width="5.125" style="102" customWidth="1"/>
    <col min="7933" max="7933" width="1" style="102" customWidth="1"/>
    <col min="7934" max="7934" width="14.75" style="102" customWidth="1"/>
    <col min="7935" max="7935" width="1" style="102" customWidth="1"/>
    <col min="7936" max="7939" width="9" style="102" hidden="1" customWidth="1"/>
    <col min="7940" max="7945" width="12.625" style="102" customWidth="1"/>
    <col min="7946" max="8187" width="9" style="102" customWidth="1"/>
    <col min="8188" max="8188" width="5.125" style="102" customWidth="1"/>
    <col min="8189" max="8189" width="1" style="102" customWidth="1"/>
    <col min="8190" max="8190" width="14.75" style="102" customWidth="1"/>
    <col min="8191" max="8191" width="1" style="102" customWidth="1"/>
    <col min="8192" max="8195" width="9" style="102" hidden="1" customWidth="1"/>
    <col min="8196" max="8201" width="12.625" style="102" customWidth="1"/>
    <col min="8202" max="8443" width="9" style="102" customWidth="1"/>
    <col min="8444" max="8444" width="5.125" style="102" customWidth="1"/>
    <col min="8445" max="8445" width="1" style="102" customWidth="1"/>
    <col min="8446" max="8446" width="14.75" style="102" customWidth="1"/>
    <col min="8447" max="8447" width="1" style="102" customWidth="1"/>
    <col min="8448" max="8451" width="9" style="102" hidden="1" customWidth="1"/>
    <col min="8452" max="8457" width="12.625" style="102" customWidth="1"/>
    <col min="8458" max="8699" width="9" style="102" customWidth="1"/>
    <col min="8700" max="8700" width="5.125" style="102" customWidth="1"/>
    <col min="8701" max="8701" width="1" style="102" customWidth="1"/>
    <col min="8702" max="8702" width="14.75" style="102" customWidth="1"/>
    <col min="8703" max="8703" width="1" style="102" customWidth="1"/>
    <col min="8704" max="8707" width="9" style="102" hidden="1" customWidth="1"/>
    <col min="8708" max="8713" width="12.625" style="102" customWidth="1"/>
    <col min="8714" max="8955" width="9" style="102" customWidth="1"/>
    <col min="8956" max="8956" width="5.125" style="102" customWidth="1"/>
    <col min="8957" max="8957" width="1" style="102" customWidth="1"/>
    <col min="8958" max="8958" width="14.75" style="102" customWidth="1"/>
    <col min="8959" max="8959" width="1" style="102" customWidth="1"/>
    <col min="8960" max="8963" width="9" style="102" hidden="1" customWidth="1"/>
    <col min="8964" max="8969" width="12.625" style="102" customWidth="1"/>
    <col min="8970" max="9211" width="9" style="102" customWidth="1"/>
    <col min="9212" max="9212" width="5.125" style="102" customWidth="1"/>
    <col min="9213" max="9213" width="1" style="102" customWidth="1"/>
    <col min="9214" max="9214" width="14.75" style="102" customWidth="1"/>
    <col min="9215" max="9215" width="1" style="102" customWidth="1"/>
    <col min="9216" max="9219" width="9" style="102" hidden="1" customWidth="1"/>
    <col min="9220" max="9225" width="12.625" style="102" customWidth="1"/>
    <col min="9226" max="9467" width="9" style="102" customWidth="1"/>
    <col min="9468" max="9468" width="5.125" style="102" customWidth="1"/>
    <col min="9469" max="9469" width="1" style="102" customWidth="1"/>
    <col min="9470" max="9470" width="14.75" style="102" customWidth="1"/>
    <col min="9471" max="9471" width="1" style="102" customWidth="1"/>
    <col min="9472" max="9475" width="9" style="102" hidden="1" customWidth="1"/>
    <col min="9476" max="9481" width="12.625" style="102" customWidth="1"/>
    <col min="9482" max="9723" width="9" style="102" customWidth="1"/>
    <col min="9724" max="9724" width="5.125" style="102" customWidth="1"/>
    <col min="9725" max="9725" width="1" style="102" customWidth="1"/>
    <col min="9726" max="9726" width="14.75" style="102" customWidth="1"/>
    <col min="9727" max="9727" width="1" style="102" customWidth="1"/>
    <col min="9728" max="9731" width="9" style="102" hidden="1" customWidth="1"/>
    <col min="9732" max="9737" width="12.625" style="102" customWidth="1"/>
    <col min="9738" max="9979" width="9" style="102" customWidth="1"/>
    <col min="9980" max="9980" width="5.125" style="102" customWidth="1"/>
    <col min="9981" max="9981" width="1" style="102" customWidth="1"/>
    <col min="9982" max="9982" width="14.75" style="102" customWidth="1"/>
    <col min="9983" max="9983" width="1" style="102" customWidth="1"/>
    <col min="9984" max="9987" width="9" style="102" hidden="1" customWidth="1"/>
    <col min="9988" max="9993" width="12.625" style="102" customWidth="1"/>
    <col min="9994" max="10235" width="9" style="102" customWidth="1"/>
    <col min="10236" max="10236" width="5.125" style="102" customWidth="1"/>
    <col min="10237" max="10237" width="1" style="102" customWidth="1"/>
    <col min="10238" max="10238" width="14.75" style="102" customWidth="1"/>
    <col min="10239" max="10239" width="1" style="102" customWidth="1"/>
    <col min="10240" max="10243" width="9" style="102" hidden="1" customWidth="1"/>
    <col min="10244" max="10249" width="12.625" style="102" customWidth="1"/>
    <col min="10250" max="10491" width="9" style="102" customWidth="1"/>
    <col min="10492" max="10492" width="5.125" style="102" customWidth="1"/>
    <col min="10493" max="10493" width="1" style="102" customWidth="1"/>
    <col min="10494" max="10494" width="14.75" style="102" customWidth="1"/>
    <col min="10495" max="10495" width="1" style="102" customWidth="1"/>
    <col min="10496" max="10499" width="9" style="102" hidden="1" customWidth="1"/>
    <col min="10500" max="10505" width="12.625" style="102" customWidth="1"/>
    <col min="10506" max="10747" width="9" style="102" customWidth="1"/>
    <col min="10748" max="10748" width="5.125" style="102" customWidth="1"/>
    <col min="10749" max="10749" width="1" style="102" customWidth="1"/>
    <col min="10750" max="10750" width="14.75" style="102" customWidth="1"/>
    <col min="10751" max="10751" width="1" style="102" customWidth="1"/>
    <col min="10752" max="10755" width="9" style="102" hidden="1" customWidth="1"/>
    <col min="10756" max="10761" width="12.625" style="102" customWidth="1"/>
    <col min="10762" max="11003" width="9" style="102" customWidth="1"/>
    <col min="11004" max="11004" width="5.125" style="102" customWidth="1"/>
    <col min="11005" max="11005" width="1" style="102" customWidth="1"/>
    <col min="11006" max="11006" width="14.75" style="102" customWidth="1"/>
    <col min="11007" max="11007" width="1" style="102" customWidth="1"/>
    <col min="11008" max="11011" width="9" style="102" hidden="1" customWidth="1"/>
    <col min="11012" max="11017" width="12.625" style="102" customWidth="1"/>
    <col min="11018" max="11259" width="9" style="102" customWidth="1"/>
    <col min="11260" max="11260" width="5.125" style="102" customWidth="1"/>
    <col min="11261" max="11261" width="1" style="102" customWidth="1"/>
    <col min="11262" max="11262" width="14.75" style="102" customWidth="1"/>
    <col min="11263" max="11263" width="1" style="102" customWidth="1"/>
    <col min="11264" max="11267" width="9" style="102" hidden="1" customWidth="1"/>
    <col min="11268" max="11273" width="12.625" style="102" customWidth="1"/>
    <col min="11274" max="11515" width="9" style="102" customWidth="1"/>
    <col min="11516" max="11516" width="5.125" style="102" customWidth="1"/>
    <col min="11517" max="11517" width="1" style="102" customWidth="1"/>
    <col min="11518" max="11518" width="14.75" style="102" customWidth="1"/>
    <col min="11519" max="11519" width="1" style="102" customWidth="1"/>
    <col min="11520" max="11523" width="9" style="102" hidden="1" customWidth="1"/>
    <col min="11524" max="11529" width="12.625" style="102" customWidth="1"/>
    <col min="11530" max="11771" width="9" style="102" customWidth="1"/>
    <col min="11772" max="11772" width="5.125" style="102" customWidth="1"/>
    <col min="11773" max="11773" width="1" style="102" customWidth="1"/>
    <col min="11774" max="11774" width="14.75" style="102" customWidth="1"/>
    <col min="11775" max="11775" width="1" style="102" customWidth="1"/>
    <col min="11776" max="11779" width="9" style="102" hidden="1" customWidth="1"/>
    <col min="11780" max="11785" width="12.625" style="102" customWidth="1"/>
    <col min="11786" max="12027" width="9" style="102" customWidth="1"/>
    <col min="12028" max="12028" width="5.125" style="102" customWidth="1"/>
    <col min="12029" max="12029" width="1" style="102" customWidth="1"/>
    <col min="12030" max="12030" width="14.75" style="102" customWidth="1"/>
    <col min="12031" max="12031" width="1" style="102" customWidth="1"/>
    <col min="12032" max="12035" width="9" style="102" hidden="1" customWidth="1"/>
    <col min="12036" max="12041" width="12.625" style="102" customWidth="1"/>
    <col min="12042" max="12283" width="9" style="102" customWidth="1"/>
    <col min="12284" max="12284" width="5.125" style="102" customWidth="1"/>
    <col min="12285" max="12285" width="1" style="102" customWidth="1"/>
    <col min="12286" max="12286" width="14.75" style="102" customWidth="1"/>
    <col min="12287" max="12287" width="1" style="102" customWidth="1"/>
    <col min="12288" max="12291" width="9" style="102" hidden="1" customWidth="1"/>
    <col min="12292" max="12297" width="12.625" style="102" customWidth="1"/>
    <col min="12298" max="12539" width="9" style="102" customWidth="1"/>
    <col min="12540" max="12540" width="5.125" style="102" customWidth="1"/>
    <col min="12541" max="12541" width="1" style="102" customWidth="1"/>
    <col min="12542" max="12542" width="14.75" style="102" customWidth="1"/>
    <col min="12543" max="12543" width="1" style="102" customWidth="1"/>
    <col min="12544" max="12547" width="9" style="102" hidden="1" customWidth="1"/>
    <col min="12548" max="12553" width="12.625" style="102" customWidth="1"/>
    <col min="12554" max="12795" width="9" style="102" customWidth="1"/>
    <col min="12796" max="12796" width="5.125" style="102" customWidth="1"/>
    <col min="12797" max="12797" width="1" style="102" customWidth="1"/>
    <col min="12798" max="12798" width="14.75" style="102" customWidth="1"/>
    <col min="12799" max="12799" width="1" style="102" customWidth="1"/>
    <col min="12800" max="12803" width="9" style="102" hidden="1" customWidth="1"/>
    <col min="12804" max="12809" width="12.625" style="102" customWidth="1"/>
    <col min="12810" max="13051" width="9" style="102" customWidth="1"/>
    <col min="13052" max="13052" width="5.125" style="102" customWidth="1"/>
    <col min="13053" max="13053" width="1" style="102" customWidth="1"/>
    <col min="13054" max="13054" width="14.75" style="102" customWidth="1"/>
    <col min="13055" max="13055" width="1" style="102" customWidth="1"/>
    <col min="13056" max="13059" width="9" style="102" hidden="1" customWidth="1"/>
    <col min="13060" max="13065" width="12.625" style="102" customWidth="1"/>
    <col min="13066" max="13307" width="9" style="102" customWidth="1"/>
    <col min="13308" max="13308" width="5.125" style="102" customWidth="1"/>
    <col min="13309" max="13309" width="1" style="102" customWidth="1"/>
    <col min="13310" max="13310" width="14.75" style="102" customWidth="1"/>
    <col min="13311" max="13311" width="1" style="102" customWidth="1"/>
    <col min="13312" max="13315" width="9" style="102" hidden="1" customWidth="1"/>
    <col min="13316" max="13321" width="12.625" style="102" customWidth="1"/>
    <col min="13322" max="13563" width="9" style="102" customWidth="1"/>
    <col min="13564" max="13564" width="5.125" style="102" customWidth="1"/>
    <col min="13565" max="13565" width="1" style="102" customWidth="1"/>
    <col min="13566" max="13566" width="14.75" style="102" customWidth="1"/>
    <col min="13567" max="13567" width="1" style="102" customWidth="1"/>
    <col min="13568" max="13571" width="9" style="102" hidden="1" customWidth="1"/>
    <col min="13572" max="13577" width="12.625" style="102" customWidth="1"/>
    <col min="13578" max="13819" width="9" style="102" customWidth="1"/>
    <col min="13820" max="13820" width="5.125" style="102" customWidth="1"/>
    <col min="13821" max="13821" width="1" style="102" customWidth="1"/>
    <col min="13822" max="13822" width="14.75" style="102" customWidth="1"/>
    <col min="13823" max="13823" width="1" style="102" customWidth="1"/>
    <col min="13824" max="13827" width="9" style="102" hidden="1" customWidth="1"/>
    <col min="13828" max="13833" width="12.625" style="102" customWidth="1"/>
    <col min="13834" max="14075" width="9" style="102" customWidth="1"/>
    <col min="14076" max="14076" width="5.125" style="102" customWidth="1"/>
    <col min="14077" max="14077" width="1" style="102" customWidth="1"/>
    <col min="14078" max="14078" width="14.75" style="102" customWidth="1"/>
    <col min="14079" max="14079" width="1" style="102" customWidth="1"/>
    <col min="14080" max="14083" width="9" style="102" hidden="1" customWidth="1"/>
    <col min="14084" max="14089" width="12.625" style="102" customWidth="1"/>
    <col min="14090" max="14331" width="9" style="102" customWidth="1"/>
    <col min="14332" max="14332" width="5.125" style="102" customWidth="1"/>
    <col min="14333" max="14333" width="1" style="102" customWidth="1"/>
    <col min="14334" max="14334" width="14.75" style="102" customWidth="1"/>
    <col min="14335" max="14335" width="1" style="102" customWidth="1"/>
    <col min="14336" max="14339" width="9" style="102" hidden="1" customWidth="1"/>
    <col min="14340" max="14345" width="12.625" style="102" customWidth="1"/>
    <col min="14346" max="14587" width="9" style="102" customWidth="1"/>
    <col min="14588" max="14588" width="5.125" style="102" customWidth="1"/>
    <col min="14589" max="14589" width="1" style="102" customWidth="1"/>
    <col min="14590" max="14590" width="14.75" style="102" customWidth="1"/>
    <col min="14591" max="14591" width="1" style="102" customWidth="1"/>
    <col min="14592" max="14595" width="9" style="102" hidden="1" customWidth="1"/>
    <col min="14596" max="14601" width="12.625" style="102" customWidth="1"/>
    <col min="14602" max="14843" width="9" style="102" customWidth="1"/>
    <col min="14844" max="14844" width="5.125" style="102" customWidth="1"/>
    <col min="14845" max="14845" width="1" style="102" customWidth="1"/>
    <col min="14846" max="14846" width="14.75" style="102" customWidth="1"/>
    <col min="14847" max="14847" width="1" style="102" customWidth="1"/>
    <col min="14848" max="14851" width="9" style="102" hidden="1" customWidth="1"/>
    <col min="14852" max="14857" width="12.625" style="102" customWidth="1"/>
    <col min="14858" max="15099" width="9" style="102" customWidth="1"/>
    <col min="15100" max="15100" width="5.125" style="102" customWidth="1"/>
    <col min="15101" max="15101" width="1" style="102" customWidth="1"/>
    <col min="15102" max="15102" width="14.75" style="102" customWidth="1"/>
    <col min="15103" max="15103" width="1" style="102" customWidth="1"/>
    <col min="15104" max="15107" width="9" style="102" hidden="1" customWidth="1"/>
    <col min="15108" max="15113" width="12.625" style="102" customWidth="1"/>
    <col min="15114" max="15355" width="9" style="102" customWidth="1"/>
    <col min="15356" max="15356" width="5.125" style="102" customWidth="1"/>
    <col min="15357" max="15357" width="1" style="102" customWidth="1"/>
    <col min="15358" max="15358" width="14.75" style="102" customWidth="1"/>
    <col min="15359" max="15359" width="1" style="102" customWidth="1"/>
    <col min="15360" max="15363" width="9" style="102" hidden="1" customWidth="1"/>
    <col min="15364" max="15369" width="12.625" style="102" customWidth="1"/>
    <col min="15370" max="15611" width="9" style="102" customWidth="1"/>
    <col min="15612" max="15612" width="5.125" style="102" customWidth="1"/>
    <col min="15613" max="15613" width="1" style="102" customWidth="1"/>
    <col min="15614" max="15614" width="14.75" style="102" customWidth="1"/>
    <col min="15615" max="15615" width="1" style="102" customWidth="1"/>
    <col min="15616" max="15619" width="9" style="102" hidden="1" customWidth="1"/>
    <col min="15620" max="15625" width="12.625" style="102" customWidth="1"/>
    <col min="15626" max="15867" width="9" style="102" customWidth="1"/>
    <col min="15868" max="15868" width="5.125" style="102" customWidth="1"/>
    <col min="15869" max="15869" width="1" style="102" customWidth="1"/>
    <col min="15870" max="15870" width="14.75" style="102" customWidth="1"/>
    <col min="15871" max="15871" width="1" style="102" customWidth="1"/>
    <col min="15872" max="15875" width="9" style="102" hidden="1" customWidth="1"/>
    <col min="15876" max="15881" width="12.625" style="102" customWidth="1"/>
    <col min="15882" max="16123" width="9" style="102" customWidth="1"/>
    <col min="16124" max="16124" width="5.125" style="102" customWidth="1"/>
    <col min="16125" max="16125" width="1" style="102" customWidth="1"/>
    <col min="16126" max="16126" width="14.75" style="102" customWidth="1"/>
    <col min="16127" max="16127" width="1" style="102" customWidth="1"/>
    <col min="16128" max="16131" width="9" style="102" hidden="1" customWidth="1"/>
    <col min="16132" max="16137" width="12.625" style="102" customWidth="1"/>
    <col min="16138" max="16384" width="9" style="102" customWidth="1"/>
  </cols>
  <sheetData>
    <row r="1" spans="1:9" s="769" customFormat="1" ht="18" customHeight="1">
      <c r="A1" s="682" t="s">
        <v>292</v>
      </c>
      <c r="C1" s="682"/>
    </row>
    <row r="2" spans="1:9" ht="18" customHeight="1">
      <c r="B2" s="89"/>
      <c r="C2" s="89"/>
      <c r="D2" s="204"/>
      <c r="E2" s="205"/>
      <c r="F2" s="204"/>
      <c r="G2" s="205"/>
      <c r="H2" s="204"/>
      <c r="I2" s="205" t="s">
        <v>388</v>
      </c>
    </row>
    <row r="3" spans="1:9" ht="19.5" customHeight="1">
      <c r="A3" s="819" t="s">
        <v>96</v>
      </c>
      <c r="B3" s="819"/>
      <c r="C3" s="820"/>
      <c r="D3" s="837" t="s">
        <v>246</v>
      </c>
      <c r="E3" s="839"/>
      <c r="F3" s="803">
        <v>27</v>
      </c>
      <c r="G3" s="847"/>
      <c r="H3" s="885" t="s">
        <v>144</v>
      </c>
      <c r="I3" s="886"/>
    </row>
    <row r="4" spans="1:9" ht="19.5" customHeight="1">
      <c r="A4" s="823"/>
      <c r="B4" s="823"/>
      <c r="C4" s="824"/>
      <c r="D4" s="179" t="s">
        <v>59</v>
      </c>
      <c r="E4" s="51" t="s">
        <v>380</v>
      </c>
      <c r="F4" s="179" t="s">
        <v>59</v>
      </c>
      <c r="G4" s="51" t="s">
        <v>380</v>
      </c>
      <c r="H4" s="113" t="s">
        <v>59</v>
      </c>
      <c r="I4" s="98" t="s">
        <v>380</v>
      </c>
    </row>
    <row r="5" spans="1:9" ht="25.9" customHeight="1">
      <c r="A5" s="198"/>
      <c r="B5" s="775" t="s">
        <v>526</v>
      </c>
      <c r="C5" s="776"/>
      <c r="D5" s="496">
        <f>D9+D13+D28+D29</f>
        <v>26790</v>
      </c>
      <c r="E5" s="497">
        <f>D5/D5*100</f>
        <v>100</v>
      </c>
      <c r="F5" s="496">
        <v>24914</v>
      </c>
      <c r="G5" s="497">
        <f>F5/F5*100</f>
        <v>100</v>
      </c>
      <c r="H5" s="498">
        <v>23495</v>
      </c>
      <c r="I5" s="498">
        <v>100</v>
      </c>
    </row>
    <row r="6" spans="1:9" ht="25.9" customHeight="1">
      <c r="B6" s="936" t="s">
        <v>391</v>
      </c>
      <c r="C6" s="154" t="s">
        <v>453</v>
      </c>
      <c r="D6" s="499">
        <v>2461</v>
      </c>
      <c r="E6" s="500">
        <f t="shared" ref="E6:E29" si="0">D6/$D$5*100</f>
        <v>9.1862635311683469</v>
      </c>
      <c r="F6" s="499">
        <v>2021</v>
      </c>
      <c r="G6" s="500">
        <f t="shared" ref="G6:G29" si="1">F6/$F$5*100</f>
        <v>8.1119049530384526</v>
      </c>
      <c r="H6" s="501">
        <v>1745</v>
      </c>
      <c r="I6" s="501">
        <f>H6/$H$5*100</f>
        <v>7.4271121515216008</v>
      </c>
    </row>
    <row r="7" spans="1:9" ht="25.9" customHeight="1">
      <c r="B7" s="937"/>
      <c r="C7" s="151" t="s">
        <v>334</v>
      </c>
      <c r="D7" s="496">
        <v>64</v>
      </c>
      <c r="E7" s="497">
        <f t="shared" si="0"/>
        <v>0.23889511011571479</v>
      </c>
      <c r="F7" s="496">
        <v>58</v>
      </c>
      <c r="G7" s="497">
        <f t="shared" si="1"/>
        <v>0.23280083487195952</v>
      </c>
      <c r="H7" s="498">
        <v>57</v>
      </c>
      <c r="I7" s="498">
        <f>H7/$H$5*100</f>
        <v>0.24260480953394339</v>
      </c>
    </row>
    <row r="8" spans="1:9" ht="25.9" customHeight="1">
      <c r="B8" s="937"/>
      <c r="C8" s="151" t="s">
        <v>392</v>
      </c>
      <c r="D8" s="496">
        <v>3</v>
      </c>
      <c r="E8" s="497">
        <f t="shared" si="0"/>
        <v>1.1198208286674134E-2</v>
      </c>
      <c r="F8" s="496">
        <v>4</v>
      </c>
      <c r="G8" s="497">
        <f t="shared" si="1"/>
        <v>1.6055229991169623E-2</v>
      </c>
      <c r="H8" s="498">
        <v>4</v>
      </c>
      <c r="I8" s="498">
        <f>H8/$H$5*100</f>
        <v>1.7024898914662696E-2</v>
      </c>
    </row>
    <row r="9" spans="1:9" ht="25.9" customHeight="1">
      <c r="B9" s="938"/>
      <c r="C9" s="134" t="s">
        <v>355</v>
      </c>
      <c r="D9" s="502">
        <f>SUM(D6:D8)</f>
        <v>2528</v>
      </c>
      <c r="E9" s="503">
        <f t="shared" si="0"/>
        <v>9.4363568495707355</v>
      </c>
      <c r="F9" s="502">
        <f>SUM(F6:F8)</f>
        <v>2083</v>
      </c>
      <c r="G9" s="503">
        <f t="shared" si="1"/>
        <v>8.3607610179015808</v>
      </c>
      <c r="H9" s="504">
        <f>SUM(H6:H8)</f>
        <v>1806</v>
      </c>
      <c r="I9" s="504">
        <v>7.6</v>
      </c>
    </row>
    <row r="10" spans="1:9" ht="25.9" customHeight="1">
      <c r="B10" s="936" t="s">
        <v>387</v>
      </c>
      <c r="C10" s="200" t="s">
        <v>161</v>
      </c>
      <c r="D10" s="499">
        <v>17</v>
      </c>
      <c r="E10" s="500">
        <f t="shared" si="0"/>
        <v>6.3456513624486746E-2</v>
      </c>
      <c r="F10" s="499">
        <v>15</v>
      </c>
      <c r="G10" s="500">
        <f t="shared" si="1"/>
        <v>6.0207112466886085E-2</v>
      </c>
      <c r="H10" s="501">
        <v>14</v>
      </c>
      <c r="I10" s="501">
        <f t="shared" ref="I10:I29" si="2">H10/$H$5*100</f>
        <v>5.9587146201319427E-2</v>
      </c>
    </row>
    <row r="11" spans="1:9" ht="25.9" customHeight="1">
      <c r="B11" s="937"/>
      <c r="C11" s="151" t="s">
        <v>476</v>
      </c>
      <c r="D11" s="496">
        <v>1998</v>
      </c>
      <c r="E11" s="497">
        <f t="shared" si="0"/>
        <v>7.458006718924973</v>
      </c>
      <c r="F11" s="496">
        <v>2018</v>
      </c>
      <c r="G11" s="497">
        <f t="shared" si="1"/>
        <v>8.0998635305450755</v>
      </c>
      <c r="H11" s="498">
        <v>1858</v>
      </c>
      <c r="I11" s="498">
        <f t="shared" si="2"/>
        <v>7.908065545860822</v>
      </c>
    </row>
    <row r="12" spans="1:9" ht="25.9" customHeight="1">
      <c r="B12" s="937"/>
      <c r="C12" s="151" t="s">
        <v>412</v>
      </c>
      <c r="D12" s="496">
        <v>5253</v>
      </c>
      <c r="E12" s="497">
        <f t="shared" si="0"/>
        <v>19.608062709966408</v>
      </c>
      <c r="F12" s="496">
        <v>4805</v>
      </c>
      <c r="G12" s="497">
        <f t="shared" si="1"/>
        <v>19.286345026892509</v>
      </c>
      <c r="H12" s="498">
        <v>4343</v>
      </c>
      <c r="I12" s="498">
        <f t="shared" si="2"/>
        <v>18.48478399659502</v>
      </c>
    </row>
    <row r="13" spans="1:9" ht="25.9" customHeight="1">
      <c r="B13" s="938"/>
      <c r="C13" s="134" t="s">
        <v>355</v>
      </c>
      <c r="D13" s="502">
        <f>SUM(D10:D12)</f>
        <v>7268</v>
      </c>
      <c r="E13" s="503">
        <f t="shared" si="0"/>
        <v>27.129525942515865</v>
      </c>
      <c r="F13" s="502">
        <f>SUM(F10:F12)</f>
        <v>6838</v>
      </c>
      <c r="G13" s="503">
        <f t="shared" si="1"/>
        <v>27.446415669904471</v>
      </c>
      <c r="H13" s="504">
        <f>SUM(H10:H12)</f>
        <v>6215</v>
      </c>
      <c r="I13" s="504">
        <f t="shared" si="2"/>
        <v>26.452436688657162</v>
      </c>
    </row>
    <row r="14" spans="1:9" ht="25.9" customHeight="1">
      <c r="B14" s="937" t="s">
        <v>226</v>
      </c>
      <c r="C14" s="157" t="s">
        <v>393</v>
      </c>
      <c r="D14" s="496">
        <v>134</v>
      </c>
      <c r="E14" s="497">
        <f t="shared" si="0"/>
        <v>0.50018663680477782</v>
      </c>
      <c r="F14" s="496">
        <v>144</v>
      </c>
      <c r="G14" s="497">
        <f t="shared" si="1"/>
        <v>0.57798827968210642</v>
      </c>
      <c r="H14" s="498">
        <v>140</v>
      </c>
      <c r="I14" s="498">
        <f t="shared" si="2"/>
        <v>0.5958714620131943</v>
      </c>
    </row>
    <row r="15" spans="1:9" ht="25.9" customHeight="1">
      <c r="B15" s="937"/>
      <c r="C15" s="151" t="s">
        <v>337</v>
      </c>
      <c r="D15" s="496">
        <v>687</v>
      </c>
      <c r="E15" s="497">
        <f t="shared" si="0"/>
        <v>2.5643896976483762</v>
      </c>
      <c r="F15" s="496">
        <v>561</v>
      </c>
      <c r="G15" s="497">
        <f t="shared" si="1"/>
        <v>2.25174600626154</v>
      </c>
      <c r="H15" s="498">
        <v>484</v>
      </c>
      <c r="I15" s="498">
        <f t="shared" si="2"/>
        <v>2.060012768674186</v>
      </c>
    </row>
    <row r="16" spans="1:9" ht="25.9" customHeight="1">
      <c r="B16" s="937"/>
      <c r="C16" s="151" t="s">
        <v>356</v>
      </c>
      <c r="D16" s="496">
        <v>1096</v>
      </c>
      <c r="E16" s="497">
        <f t="shared" si="0"/>
        <v>4.0910787607316159</v>
      </c>
      <c r="F16" s="496">
        <v>996</v>
      </c>
      <c r="G16" s="497">
        <f t="shared" si="1"/>
        <v>3.9977522678012365</v>
      </c>
      <c r="H16" s="498">
        <v>983</v>
      </c>
      <c r="I16" s="498">
        <f t="shared" si="2"/>
        <v>4.1838689082783569</v>
      </c>
    </row>
    <row r="17" spans="1:9" ht="25.9" customHeight="1">
      <c r="B17" s="937"/>
      <c r="C17" s="151" t="s">
        <v>394</v>
      </c>
      <c r="D17" s="496">
        <v>3879</v>
      </c>
      <c r="E17" s="497">
        <f t="shared" si="0"/>
        <v>14.479283314669653</v>
      </c>
      <c r="F17" s="496">
        <v>3561</v>
      </c>
      <c r="G17" s="497">
        <f t="shared" si="1"/>
        <v>14.293168499638758</v>
      </c>
      <c r="H17" s="498">
        <v>3454</v>
      </c>
      <c r="I17" s="498">
        <f t="shared" si="2"/>
        <v>14.701000212811236</v>
      </c>
    </row>
    <row r="18" spans="1:9" ht="25.9" customHeight="1">
      <c r="B18" s="937"/>
      <c r="C18" s="151" t="s">
        <v>396</v>
      </c>
      <c r="D18" s="496">
        <v>491</v>
      </c>
      <c r="E18" s="497">
        <f t="shared" si="0"/>
        <v>1.8327734229189996</v>
      </c>
      <c r="F18" s="496">
        <v>442</v>
      </c>
      <c r="G18" s="497">
        <f t="shared" si="1"/>
        <v>1.7741029140242435</v>
      </c>
      <c r="H18" s="498">
        <v>386</v>
      </c>
      <c r="I18" s="498">
        <f t="shared" si="2"/>
        <v>1.6429027452649501</v>
      </c>
    </row>
    <row r="19" spans="1:9" ht="25.9" customHeight="1">
      <c r="B19" s="937"/>
      <c r="C19" s="151" t="s">
        <v>287</v>
      </c>
      <c r="D19" s="496">
        <v>165</v>
      </c>
      <c r="E19" s="497">
        <f t="shared" si="0"/>
        <v>0.61590145576707722</v>
      </c>
      <c r="F19" s="496">
        <v>197</v>
      </c>
      <c r="G19" s="497">
        <f t="shared" si="1"/>
        <v>0.79072007706510394</v>
      </c>
      <c r="H19" s="498">
        <v>181</v>
      </c>
      <c r="I19" s="498">
        <f t="shared" si="2"/>
        <v>0.77037667588848691</v>
      </c>
    </row>
    <row r="20" spans="1:9" ht="25.9" customHeight="1">
      <c r="B20" s="937"/>
      <c r="C20" s="157" t="s">
        <v>397</v>
      </c>
      <c r="D20" s="496">
        <v>816</v>
      </c>
      <c r="E20" s="497">
        <f t="shared" si="0"/>
        <v>3.045912653975364</v>
      </c>
      <c r="F20" s="496">
        <v>782</v>
      </c>
      <c r="G20" s="497">
        <f t="shared" si="1"/>
        <v>3.138797463273661</v>
      </c>
      <c r="H20" s="498">
        <v>794</v>
      </c>
      <c r="I20" s="498">
        <f t="shared" si="2"/>
        <v>3.3794424345605449</v>
      </c>
    </row>
    <row r="21" spans="1:9" ht="25.9" customHeight="1">
      <c r="B21" s="937"/>
      <c r="C21" s="157" t="s">
        <v>399</v>
      </c>
      <c r="D21" s="496">
        <v>994</v>
      </c>
      <c r="E21" s="497">
        <f t="shared" si="0"/>
        <v>3.7103396789846954</v>
      </c>
      <c r="F21" s="496">
        <v>953</v>
      </c>
      <c r="G21" s="497">
        <f t="shared" si="1"/>
        <v>3.825158545396163</v>
      </c>
      <c r="H21" s="498">
        <v>861</v>
      </c>
      <c r="I21" s="498">
        <f t="shared" si="2"/>
        <v>3.6646094913811447</v>
      </c>
    </row>
    <row r="22" spans="1:9" ht="25.9" customHeight="1">
      <c r="B22" s="937"/>
      <c r="C22" s="201" t="s">
        <v>138</v>
      </c>
      <c r="D22" s="496">
        <v>1145</v>
      </c>
      <c r="E22" s="497">
        <f t="shared" si="0"/>
        <v>4.2739828294139599</v>
      </c>
      <c r="F22" s="496">
        <v>976</v>
      </c>
      <c r="G22" s="497">
        <f t="shared" si="1"/>
        <v>3.9174761178453879</v>
      </c>
      <c r="H22" s="498">
        <v>954</v>
      </c>
      <c r="I22" s="498">
        <f t="shared" si="2"/>
        <v>4.0604383911470521</v>
      </c>
    </row>
    <row r="23" spans="1:9" ht="25.9" customHeight="1">
      <c r="B23" s="937"/>
      <c r="C23" s="202" t="s">
        <v>400</v>
      </c>
      <c r="D23" s="496">
        <v>1173</v>
      </c>
      <c r="E23" s="497">
        <f t="shared" si="0"/>
        <v>4.3784994400895858</v>
      </c>
      <c r="F23" s="496">
        <v>1118</v>
      </c>
      <c r="G23" s="497">
        <f t="shared" si="1"/>
        <v>4.4874367825319093</v>
      </c>
      <c r="H23" s="498">
        <v>1076</v>
      </c>
      <c r="I23" s="498">
        <f t="shared" si="2"/>
        <v>4.5796978080442647</v>
      </c>
    </row>
    <row r="24" spans="1:9" ht="25.9" customHeight="1">
      <c r="B24" s="937"/>
      <c r="C24" s="202" t="s">
        <v>3</v>
      </c>
      <c r="D24" s="496">
        <v>2695</v>
      </c>
      <c r="E24" s="497">
        <f t="shared" si="0"/>
        <v>10.059723777528928</v>
      </c>
      <c r="F24" s="496">
        <v>2930</v>
      </c>
      <c r="G24" s="497">
        <f t="shared" si="1"/>
        <v>11.760455968531749</v>
      </c>
      <c r="H24" s="498">
        <v>3138</v>
      </c>
      <c r="I24" s="498">
        <f t="shared" si="2"/>
        <v>13.356033198552883</v>
      </c>
    </row>
    <row r="25" spans="1:9" ht="25.9" customHeight="1">
      <c r="B25" s="937"/>
      <c r="C25" s="202" t="s">
        <v>402</v>
      </c>
      <c r="D25" s="496">
        <v>276</v>
      </c>
      <c r="E25" s="497">
        <f t="shared" si="0"/>
        <v>1.0302351623740202</v>
      </c>
      <c r="F25" s="496">
        <v>350</v>
      </c>
      <c r="G25" s="497">
        <f t="shared" si="1"/>
        <v>1.4048326242273419</v>
      </c>
      <c r="H25" s="498">
        <v>301</v>
      </c>
      <c r="I25" s="498">
        <f t="shared" si="2"/>
        <v>1.2811236433283679</v>
      </c>
    </row>
    <row r="26" spans="1:9" ht="25.9" customHeight="1">
      <c r="B26" s="937"/>
      <c r="C26" s="201" t="s">
        <v>135</v>
      </c>
      <c r="D26" s="496">
        <v>1271</v>
      </c>
      <c r="E26" s="497">
        <f t="shared" si="0"/>
        <v>4.7443075774542738</v>
      </c>
      <c r="F26" s="496">
        <v>1247</v>
      </c>
      <c r="G26" s="497">
        <f t="shared" si="1"/>
        <v>5.0052179497471299</v>
      </c>
      <c r="H26" s="498">
        <v>1272</v>
      </c>
      <c r="I26" s="498">
        <f t="shared" si="2"/>
        <v>5.4139178548627367</v>
      </c>
    </row>
    <row r="27" spans="1:9" ht="25.9" customHeight="1">
      <c r="B27" s="937"/>
      <c r="C27" s="201" t="s">
        <v>512</v>
      </c>
      <c r="D27" s="496">
        <v>995</v>
      </c>
      <c r="E27" s="497">
        <f t="shared" si="0"/>
        <v>3.7140724150802535</v>
      </c>
      <c r="F27" s="496">
        <v>955</v>
      </c>
      <c r="G27" s="497">
        <f t="shared" si="1"/>
        <v>3.8331861603917474</v>
      </c>
      <c r="H27" s="498">
        <v>844</v>
      </c>
      <c r="I27" s="498">
        <f t="shared" si="2"/>
        <v>3.5922536709938289</v>
      </c>
    </row>
    <row r="28" spans="1:9" ht="25.9" customHeight="1">
      <c r="B28" s="937"/>
      <c r="C28" s="203" t="s">
        <v>355</v>
      </c>
      <c r="D28" s="505">
        <f>SUM(D14:D27)</f>
        <v>15817</v>
      </c>
      <c r="E28" s="506">
        <f t="shared" si="0"/>
        <v>59.040686823441582</v>
      </c>
      <c r="F28" s="505">
        <f>SUM(F14:F27)</f>
        <v>15212</v>
      </c>
      <c r="G28" s="506">
        <f t="shared" si="1"/>
        <v>61.058039656418075</v>
      </c>
      <c r="H28" s="507">
        <f>SUM(H14:H27)</f>
        <v>14868</v>
      </c>
      <c r="I28" s="507">
        <f t="shared" si="2"/>
        <v>63.281549265801232</v>
      </c>
    </row>
    <row r="29" spans="1:9" ht="25.9" customHeight="1">
      <c r="A29" s="199"/>
      <c r="B29" s="934" t="s">
        <v>264</v>
      </c>
      <c r="C29" s="935"/>
      <c r="D29" s="508">
        <v>1177</v>
      </c>
      <c r="E29" s="509">
        <f t="shared" si="0"/>
        <v>4.3934303844718174</v>
      </c>
      <c r="F29" s="508">
        <v>781</v>
      </c>
      <c r="G29" s="509">
        <f t="shared" si="1"/>
        <v>3.1347836557758688</v>
      </c>
      <c r="H29" s="510">
        <v>606</v>
      </c>
      <c r="I29" s="510">
        <f t="shared" si="2"/>
        <v>2.5792721855713983</v>
      </c>
    </row>
    <row r="30" spans="1:9" ht="25.9" customHeight="1">
      <c r="E30" s="53"/>
      <c r="G30" s="79"/>
      <c r="I30" s="79" t="s">
        <v>358</v>
      </c>
    </row>
    <row r="31" spans="1:9" s="20" customFormat="1" ht="20.45" customHeight="1">
      <c r="B31" s="74"/>
    </row>
    <row r="32" spans="1:9" s="20" customFormat="1" ht="20.45" customHeight="1">
      <c r="B32" s="74"/>
    </row>
    <row r="33" spans="2:4">
      <c r="B33" s="105"/>
    </row>
    <row r="34" spans="2:4">
      <c r="B34" s="54"/>
    </row>
    <row r="38" spans="2:4">
      <c r="D38" s="117"/>
    </row>
  </sheetData>
  <mergeCells count="9">
    <mergeCell ref="D3:E3"/>
    <mergeCell ref="F3:G3"/>
    <mergeCell ref="H3:I3"/>
    <mergeCell ref="B5:C5"/>
    <mergeCell ref="B29:C29"/>
    <mergeCell ref="A3:C4"/>
    <mergeCell ref="B6:B9"/>
    <mergeCell ref="B10:B13"/>
    <mergeCell ref="B14:B28"/>
  </mergeCells>
  <phoneticPr fontId="5"/>
  <pageMargins left="0.70866141732283472" right="0.59055118110236227" top="0.78740157480314965" bottom="0.78740157480314965" header="0.51181102362204722" footer="0.51181102362204722"/>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34"/>
  <sheetViews>
    <sheetView showGridLines="0" zoomScaleNormal="100" zoomScaleSheetLayoutView="100" workbookViewId="0">
      <selection sqref="A1:XFD1"/>
    </sheetView>
  </sheetViews>
  <sheetFormatPr defaultRowHeight="15"/>
  <cols>
    <col min="1" max="1" width="1.625" style="206" customWidth="1"/>
    <col min="2" max="2" width="5.125" style="206" customWidth="1"/>
    <col min="3" max="3" width="31.125" style="206" customWidth="1"/>
    <col min="4" max="4" width="8.375" style="206" bestFit="1" customWidth="1"/>
    <col min="5" max="5" width="8" style="207" bestFit="1" customWidth="1"/>
    <col min="6" max="6" width="7.5" style="206" customWidth="1"/>
    <col min="7" max="7" width="8" style="207" bestFit="1" customWidth="1"/>
    <col min="8" max="8" width="7.5" style="206" customWidth="1"/>
    <col min="9" max="9" width="8" style="207" bestFit="1" customWidth="1"/>
    <col min="10" max="10" width="7.5" style="206" customWidth="1"/>
    <col min="11" max="11" width="9" style="207" customWidth="1"/>
    <col min="12" max="255" width="9" style="206" customWidth="1"/>
    <col min="256" max="256" width="5.125" style="206" customWidth="1"/>
    <col min="257" max="257" width="1" style="206" customWidth="1"/>
    <col min="258" max="258" width="18.625" style="206" customWidth="1"/>
    <col min="259" max="259" width="1" style="206" customWidth="1"/>
    <col min="260" max="260" width="7.5" style="206" customWidth="1"/>
    <col min="261" max="261" width="7.125" style="206" customWidth="1"/>
    <col min="262" max="262" width="7.5" style="206" customWidth="1"/>
    <col min="263" max="263" width="7.125" style="206" customWidth="1"/>
    <col min="264" max="264" width="7.5" style="206" customWidth="1"/>
    <col min="265" max="265" width="7.125" style="206" customWidth="1"/>
    <col min="266" max="266" width="7.5" style="206" customWidth="1"/>
    <col min="267" max="267" width="7.125" style="206" customWidth="1"/>
    <col min="268" max="511" width="9" style="206" customWidth="1"/>
    <col min="512" max="512" width="5.125" style="206" customWidth="1"/>
    <col min="513" max="513" width="1" style="206" customWidth="1"/>
    <col min="514" max="514" width="18.625" style="206" customWidth="1"/>
    <col min="515" max="515" width="1" style="206" customWidth="1"/>
    <col min="516" max="516" width="7.5" style="206" customWidth="1"/>
    <col min="517" max="517" width="7.125" style="206" customWidth="1"/>
    <col min="518" max="518" width="7.5" style="206" customWidth="1"/>
    <col min="519" max="519" width="7.125" style="206" customWidth="1"/>
    <col min="520" max="520" width="7.5" style="206" customWidth="1"/>
    <col min="521" max="521" width="7.125" style="206" customWidth="1"/>
    <col min="522" max="522" width="7.5" style="206" customWidth="1"/>
    <col min="523" max="523" width="7.125" style="206" customWidth="1"/>
    <col min="524" max="767" width="9" style="206" customWidth="1"/>
    <col min="768" max="768" width="5.125" style="206" customWidth="1"/>
    <col min="769" max="769" width="1" style="206" customWidth="1"/>
    <col min="770" max="770" width="18.625" style="206" customWidth="1"/>
    <col min="771" max="771" width="1" style="206" customWidth="1"/>
    <col min="772" max="772" width="7.5" style="206" customWidth="1"/>
    <col min="773" max="773" width="7.125" style="206" customWidth="1"/>
    <col min="774" max="774" width="7.5" style="206" customWidth="1"/>
    <col min="775" max="775" width="7.125" style="206" customWidth="1"/>
    <col min="776" max="776" width="7.5" style="206" customWidth="1"/>
    <col min="777" max="777" width="7.125" style="206" customWidth="1"/>
    <col min="778" max="778" width="7.5" style="206" customWidth="1"/>
    <col min="779" max="779" width="7.125" style="206" customWidth="1"/>
    <col min="780" max="1023" width="9" style="206" customWidth="1"/>
    <col min="1024" max="1024" width="5.125" style="206" customWidth="1"/>
    <col min="1025" max="1025" width="1" style="206" customWidth="1"/>
    <col min="1026" max="1026" width="18.625" style="206" customWidth="1"/>
    <col min="1027" max="1027" width="1" style="206" customWidth="1"/>
    <col min="1028" max="1028" width="7.5" style="206" customWidth="1"/>
    <col min="1029" max="1029" width="7.125" style="206" customWidth="1"/>
    <col min="1030" max="1030" width="7.5" style="206" customWidth="1"/>
    <col min="1031" max="1031" width="7.125" style="206" customWidth="1"/>
    <col min="1032" max="1032" width="7.5" style="206" customWidth="1"/>
    <col min="1033" max="1033" width="7.125" style="206" customWidth="1"/>
    <col min="1034" max="1034" width="7.5" style="206" customWidth="1"/>
    <col min="1035" max="1035" width="7.125" style="206" customWidth="1"/>
    <col min="1036" max="1279" width="9" style="206" customWidth="1"/>
    <col min="1280" max="1280" width="5.125" style="206" customWidth="1"/>
    <col min="1281" max="1281" width="1" style="206" customWidth="1"/>
    <col min="1282" max="1282" width="18.625" style="206" customWidth="1"/>
    <col min="1283" max="1283" width="1" style="206" customWidth="1"/>
    <col min="1284" max="1284" width="7.5" style="206" customWidth="1"/>
    <col min="1285" max="1285" width="7.125" style="206" customWidth="1"/>
    <col min="1286" max="1286" width="7.5" style="206" customWidth="1"/>
    <col min="1287" max="1287" width="7.125" style="206" customWidth="1"/>
    <col min="1288" max="1288" width="7.5" style="206" customWidth="1"/>
    <col min="1289" max="1289" width="7.125" style="206" customWidth="1"/>
    <col min="1290" max="1290" width="7.5" style="206" customWidth="1"/>
    <col min="1291" max="1291" width="7.125" style="206" customWidth="1"/>
    <col min="1292" max="1535" width="9" style="206" customWidth="1"/>
    <col min="1536" max="1536" width="5.125" style="206" customWidth="1"/>
    <col min="1537" max="1537" width="1" style="206" customWidth="1"/>
    <col min="1538" max="1538" width="18.625" style="206" customWidth="1"/>
    <col min="1539" max="1539" width="1" style="206" customWidth="1"/>
    <col min="1540" max="1540" width="7.5" style="206" customWidth="1"/>
    <col min="1541" max="1541" width="7.125" style="206" customWidth="1"/>
    <col min="1542" max="1542" width="7.5" style="206" customWidth="1"/>
    <col min="1543" max="1543" width="7.125" style="206" customWidth="1"/>
    <col min="1544" max="1544" width="7.5" style="206" customWidth="1"/>
    <col min="1545" max="1545" width="7.125" style="206" customWidth="1"/>
    <col min="1546" max="1546" width="7.5" style="206" customWidth="1"/>
    <col min="1547" max="1547" width="7.125" style="206" customWidth="1"/>
    <col min="1548" max="1791" width="9" style="206" customWidth="1"/>
    <col min="1792" max="1792" width="5.125" style="206" customWidth="1"/>
    <col min="1793" max="1793" width="1" style="206" customWidth="1"/>
    <col min="1794" max="1794" width="18.625" style="206" customWidth="1"/>
    <col min="1795" max="1795" width="1" style="206" customWidth="1"/>
    <col min="1796" max="1796" width="7.5" style="206" customWidth="1"/>
    <col min="1797" max="1797" width="7.125" style="206" customWidth="1"/>
    <col min="1798" max="1798" width="7.5" style="206" customWidth="1"/>
    <col min="1799" max="1799" width="7.125" style="206" customWidth="1"/>
    <col min="1800" max="1800" width="7.5" style="206" customWidth="1"/>
    <col min="1801" max="1801" width="7.125" style="206" customWidth="1"/>
    <col min="1802" max="1802" width="7.5" style="206" customWidth="1"/>
    <col min="1803" max="1803" width="7.125" style="206" customWidth="1"/>
    <col min="1804" max="2047" width="9" style="206" customWidth="1"/>
    <col min="2048" max="2048" width="5.125" style="206" customWidth="1"/>
    <col min="2049" max="2049" width="1" style="206" customWidth="1"/>
    <col min="2050" max="2050" width="18.625" style="206" customWidth="1"/>
    <col min="2051" max="2051" width="1" style="206" customWidth="1"/>
    <col min="2052" max="2052" width="7.5" style="206" customWidth="1"/>
    <col min="2053" max="2053" width="7.125" style="206" customWidth="1"/>
    <col min="2054" max="2054" width="7.5" style="206" customWidth="1"/>
    <col min="2055" max="2055" width="7.125" style="206" customWidth="1"/>
    <col min="2056" max="2056" width="7.5" style="206" customWidth="1"/>
    <col min="2057" max="2057" width="7.125" style="206" customWidth="1"/>
    <col min="2058" max="2058" width="7.5" style="206" customWidth="1"/>
    <col min="2059" max="2059" width="7.125" style="206" customWidth="1"/>
    <col min="2060" max="2303" width="9" style="206" customWidth="1"/>
    <col min="2304" max="2304" width="5.125" style="206" customWidth="1"/>
    <col min="2305" max="2305" width="1" style="206" customWidth="1"/>
    <col min="2306" max="2306" width="18.625" style="206" customWidth="1"/>
    <col min="2307" max="2307" width="1" style="206" customWidth="1"/>
    <col min="2308" max="2308" width="7.5" style="206" customWidth="1"/>
    <col min="2309" max="2309" width="7.125" style="206" customWidth="1"/>
    <col min="2310" max="2310" width="7.5" style="206" customWidth="1"/>
    <col min="2311" max="2311" width="7.125" style="206" customWidth="1"/>
    <col min="2312" max="2312" width="7.5" style="206" customWidth="1"/>
    <col min="2313" max="2313" width="7.125" style="206" customWidth="1"/>
    <col min="2314" max="2314" width="7.5" style="206" customWidth="1"/>
    <col min="2315" max="2315" width="7.125" style="206" customWidth="1"/>
    <col min="2316" max="2559" width="9" style="206" customWidth="1"/>
    <col min="2560" max="2560" width="5.125" style="206" customWidth="1"/>
    <col min="2561" max="2561" width="1" style="206" customWidth="1"/>
    <col min="2562" max="2562" width="18.625" style="206" customWidth="1"/>
    <col min="2563" max="2563" width="1" style="206" customWidth="1"/>
    <col min="2564" max="2564" width="7.5" style="206" customWidth="1"/>
    <col min="2565" max="2565" width="7.125" style="206" customWidth="1"/>
    <col min="2566" max="2566" width="7.5" style="206" customWidth="1"/>
    <col min="2567" max="2567" width="7.125" style="206" customWidth="1"/>
    <col min="2568" max="2568" width="7.5" style="206" customWidth="1"/>
    <col min="2569" max="2569" width="7.125" style="206" customWidth="1"/>
    <col min="2570" max="2570" width="7.5" style="206" customWidth="1"/>
    <col min="2571" max="2571" width="7.125" style="206" customWidth="1"/>
    <col min="2572" max="2815" width="9" style="206" customWidth="1"/>
    <col min="2816" max="2816" width="5.125" style="206" customWidth="1"/>
    <col min="2817" max="2817" width="1" style="206" customWidth="1"/>
    <col min="2818" max="2818" width="18.625" style="206" customWidth="1"/>
    <col min="2819" max="2819" width="1" style="206" customWidth="1"/>
    <col min="2820" max="2820" width="7.5" style="206" customWidth="1"/>
    <col min="2821" max="2821" width="7.125" style="206" customWidth="1"/>
    <col min="2822" max="2822" width="7.5" style="206" customWidth="1"/>
    <col min="2823" max="2823" width="7.125" style="206" customWidth="1"/>
    <col min="2824" max="2824" width="7.5" style="206" customWidth="1"/>
    <col min="2825" max="2825" width="7.125" style="206" customWidth="1"/>
    <col min="2826" max="2826" width="7.5" style="206" customWidth="1"/>
    <col min="2827" max="2827" width="7.125" style="206" customWidth="1"/>
    <col min="2828" max="3071" width="9" style="206" customWidth="1"/>
    <col min="3072" max="3072" width="5.125" style="206" customWidth="1"/>
    <col min="3073" max="3073" width="1" style="206" customWidth="1"/>
    <col min="3074" max="3074" width="18.625" style="206" customWidth="1"/>
    <col min="3075" max="3075" width="1" style="206" customWidth="1"/>
    <col min="3076" max="3076" width="7.5" style="206" customWidth="1"/>
    <col min="3077" max="3077" width="7.125" style="206" customWidth="1"/>
    <col min="3078" max="3078" width="7.5" style="206" customWidth="1"/>
    <col min="3079" max="3079" width="7.125" style="206" customWidth="1"/>
    <col min="3080" max="3080" width="7.5" style="206" customWidth="1"/>
    <col min="3081" max="3081" width="7.125" style="206" customWidth="1"/>
    <col min="3082" max="3082" width="7.5" style="206" customWidth="1"/>
    <col min="3083" max="3083" width="7.125" style="206" customWidth="1"/>
    <col min="3084" max="3327" width="9" style="206" customWidth="1"/>
    <col min="3328" max="3328" width="5.125" style="206" customWidth="1"/>
    <col min="3329" max="3329" width="1" style="206" customWidth="1"/>
    <col min="3330" max="3330" width="18.625" style="206" customWidth="1"/>
    <col min="3331" max="3331" width="1" style="206" customWidth="1"/>
    <col min="3332" max="3332" width="7.5" style="206" customWidth="1"/>
    <col min="3333" max="3333" width="7.125" style="206" customWidth="1"/>
    <col min="3334" max="3334" width="7.5" style="206" customWidth="1"/>
    <col min="3335" max="3335" width="7.125" style="206" customWidth="1"/>
    <col min="3336" max="3336" width="7.5" style="206" customWidth="1"/>
    <col min="3337" max="3337" width="7.125" style="206" customWidth="1"/>
    <col min="3338" max="3338" width="7.5" style="206" customWidth="1"/>
    <col min="3339" max="3339" width="7.125" style="206" customWidth="1"/>
    <col min="3340" max="3583" width="9" style="206" customWidth="1"/>
    <col min="3584" max="3584" width="5.125" style="206" customWidth="1"/>
    <col min="3585" max="3585" width="1" style="206" customWidth="1"/>
    <col min="3586" max="3586" width="18.625" style="206" customWidth="1"/>
    <col min="3587" max="3587" width="1" style="206" customWidth="1"/>
    <col min="3588" max="3588" width="7.5" style="206" customWidth="1"/>
    <col min="3589" max="3589" width="7.125" style="206" customWidth="1"/>
    <col min="3590" max="3590" width="7.5" style="206" customWidth="1"/>
    <col min="3591" max="3591" width="7.125" style="206" customWidth="1"/>
    <col min="3592" max="3592" width="7.5" style="206" customWidth="1"/>
    <col min="3593" max="3593" width="7.125" style="206" customWidth="1"/>
    <col min="3594" max="3594" width="7.5" style="206" customWidth="1"/>
    <col min="3595" max="3595" width="7.125" style="206" customWidth="1"/>
    <col min="3596" max="3839" width="9" style="206" customWidth="1"/>
    <col min="3840" max="3840" width="5.125" style="206" customWidth="1"/>
    <col min="3841" max="3841" width="1" style="206" customWidth="1"/>
    <col min="3842" max="3842" width="18.625" style="206" customWidth="1"/>
    <col min="3843" max="3843" width="1" style="206" customWidth="1"/>
    <col min="3844" max="3844" width="7.5" style="206" customWidth="1"/>
    <col min="3845" max="3845" width="7.125" style="206" customWidth="1"/>
    <col min="3846" max="3846" width="7.5" style="206" customWidth="1"/>
    <col min="3847" max="3847" width="7.125" style="206" customWidth="1"/>
    <col min="3848" max="3848" width="7.5" style="206" customWidth="1"/>
    <col min="3849" max="3849" width="7.125" style="206" customWidth="1"/>
    <col min="3850" max="3850" width="7.5" style="206" customWidth="1"/>
    <col min="3851" max="3851" width="7.125" style="206" customWidth="1"/>
    <col min="3852" max="4095" width="9" style="206" customWidth="1"/>
    <col min="4096" max="4096" width="5.125" style="206" customWidth="1"/>
    <col min="4097" max="4097" width="1" style="206" customWidth="1"/>
    <col min="4098" max="4098" width="18.625" style="206" customWidth="1"/>
    <col min="4099" max="4099" width="1" style="206" customWidth="1"/>
    <col min="4100" max="4100" width="7.5" style="206" customWidth="1"/>
    <col min="4101" max="4101" width="7.125" style="206" customWidth="1"/>
    <col min="4102" max="4102" width="7.5" style="206" customWidth="1"/>
    <col min="4103" max="4103" width="7.125" style="206" customWidth="1"/>
    <col min="4104" max="4104" width="7.5" style="206" customWidth="1"/>
    <col min="4105" max="4105" width="7.125" style="206" customWidth="1"/>
    <col min="4106" max="4106" width="7.5" style="206" customWidth="1"/>
    <col min="4107" max="4107" width="7.125" style="206" customWidth="1"/>
    <col min="4108" max="4351" width="9" style="206" customWidth="1"/>
    <col min="4352" max="4352" width="5.125" style="206" customWidth="1"/>
    <col min="4353" max="4353" width="1" style="206" customWidth="1"/>
    <col min="4354" max="4354" width="18.625" style="206" customWidth="1"/>
    <col min="4355" max="4355" width="1" style="206" customWidth="1"/>
    <col min="4356" max="4356" width="7.5" style="206" customWidth="1"/>
    <col min="4357" max="4357" width="7.125" style="206" customWidth="1"/>
    <col min="4358" max="4358" width="7.5" style="206" customWidth="1"/>
    <col min="4359" max="4359" width="7.125" style="206" customWidth="1"/>
    <col min="4360" max="4360" width="7.5" style="206" customWidth="1"/>
    <col min="4361" max="4361" width="7.125" style="206" customWidth="1"/>
    <col min="4362" max="4362" width="7.5" style="206" customWidth="1"/>
    <col min="4363" max="4363" width="7.125" style="206" customWidth="1"/>
    <col min="4364" max="4607" width="9" style="206" customWidth="1"/>
    <col min="4608" max="4608" width="5.125" style="206" customWidth="1"/>
    <col min="4609" max="4609" width="1" style="206" customWidth="1"/>
    <col min="4610" max="4610" width="18.625" style="206" customWidth="1"/>
    <col min="4611" max="4611" width="1" style="206" customWidth="1"/>
    <col min="4612" max="4612" width="7.5" style="206" customWidth="1"/>
    <col min="4613" max="4613" width="7.125" style="206" customWidth="1"/>
    <col min="4614" max="4614" width="7.5" style="206" customWidth="1"/>
    <col min="4615" max="4615" width="7.125" style="206" customWidth="1"/>
    <col min="4616" max="4616" width="7.5" style="206" customWidth="1"/>
    <col min="4617" max="4617" width="7.125" style="206" customWidth="1"/>
    <col min="4618" max="4618" width="7.5" style="206" customWidth="1"/>
    <col min="4619" max="4619" width="7.125" style="206" customWidth="1"/>
    <col min="4620" max="4863" width="9" style="206" customWidth="1"/>
    <col min="4864" max="4864" width="5.125" style="206" customWidth="1"/>
    <col min="4865" max="4865" width="1" style="206" customWidth="1"/>
    <col min="4866" max="4866" width="18.625" style="206" customWidth="1"/>
    <col min="4867" max="4867" width="1" style="206" customWidth="1"/>
    <col min="4868" max="4868" width="7.5" style="206" customWidth="1"/>
    <col min="4869" max="4869" width="7.125" style="206" customWidth="1"/>
    <col min="4870" max="4870" width="7.5" style="206" customWidth="1"/>
    <col min="4871" max="4871" width="7.125" style="206" customWidth="1"/>
    <col min="4872" max="4872" width="7.5" style="206" customWidth="1"/>
    <col min="4873" max="4873" width="7.125" style="206" customWidth="1"/>
    <col min="4874" max="4874" width="7.5" style="206" customWidth="1"/>
    <col min="4875" max="4875" width="7.125" style="206" customWidth="1"/>
    <col min="4876" max="5119" width="9" style="206" customWidth="1"/>
    <col min="5120" max="5120" width="5.125" style="206" customWidth="1"/>
    <col min="5121" max="5121" width="1" style="206" customWidth="1"/>
    <col min="5122" max="5122" width="18.625" style="206" customWidth="1"/>
    <col min="5123" max="5123" width="1" style="206" customWidth="1"/>
    <col min="5124" max="5124" width="7.5" style="206" customWidth="1"/>
    <col min="5125" max="5125" width="7.125" style="206" customWidth="1"/>
    <col min="5126" max="5126" width="7.5" style="206" customWidth="1"/>
    <col min="5127" max="5127" width="7.125" style="206" customWidth="1"/>
    <col min="5128" max="5128" width="7.5" style="206" customWidth="1"/>
    <col min="5129" max="5129" width="7.125" style="206" customWidth="1"/>
    <col min="5130" max="5130" width="7.5" style="206" customWidth="1"/>
    <col min="5131" max="5131" width="7.125" style="206" customWidth="1"/>
    <col min="5132" max="5375" width="9" style="206" customWidth="1"/>
    <col min="5376" max="5376" width="5.125" style="206" customWidth="1"/>
    <col min="5377" max="5377" width="1" style="206" customWidth="1"/>
    <col min="5378" max="5378" width="18.625" style="206" customWidth="1"/>
    <col min="5379" max="5379" width="1" style="206" customWidth="1"/>
    <col min="5380" max="5380" width="7.5" style="206" customWidth="1"/>
    <col min="5381" max="5381" width="7.125" style="206" customWidth="1"/>
    <col min="5382" max="5382" width="7.5" style="206" customWidth="1"/>
    <col min="5383" max="5383" width="7.125" style="206" customWidth="1"/>
    <col min="5384" max="5384" width="7.5" style="206" customWidth="1"/>
    <col min="5385" max="5385" width="7.125" style="206" customWidth="1"/>
    <col min="5386" max="5386" width="7.5" style="206" customWidth="1"/>
    <col min="5387" max="5387" width="7.125" style="206" customWidth="1"/>
    <col min="5388" max="5631" width="9" style="206" customWidth="1"/>
    <col min="5632" max="5632" width="5.125" style="206" customWidth="1"/>
    <col min="5633" max="5633" width="1" style="206" customWidth="1"/>
    <col min="5634" max="5634" width="18.625" style="206" customWidth="1"/>
    <col min="5635" max="5635" width="1" style="206" customWidth="1"/>
    <col min="5636" max="5636" width="7.5" style="206" customWidth="1"/>
    <col min="5637" max="5637" width="7.125" style="206" customWidth="1"/>
    <col min="5638" max="5638" width="7.5" style="206" customWidth="1"/>
    <col min="5639" max="5639" width="7.125" style="206" customWidth="1"/>
    <col min="5640" max="5640" width="7.5" style="206" customWidth="1"/>
    <col min="5641" max="5641" width="7.125" style="206" customWidth="1"/>
    <col min="5642" max="5642" width="7.5" style="206" customWidth="1"/>
    <col min="5643" max="5643" width="7.125" style="206" customWidth="1"/>
    <col min="5644" max="5887" width="9" style="206" customWidth="1"/>
    <col min="5888" max="5888" width="5.125" style="206" customWidth="1"/>
    <col min="5889" max="5889" width="1" style="206" customWidth="1"/>
    <col min="5890" max="5890" width="18.625" style="206" customWidth="1"/>
    <col min="5891" max="5891" width="1" style="206" customWidth="1"/>
    <col min="5892" max="5892" width="7.5" style="206" customWidth="1"/>
    <col min="5893" max="5893" width="7.125" style="206" customWidth="1"/>
    <col min="5894" max="5894" width="7.5" style="206" customWidth="1"/>
    <col min="5895" max="5895" width="7.125" style="206" customWidth="1"/>
    <col min="5896" max="5896" width="7.5" style="206" customWidth="1"/>
    <col min="5897" max="5897" width="7.125" style="206" customWidth="1"/>
    <col min="5898" max="5898" width="7.5" style="206" customWidth="1"/>
    <col min="5899" max="5899" width="7.125" style="206" customWidth="1"/>
    <col min="5900" max="6143" width="9" style="206" customWidth="1"/>
    <col min="6144" max="6144" width="5.125" style="206" customWidth="1"/>
    <col min="6145" max="6145" width="1" style="206" customWidth="1"/>
    <col min="6146" max="6146" width="18.625" style="206" customWidth="1"/>
    <col min="6147" max="6147" width="1" style="206" customWidth="1"/>
    <col min="6148" max="6148" width="7.5" style="206" customWidth="1"/>
    <col min="6149" max="6149" width="7.125" style="206" customWidth="1"/>
    <col min="6150" max="6150" width="7.5" style="206" customWidth="1"/>
    <col min="6151" max="6151" width="7.125" style="206" customWidth="1"/>
    <col min="6152" max="6152" width="7.5" style="206" customWidth="1"/>
    <col min="6153" max="6153" width="7.125" style="206" customWidth="1"/>
    <col min="6154" max="6154" width="7.5" style="206" customWidth="1"/>
    <col min="6155" max="6155" width="7.125" style="206" customWidth="1"/>
    <col min="6156" max="6399" width="9" style="206" customWidth="1"/>
    <col min="6400" max="6400" width="5.125" style="206" customWidth="1"/>
    <col min="6401" max="6401" width="1" style="206" customWidth="1"/>
    <col min="6402" max="6402" width="18.625" style="206" customWidth="1"/>
    <col min="6403" max="6403" width="1" style="206" customWidth="1"/>
    <col min="6404" max="6404" width="7.5" style="206" customWidth="1"/>
    <col min="6405" max="6405" width="7.125" style="206" customWidth="1"/>
    <col min="6406" max="6406" width="7.5" style="206" customWidth="1"/>
    <col min="6407" max="6407" width="7.125" style="206" customWidth="1"/>
    <col min="6408" max="6408" width="7.5" style="206" customWidth="1"/>
    <col min="6409" max="6409" width="7.125" style="206" customWidth="1"/>
    <col min="6410" max="6410" width="7.5" style="206" customWidth="1"/>
    <col min="6411" max="6411" width="7.125" style="206" customWidth="1"/>
    <col min="6412" max="6655" width="9" style="206" customWidth="1"/>
    <col min="6656" max="6656" width="5.125" style="206" customWidth="1"/>
    <col min="6657" max="6657" width="1" style="206" customWidth="1"/>
    <col min="6658" max="6658" width="18.625" style="206" customWidth="1"/>
    <col min="6659" max="6659" width="1" style="206" customWidth="1"/>
    <col min="6660" max="6660" width="7.5" style="206" customWidth="1"/>
    <col min="6661" max="6661" width="7.125" style="206" customWidth="1"/>
    <col min="6662" max="6662" width="7.5" style="206" customWidth="1"/>
    <col min="6663" max="6663" width="7.125" style="206" customWidth="1"/>
    <col min="6664" max="6664" width="7.5" style="206" customWidth="1"/>
    <col min="6665" max="6665" width="7.125" style="206" customWidth="1"/>
    <col min="6666" max="6666" width="7.5" style="206" customWidth="1"/>
    <col min="6667" max="6667" width="7.125" style="206" customWidth="1"/>
    <col min="6668" max="6911" width="9" style="206" customWidth="1"/>
    <col min="6912" max="6912" width="5.125" style="206" customWidth="1"/>
    <col min="6913" max="6913" width="1" style="206" customWidth="1"/>
    <col min="6914" max="6914" width="18.625" style="206" customWidth="1"/>
    <col min="6915" max="6915" width="1" style="206" customWidth="1"/>
    <col min="6916" max="6916" width="7.5" style="206" customWidth="1"/>
    <col min="6917" max="6917" width="7.125" style="206" customWidth="1"/>
    <col min="6918" max="6918" width="7.5" style="206" customWidth="1"/>
    <col min="6919" max="6919" width="7.125" style="206" customWidth="1"/>
    <col min="6920" max="6920" width="7.5" style="206" customWidth="1"/>
    <col min="6921" max="6921" width="7.125" style="206" customWidth="1"/>
    <col min="6922" max="6922" width="7.5" style="206" customWidth="1"/>
    <col min="6923" max="6923" width="7.125" style="206" customWidth="1"/>
    <col min="6924" max="7167" width="9" style="206" customWidth="1"/>
    <col min="7168" max="7168" width="5.125" style="206" customWidth="1"/>
    <col min="7169" max="7169" width="1" style="206" customWidth="1"/>
    <col min="7170" max="7170" width="18.625" style="206" customWidth="1"/>
    <col min="7171" max="7171" width="1" style="206" customWidth="1"/>
    <col min="7172" max="7172" width="7.5" style="206" customWidth="1"/>
    <col min="7173" max="7173" width="7.125" style="206" customWidth="1"/>
    <col min="7174" max="7174" width="7.5" style="206" customWidth="1"/>
    <col min="7175" max="7175" width="7.125" style="206" customWidth="1"/>
    <col min="7176" max="7176" width="7.5" style="206" customWidth="1"/>
    <col min="7177" max="7177" width="7.125" style="206" customWidth="1"/>
    <col min="7178" max="7178" width="7.5" style="206" customWidth="1"/>
    <col min="7179" max="7179" width="7.125" style="206" customWidth="1"/>
    <col min="7180" max="7423" width="9" style="206" customWidth="1"/>
    <col min="7424" max="7424" width="5.125" style="206" customWidth="1"/>
    <col min="7425" max="7425" width="1" style="206" customWidth="1"/>
    <col min="7426" max="7426" width="18.625" style="206" customWidth="1"/>
    <col min="7427" max="7427" width="1" style="206" customWidth="1"/>
    <col min="7428" max="7428" width="7.5" style="206" customWidth="1"/>
    <col min="7429" max="7429" width="7.125" style="206" customWidth="1"/>
    <col min="7430" max="7430" width="7.5" style="206" customWidth="1"/>
    <col min="7431" max="7431" width="7.125" style="206" customWidth="1"/>
    <col min="7432" max="7432" width="7.5" style="206" customWidth="1"/>
    <col min="7433" max="7433" width="7.125" style="206" customWidth="1"/>
    <col min="7434" max="7434" width="7.5" style="206" customWidth="1"/>
    <col min="7435" max="7435" width="7.125" style="206" customWidth="1"/>
    <col min="7436" max="7679" width="9" style="206" customWidth="1"/>
    <col min="7680" max="7680" width="5.125" style="206" customWidth="1"/>
    <col min="7681" max="7681" width="1" style="206" customWidth="1"/>
    <col min="7682" max="7682" width="18.625" style="206" customWidth="1"/>
    <col min="7683" max="7683" width="1" style="206" customWidth="1"/>
    <col min="7684" max="7684" width="7.5" style="206" customWidth="1"/>
    <col min="7685" max="7685" width="7.125" style="206" customWidth="1"/>
    <col min="7686" max="7686" width="7.5" style="206" customWidth="1"/>
    <col min="7687" max="7687" width="7.125" style="206" customWidth="1"/>
    <col min="7688" max="7688" width="7.5" style="206" customWidth="1"/>
    <col min="7689" max="7689" width="7.125" style="206" customWidth="1"/>
    <col min="7690" max="7690" width="7.5" style="206" customWidth="1"/>
    <col min="7691" max="7691" width="7.125" style="206" customWidth="1"/>
    <col min="7692" max="7935" width="9" style="206" customWidth="1"/>
    <col min="7936" max="7936" width="5.125" style="206" customWidth="1"/>
    <col min="7937" max="7937" width="1" style="206" customWidth="1"/>
    <col min="7938" max="7938" width="18.625" style="206" customWidth="1"/>
    <col min="7939" max="7939" width="1" style="206" customWidth="1"/>
    <col min="7940" max="7940" width="7.5" style="206" customWidth="1"/>
    <col min="7941" max="7941" width="7.125" style="206" customWidth="1"/>
    <col min="7942" max="7942" width="7.5" style="206" customWidth="1"/>
    <col min="7943" max="7943" width="7.125" style="206" customWidth="1"/>
    <col min="7944" max="7944" width="7.5" style="206" customWidth="1"/>
    <col min="7945" max="7945" width="7.125" style="206" customWidth="1"/>
    <col min="7946" max="7946" width="7.5" style="206" customWidth="1"/>
    <col min="7947" max="7947" width="7.125" style="206" customWidth="1"/>
    <col min="7948" max="8191" width="9" style="206" customWidth="1"/>
    <col min="8192" max="8192" width="5.125" style="206" customWidth="1"/>
    <col min="8193" max="8193" width="1" style="206" customWidth="1"/>
    <col min="8194" max="8194" width="18.625" style="206" customWidth="1"/>
    <col min="8195" max="8195" width="1" style="206" customWidth="1"/>
    <col min="8196" max="8196" width="7.5" style="206" customWidth="1"/>
    <col min="8197" max="8197" width="7.125" style="206" customWidth="1"/>
    <col min="8198" max="8198" width="7.5" style="206" customWidth="1"/>
    <col min="8199" max="8199" width="7.125" style="206" customWidth="1"/>
    <col min="8200" max="8200" width="7.5" style="206" customWidth="1"/>
    <col min="8201" max="8201" width="7.125" style="206" customWidth="1"/>
    <col min="8202" max="8202" width="7.5" style="206" customWidth="1"/>
    <col min="8203" max="8203" width="7.125" style="206" customWidth="1"/>
    <col min="8204" max="8447" width="9" style="206" customWidth="1"/>
    <col min="8448" max="8448" width="5.125" style="206" customWidth="1"/>
    <col min="8449" max="8449" width="1" style="206" customWidth="1"/>
    <col min="8450" max="8450" width="18.625" style="206" customWidth="1"/>
    <col min="8451" max="8451" width="1" style="206" customWidth="1"/>
    <col min="8452" max="8452" width="7.5" style="206" customWidth="1"/>
    <col min="8453" max="8453" width="7.125" style="206" customWidth="1"/>
    <col min="8454" max="8454" width="7.5" style="206" customWidth="1"/>
    <col min="8455" max="8455" width="7.125" style="206" customWidth="1"/>
    <col min="8456" max="8456" width="7.5" style="206" customWidth="1"/>
    <col min="8457" max="8457" width="7.125" style="206" customWidth="1"/>
    <col min="8458" max="8458" width="7.5" style="206" customWidth="1"/>
    <col min="8459" max="8459" width="7.125" style="206" customWidth="1"/>
    <col min="8460" max="8703" width="9" style="206" customWidth="1"/>
    <col min="8704" max="8704" width="5.125" style="206" customWidth="1"/>
    <col min="8705" max="8705" width="1" style="206" customWidth="1"/>
    <col min="8706" max="8706" width="18.625" style="206" customWidth="1"/>
    <col min="8707" max="8707" width="1" style="206" customWidth="1"/>
    <col min="8708" max="8708" width="7.5" style="206" customWidth="1"/>
    <col min="8709" max="8709" width="7.125" style="206" customWidth="1"/>
    <col min="8710" max="8710" width="7.5" style="206" customWidth="1"/>
    <col min="8711" max="8711" width="7.125" style="206" customWidth="1"/>
    <col min="8712" max="8712" width="7.5" style="206" customWidth="1"/>
    <col min="8713" max="8713" width="7.125" style="206" customWidth="1"/>
    <col min="8714" max="8714" width="7.5" style="206" customWidth="1"/>
    <col min="8715" max="8715" width="7.125" style="206" customWidth="1"/>
    <col min="8716" max="8959" width="9" style="206" customWidth="1"/>
    <col min="8960" max="8960" width="5.125" style="206" customWidth="1"/>
    <col min="8961" max="8961" width="1" style="206" customWidth="1"/>
    <col min="8962" max="8962" width="18.625" style="206" customWidth="1"/>
    <col min="8963" max="8963" width="1" style="206" customWidth="1"/>
    <col min="8964" max="8964" width="7.5" style="206" customWidth="1"/>
    <col min="8965" max="8965" width="7.125" style="206" customWidth="1"/>
    <col min="8966" max="8966" width="7.5" style="206" customWidth="1"/>
    <col min="8967" max="8967" width="7.125" style="206" customWidth="1"/>
    <col min="8968" max="8968" width="7.5" style="206" customWidth="1"/>
    <col min="8969" max="8969" width="7.125" style="206" customWidth="1"/>
    <col min="8970" max="8970" width="7.5" style="206" customWidth="1"/>
    <col min="8971" max="8971" width="7.125" style="206" customWidth="1"/>
    <col min="8972" max="9215" width="9" style="206" customWidth="1"/>
    <col min="9216" max="9216" width="5.125" style="206" customWidth="1"/>
    <col min="9217" max="9217" width="1" style="206" customWidth="1"/>
    <col min="9218" max="9218" width="18.625" style="206" customWidth="1"/>
    <col min="9219" max="9219" width="1" style="206" customWidth="1"/>
    <col min="9220" max="9220" width="7.5" style="206" customWidth="1"/>
    <col min="9221" max="9221" width="7.125" style="206" customWidth="1"/>
    <col min="9222" max="9222" width="7.5" style="206" customWidth="1"/>
    <col min="9223" max="9223" width="7.125" style="206" customWidth="1"/>
    <col min="9224" max="9224" width="7.5" style="206" customWidth="1"/>
    <col min="9225" max="9225" width="7.125" style="206" customWidth="1"/>
    <col min="9226" max="9226" width="7.5" style="206" customWidth="1"/>
    <col min="9227" max="9227" width="7.125" style="206" customWidth="1"/>
    <col min="9228" max="9471" width="9" style="206" customWidth="1"/>
    <col min="9472" max="9472" width="5.125" style="206" customWidth="1"/>
    <col min="9473" max="9473" width="1" style="206" customWidth="1"/>
    <col min="9474" max="9474" width="18.625" style="206" customWidth="1"/>
    <col min="9475" max="9475" width="1" style="206" customWidth="1"/>
    <col min="9476" max="9476" width="7.5" style="206" customWidth="1"/>
    <col min="9477" max="9477" width="7.125" style="206" customWidth="1"/>
    <col min="9478" max="9478" width="7.5" style="206" customWidth="1"/>
    <col min="9479" max="9479" width="7.125" style="206" customWidth="1"/>
    <col min="9480" max="9480" width="7.5" style="206" customWidth="1"/>
    <col min="9481" max="9481" width="7.125" style="206" customWidth="1"/>
    <col min="9482" max="9482" width="7.5" style="206" customWidth="1"/>
    <col min="9483" max="9483" width="7.125" style="206" customWidth="1"/>
    <col min="9484" max="9727" width="9" style="206" customWidth="1"/>
    <col min="9728" max="9728" width="5.125" style="206" customWidth="1"/>
    <col min="9729" max="9729" width="1" style="206" customWidth="1"/>
    <col min="9730" max="9730" width="18.625" style="206" customWidth="1"/>
    <col min="9731" max="9731" width="1" style="206" customWidth="1"/>
    <col min="9732" max="9732" width="7.5" style="206" customWidth="1"/>
    <col min="9733" max="9733" width="7.125" style="206" customWidth="1"/>
    <col min="9734" max="9734" width="7.5" style="206" customWidth="1"/>
    <col min="9735" max="9735" width="7.125" style="206" customWidth="1"/>
    <col min="9736" max="9736" width="7.5" style="206" customWidth="1"/>
    <col min="9737" max="9737" width="7.125" style="206" customWidth="1"/>
    <col min="9738" max="9738" width="7.5" style="206" customWidth="1"/>
    <col min="9739" max="9739" width="7.125" style="206" customWidth="1"/>
    <col min="9740" max="9983" width="9" style="206" customWidth="1"/>
    <col min="9984" max="9984" width="5.125" style="206" customWidth="1"/>
    <col min="9985" max="9985" width="1" style="206" customWidth="1"/>
    <col min="9986" max="9986" width="18.625" style="206" customWidth="1"/>
    <col min="9987" max="9987" width="1" style="206" customWidth="1"/>
    <col min="9988" max="9988" width="7.5" style="206" customWidth="1"/>
    <col min="9989" max="9989" width="7.125" style="206" customWidth="1"/>
    <col min="9990" max="9990" width="7.5" style="206" customWidth="1"/>
    <col min="9991" max="9991" width="7.125" style="206" customWidth="1"/>
    <col min="9992" max="9992" width="7.5" style="206" customWidth="1"/>
    <col min="9993" max="9993" width="7.125" style="206" customWidth="1"/>
    <col min="9994" max="9994" width="7.5" style="206" customWidth="1"/>
    <col min="9995" max="9995" width="7.125" style="206" customWidth="1"/>
    <col min="9996" max="10239" width="9" style="206" customWidth="1"/>
    <col min="10240" max="10240" width="5.125" style="206" customWidth="1"/>
    <col min="10241" max="10241" width="1" style="206" customWidth="1"/>
    <col min="10242" max="10242" width="18.625" style="206" customWidth="1"/>
    <col min="10243" max="10243" width="1" style="206" customWidth="1"/>
    <col min="10244" max="10244" width="7.5" style="206" customWidth="1"/>
    <col min="10245" max="10245" width="7.125" style="206" customWidth="1"/>
    <col min="10246" max="10246" width="7.5" style="206" customWidth="1"/>
    <col min="10247" max="10247" width="7.125" style="206" customWidth="1"/>
    <col min="10248" max="10248" width="7.5" style="206" customWidth="1"/>
    <col min="10249" max="10249" width="7.125" style="206" customWidth="1"/>
    <col min="10250" max="10250" width="7.5" style="206" customWidth="1"/>
    <col min="10251" max="10251" width="7.125" style="206" customWidth="1"/>
    <col min="10252" max="10495" width="9" style="206" customWidth="1"/>
    <col min="10496" max="10496" width="5.125" style="206" customWidth="1"/>
    <col min="10497" max="10497" width="1" style="206" customWidth="1"/>
    <col min="10498" max="10498" width="18.625" style="206" customWidth="1"/>
    <col min="10499" max="10499" width="1" style="206" customWidth="1"/>
    <col min="10500" max="10500" width="7.5" style="206" customWidth="1"/>
    <col min="10501" max="10501" width="7.125" style="206" customWidth="1"/>
    <col min="10502" max="10502" width="7.5" style="206" customWidth="1"/>
    <col min="10503" max="10503" width="7.125" style="206" customWidth="1"/>
    <col min="10504" max="10504" width="7.5" style="206" customWidth="1"/>
    <col min="10505" max="10505" width="7.125" style="206" customWidth="1"/>
    <col min="10506" max="10506" width="7.5" style="206" customWidth="1"/>
    <col min="10507" max="10507" width="7.125" style="206" customWidth="1"/>
    <col min="10508" max="10751" width="9" style="206" customWidth="1"/>
    <col min="10752" max="10752" width="5.125" style="206" customWidth="1"/>
    <col min="10753" max="10753" width="1" style="206" customWidth="1"/>
    <col min="10754" max="10754" width="18.625" style="206" customWidth="1"/>
    <col min="10755" max="10755" width="1" style="206" customWidth="1"/>
    <col min="10756" max="10756" width="7.5" style="206" customWidth="1"/>
    <col min="10757" max="10757" width="7.125" style="206" customWidth="1"/>
    <col min="10758" max="10758" width="7.5" style="206" customWidth="1"/>
    <col min="10759" max="10759" width="7.125" style="206" customWidth="1"/>
    <col min="10760" max="10760" width="7.5" style="206" customWidth="1"/>
    <col min="10761" max="10761" width="7.125" style="206" customWidth="1"/>
    <col min="10762" max="10762" width="7.5" style="206" customWidth="1"/>
    <col min="10763" max="10763" width="7.125" style="206" customWidth="1"/>
    <col min="10764" max="11007" width="9" style="206" customWidth="1"/>
    <col min="11008" max="11008" width="5.125" style="206" customWidth="1"/>
    <col min="11009" max="11009" width="1" style="206" customWidth="1"/>
    <col min="11010" max="11010" width="18.625" style="206" customWidth="1"/>
    <col min="11011" max="11011" width="1" style="206" customWidth="1"/>
    <col min="11012" max="11012" width="7.5" style="206" customWidth="1"/>
    <col min="11013" max="11013" width="7.125" style="206" customWidth="1"/>
    <col min="11014" max="11014" width="7.5" style="206" customWidth="1"/>
    <col min="11015" max="11015" width="7.125" style="206" customWidth="1"/>
    <col min="11016" max="11016" width="7.5" style="206" customWidth="1"/>
    <col min="11017" max="11017" width="7.125" style="206" customWidth="1"/>
    <col min="11018" max="11018" width="7.5" style="206" customWidth="1"/>
    <col min="11019" max="11019" width="7.125" style="206" customWidth="1"/>
    <col min="11020" max="11263" width="9" style="206" customWidth="1"/>
    <col min="11264" max="11264" width="5.125" style="206" customWidth="1"/>
    <col min="11265" max="11265" width="1" style="206" customWidth="1"/>
    <col min="11266" max="11266" width="18.625" style="206" customWidth="1"/>
    <col min="11267" max="11267" width="1" style="206" customWidth="1"/>
    <col min="11268" max="11268" width="7.5" style="206" customWidth="1"/>
    <col min="11269" max="11269" width="7.125" style="206" customWidth="1"/>
    <col min="11270" max="11270" width="7.5" style="206" customWidth="1"/>
    <col min="11271" max="11271" width="7.125" style="206" customWidth="1"/>
    <col min="11272" max="11272" width="7.5" style="206" customWidth="1"/>
    <col min="11273" max="11273" width="7.125" style="206" customWidth="1"/>
    <col min="11274" max="11274" width="7.5" style="206" customWidth="1"/>
    <col min="11275" max="11275" width="7.125" style="206" customWidth="1"/>
    <col min="11276" max="11519" width="9" style="206" customWidth="1"/>
    <col min="11520" max="11520" width="5.125" style="206" customWidth="1"/>
    <col min="11521" max="11521" width="1" style="206" customWidth="1"/>
    <col min="11522" max="11522" width="18.625" style="206" customWidth="1"/>
    <col min="11523" max="11523" width="1" style="206" customWidth="1"/>
    <col min="11524" max="11524" width="7.5" style="206" customWidth="1"/>
    <col min="11525" max="11525" width="7.125" style="206" customWidth="1"/>
    <col min="11526" max="11526" width="7.5" style="206" customWidth="1"/>
    <col min="11527" max="11527" width="7.125" style="206" customWidth="1"/>
    <col min="11528" max="11528" width="7.5" style="206" customWidth="1"/>
    <col min="11529" max="11529" width="7.125" style="206" customWidth="1"/>
    <col min="11530" max="11530" width="7.5" style="206" customWidth="1"/>
    <col min="11531" max="11531" width="7.125" style="206" customWidth="1"/>
    <col min="11532" max="11775" width="9" style="206" customWidth="1"/>
    <col min="11776" max="11776" width="5.125" style="206" customWidth="1"/>
    <col min="11777" max="11777" width="1" style="206" customWidth="1"/>
    <col min="11778" max="11778" width="18.625" style="206" customWidth="1"/>
    <col min="11779" max="11779" width="1" style="206" customWidth="1"/>
    <col min="11780" max="11780" width="7.5" style="206" customWidth="1"/>
    <col min="11781" max="11781" width="7.125" style="206" customWidth="1"/>
    <col min="11782" max="11782" width="7.5" style="206" customWidth="1"/>
    <col min="11783" max="11783" width="7.125" style="206" customWidth="1"/>
    <col min="11784" max="11784" width="7.5" style="206" customWidth="1"/>
    <col min="11785" max="11785" width="7.125" style="206" customWidth="1"/>
    <col min="11786" max="11786" width="7.5" style="206" customWidth="1"/>
    <col min="11787" max="11787" width="7.125" style="206" customWidth="1"/>
    <col min="11788" max="12031" width="9" style="206" customWidth="1"/>
    <col min="12032" max="12032" width="5.125" style="206" customWidth="1"/>
    <col min="12033" max="12033" width="1" style="206" customWidth="1"/>
    <col min="12034" max="12034" width="18.625" style="206" customWidth="1"/>
    <col min="12035" max="12035" width="1" style="206" customWidth="1"/>
    <col min="12036" max="12036" width="7.5" style="206" customWidth="1"/>
    <col min="12037" max="12037" width="7.125" style="206" customWidth="1"/>
    <col min="12038" max="12038" width="7.5" style="206" customWidth="1"/>
    <col min="12039" max="12039" width="7.125" style="206" customWidth="1"/>
    <col min="12040" max="12040" width="7.5" style="206" customWidth="1"/>
    <col min="12041" max="12041" width="7.125" style="206" customWidth="1"/>
    <col min="12042" max="12042" width="7.5" style="206" customWidth="1"/>
    <col min="12043" max="12043" width="7.125" style="206" customWidth="1"/>
    <col min="12044" max="12287" width="9" style="206" customWidth="1"/>
    <col min="12288" max="12288" width="5.125" style="206" customWidth="1"/>
    <col min="12289" max="12289" width="1" style="206" customWidth="1"/>
    <col min="12290" max="12290" width="18.625" style="206" customWidth="1"/>
    <col min="12291" max="12291" width="1" style="206" customWidth="1"/>
    <col min="12292" max="12292" width="7.5" style="206" customWidth="1"/>
    <col min="12293" max="12293" width="7.125" style="206" customWidth="1"/>
    <col min="12294" max="12294" width="7.5" style="206" customWidth="1"/>
    <col min="12295" max="12295" width="7.125" style="206" customWidth="1"/>
    <col min="12296" max="12296" width="7.5" style="206" customWidth="1"/>
    <col min="12297" max="12297" width="7.125" style="206" customWidth="1"/>
    <col min="12298" max="12298" width="7.5" style="206" customWidth="1"/>
    <col min="12299" max="12299" width="7.125" style="206" customWidth="1"/>
    <col min="12300" max="12543" width="9" style="206" customWidth="1"/>
    <col min="12544" max="12544" width="5.125" style="206" customWidth="1"/>
    <col min="12545" max="12545" width="1" style="206" customWidth="1"/>
    <col min="12546" max="12546" width="18.625" style="206" customWidth="1"/>
    <col min="12547" max="12547" width="1" style="206" customWidth="1"/>
    <col min="12548" max="12548" width="7.5" style="206" customWidth="1"/>
    <col min="12549" max="12549" width="7.125" style="206" customWidth="1"/>
    <col min="12550" max="12550" width="7.5" style="206" customWidth="1"/>
    <col min="12551" max="12551" width="7.125" style="206" customWidth="1"/>
    <col min="12552" max="12552" width="7.5" style="206" customWidth="1"/>
    <col min="12553" max="12553" width="7.125" style="206" customWidth="1"/>
    <col min="12554" max="12554" width="7.5" style="206" customWidth="1"/>
    <col min="12555" max="12555" width="7.125" style="206" customWidth="1"/>
    <col min="12556" max="12799" width="9" style="206" customWidth="1"/>
    <col min="12800" max="12800" width="5.125" style="206" customWidth="1"/>
    <col min="12801" max="12801" width="1" style="206" customWidth="1"/>
    <col min="12802" max="12802" width="18.625" style="206" customWidth="1"/>
    <col min="12803" max="12803" width="1" style="206" customWidth="1"/>
    <col min="12804" max="12804" width="7.5" style="206" customWidth="1"/>
    <col min="12805" max="12805" width="7.125" style="206" customWidth="1"/>
    <col min="12806" max="12806" width="7.5" style="206" customWidth="1"/>
    <col min="12807" max="12807" width="7.125" style="206" customWidth="1"/>
    <col min="12808" max="12808" width="7.5" style="206" customWidth="1"/>
    <col min="12809" max="12809" width="7.125" style="206" customWidth="1"/>
    <col min="12810" max="12810" width="7.5" style="206" customWidth="1"/>
    <col min="12811" max="12811" width="7.125" style="206" customWidth="1"/>
    <col min="12812" max="13055" width="9" style="206" customWidth="1"/>
    <col min="13056" max="13056" width="5.125" style="206" customWidth="1"/>
    <col min="13057" max="13057" width="1" style="206" customWidth="1"/>
    <col min="13058" max="13058" width="18.625" style="206" customWidth="1"/>
    <col min="13059" max="13059" width="1" style="206" customWidth="1"/>
    <col min="13060" max="13060" width="7.5" style="206" customWidth="1"/>
    <col min="13061" max="13061" width="7.125" style="206" customWidth="1"/>
    <col min="13062" max="13062" width="7.5" style="206" customWidth="1"/>
    <col min="13063" max="13063" width="7.125" style="206" customWidth="1"/>
    <col min="13064" max="13064" width="7.5" style="206" customWidth="1"/>
    <col min="13065" max="13065" width="7.125" style="206" customWidth="1"/>
    <col min="13066" max="13066" width="7.5" style="206" customWidth="1"/>
    <col min="13067" max="13067" width="7.125" style="206" customWidth="1"/>
    <col min="13068" max="13311" width="9" style="206" customWidth="1"/>
    <col min="13312" max="13312" width="5.125" style="206" customWidth="1"/>
    <col min="13313" max="13313" width="1" style="206" customWidth="1"/>
    <col min="13314" max="13314" width="18.625" style="206" customWidth="1"/>
    <col min="13315" max="13315" width="1" style="206" customWidth="1"/>
    <col min="13316" max="13316" width="7.5" style="206" customWidth="1"/>
    <col min="13317" max="13317" width="7.125" style="206" customWidth="1"/>
    <col min="13318" max="13318" width="7.5" style="206" customWidth="1"/>
    <col min="13319" max="13319" width="7.125" style="206" customWidth="1"/>
    <col min="13320" max="13320" width="7.5" style="206" customWidth="1"/>
    <col min="13321" max="13321" width="7.125" style="206" customWidth="1"/>
    <col min="13322" max="13322" width="7.5" style="206" customWidth="1"/>
    <col min="13323" max="13323" width="7.125" style="206" customWidth="1"/>
    <col min="13324" max="13567" width="9" style="206" customWidth="1"/>
    <col min="13568" max="13568" width="5.125" style="206" customWidth="1"/>
    <col min="13569" max="13569" width="1" style="206" customWidth="1"/>
    <col min="13570" max="13570" width="18.625" style="206" customWidth="1"/>
    <col min="13571" max="13571" width="1" style="206" customWidth="1"/>
    <col min="13572" max="13572" width="7.5" style="206" customWidth="1"/>
    <col min="13573" max="13573" width="7.125" style="206" customWidth="1"/>
    <col min="13574" max="13574" width="7.5" style="206" customWidth="1"/>
    <col min="13575" max="13575" width="7.125" style="206" customWidth="1"/>
    <col min="13576" max="13576" width="7.5" style="206" customWidth="1"/>
    <col min="13577" max="13577" width="7.125" style="206" customWidth="1"/>
    <col min="13578" max="13578" width="7.5" style="206" customWidth="1"/>
    <col min="13579" max="13579" width="7.125" style="206" customWidth="1"/>
    <col min="13580" max="13823" width="9" style="206" customWidth="1"/>
    <col min="13824" max="13824" width="5.125" style="206" customWidth="1"/>
    <col min="13825" max="13825" width="1" style="206" customWidth="1"/>
    <col min="13826" max="13826" width="18.625" style="206" customWidth="1"/>
    <col min="13827" max="13827" width="1" style="206" customWidth="1"/>
    <col min="13828" max="13828" width="7.5" style="206" customWidth="1"/>
    <col min="13829" max="13829" width="7.125" style="206" customWidth="1"/>
    <col min="13830" max="13830" width="7.5" style="206" customWidth="1"/>
    <col min="13831" max="13831" width="7.125" style="206" customWidth="1"/>
    <col min="13832" max="13832" width="7.5" style="206" customWidth="1"/>
    <col min="13833" max="13833" width="7.125" style="206" customWidth="1"/>
    <col min="13834" max="13834" width="7.5" style="206" customWidth="1"/>
    <col min="13835" max="13835" width="7.125" style="206" customWidth="1"/>
    <col min="13836" max="14079" width="9" style="206" customWidth="1"/>
    <col min="14080" max="14080" width="5.125" style="206" customWidth="1"/>
    <col min="14081" max="14081" width="1" style="206" customWidth="1"/>
    <col min="14082" max="14082" width="18.625" style="206" customWidth="1"/>
    <col min="14083" max="14083" width="1" style="206" customWidth="1"/>
    <col min="14084" max="14084" width="7.5" style="206" customWidth="1"/>
    <col min="14085" max="14085" width="7.125" style="206" customWidth="1"/>
    <col min="14086" max="14086" width="7.5" style="206" customWidth="1"/>
    <col min="14087" max="14087" width="7.125" style="206" customWidth="1"/>
    <col min="14088" max="14088" width="7.5" style="206" customWidth="1"/>
    <col min="14089" max="14089" width="7.125" style="206" customWidth="1"/>
    <col min="14090" max="14090" width="7.5" style="206" customWidth="1"/>
    <col min="14091" max="14091" width="7.125" style="206" customWidth="1"/>
    <col min="14092" max="14335" width="9" style="206" customWidth="1"/>
    <col min="14336" max="14336" width="5.125" style="206" customWidth="1"/>
    <col min="14337" max="14337" width="1" style="206" customWidth="1"/>
    <col min="14338" max="14338" width="18.625" style="206" customWidth="1"/>
    <col min="14339" max="14339" width="1" style="206" customWidth="1"/>
    <col min="14340" max="14340" width="7.5" style="206" customWidth="1"/>
    <col min="14341" max="14341" width="7.125" style="206" customWidth="1"/>
    <col min="14342" max="14342" width="7.5" style="206" customWidth="1"/>
    <col min="14343" max="14343" width="7.125" style="206" customWidth="1"/>
    <col min="14344" max="14344" width="7.5" style="206" customWidth="1"/>
    <col min="14345" max="14345" width="7.125" style="206" customWidth="1"/>
    <col min="14346" max="14346" width="7.5" style="206" customWidth="1"/>
    <col min="14347" max="14347" width="7.125" style="206" customWidth="1"/>
    <col min="14348" max="14591" width="9" style="206" customWidth="1"/>
    <col min="14592" max="14592" width="5.125" style="206" customWidth="1"/>
    <col min="14593" max="14593" width="1" style="206" customWidth="1"/>
    <col min="14594" max="14594" width="18.625" style="206" customWidth="1"/>
    <col min="14595" max="14595" width="1" style="206" customWidth="1"/>
    <col min="14596" max="14596" width="7.5" style="206" customWidth="1"/>
    <col min="14597" max="14597" width="7.125" style="206" customWidth="1"/>
    <col min="14598" max="14598" width="7.5" style="206" customWidth="1"/>
    <col min="14599" max="14599" width="7.125" style="206" customWidth="1"/>
    <col min="14600" max="14600" width="7.5" style="206" customWidth="1"/>
    <col min="14601" max="14601" width="7.125" style="206" customWidth="1"/>
    <col min="14602" max="14602" width="7.5" style="206" customWidth="1"/>
    <col min="14603" max="14603" width="7.125" style="206" customWidth="1"/>
    <col min="14604" max="14847" width="9" style="206" customWidth="1"/>
    <col min="14848" max="14848" width="5.125" style="206" customWidth="1"/>
    <col min="14849" max="14849" width="1" style="206" customWidth="1"/>
    <col min="14850" max="14850" width="18.625" style="206" customWidth="1"/>
    <col min="14851" max="14851" width="1" style="206" customWidth="1"/>
    <col min="14852" max="14852" width="7.5" style="206" customWidth="1"/>
    <col min="14853" max="14853" width="7.125" style="206" customWidth="1"/>
    <col min="14854" max="14854" width="7.5" style="206" customWidth="1"/>
    <col min="14855" max="14855" width="7.125" style="206" customWidth="1"/>
    <col min="14856" max="14856" width="7.5" style="206" customWidth="1"/>
    <col min="14857" max="14857" width="7.125" style="206" customWidth="1"/>
    <col min="14858" max="14858" width="7.5" style="206" customWidth="1"/>
    <col min="14859" max="14859" width="7.125" style="206" customWidth="1"/>
    <col min="14860" max="15103" width="9" style="206" customWidth="1"/>
    <col min="15104" max="15104" width="5.125" style="206" customWidth="1"/>
    <col min="15105" max="15105" width="1" style="206" customWidth="1"/>
    <col min="15106" max="15106" width="18.625" style="206" customWidth="1"/>
    <col min="15107" max="15107" width="1" style="206" customWidth="1"/>
    <col min="15108" max="15108" width="7.5" style="206" customWidth="1"/>
    <col min="15109" max="15109" width="7.125" style="206" customWidth="1"/>
    <col min="15110" max="15110" width="7.5" style="206" customWidth="1"/>
    <col min="15111" max="15111" width="7.125" style="206" customWidth="1"/>
    <col min="15112" max="15112" width="7.5" style="206" customWidth="1"/>
    <col min="15113" max="15113" width="7.125" style="206" customWidth="1"/>
    <col min="15114" max="15114" width="7.5" style="206" customWidth="1"/>
    <col min="15115" max="15115" width="7.125" style="206" customWidth="1"/>
    <col min="15116" max="15359" width="9" style="206" customWidth="1"/>
    <col min="15360" max="15360" width="5.125" style="206" customWidth="1"/>
    <col min="15361" max="15361" width="1" style="206" customWidth="1"/>
    <col min="15362" max="15362" width="18.625" style="206" customWidth="1"/>
    <col min="15363" max="15363" width="1" style="206" customWidth="1"/>
    <col min="15364" max="15364" width="7.5" style="206" customWidth="1"/>
    <col min="15365" max="15365" width="7.125" style="206" customWidth="1"/>
    <col min="15366" max="15366" width="7.5" style="206" customWidth="1"/>
    <col min="15367" max="15367" width="7.125" style="206" customWidth="1"/>
    <col min="15368" max="15368" width="7.5" style="206" customWidth="1"/>
    <col min="15369" max="15369" width="7.125" style="206" customWidth="1"/>
    <col min="15370" max="15370" width="7.5" style="206" customWidth="1"/>
    <col min="15371" max="15371" width="7.125" style="206" customWidth="1"/>
    <col min="15372" max="15615" width="9" style="206" customWidth="1"/>
    <col min="15616" max="15616" width="5.125" style="206" customWidth="1"/>
    <col min="15617" max="15617" width="1" style="206" customWidth="1"/>
    <col min="15618" max="15618" width="18.625" style="206" customWidth="1"/>
    <col min="15619" max="15619" width="1" style="206" customWidth="1"/>
    <col min="15620" max="15620" width="7.5" style="206" customWidth="1"/>
    <col min="15621" max="15621" width="7.125" style="206" customWidth="1"/>
    <col min="15622" max="15622" width="7.5" style="206" customWidth="1"/>
    <col min="15623" max="15623" width="7.125" style="206" customWidth="1"/>
    <col min="15624" max="15624" width="7.5" style="206" customWidth="1"/>
    <col min="15625" max="15625" width="7.125" style="206" customWidth="1"/>
    <col min="15626" max="15626" width="7.5" style="206" customWidth="1"/>
    <col min="15627" max="15627" width="7.125" style="206" customWidth="1"/>
    <col min="15628" max="15871" width="9" style="206" customWidth="1"/>
    <col min="15872" max="15872" width="5.125" style="206" customWidth="1"/>
    <col min="15873" max="15873" width="1" style="206" customWidth="1"/>
    <col min="15874" max="15874" width="18.625" style="206" customWidth="1"/>
    <col min="15875" max="15875" width="1" style="206" customWidth="1"/>
    <col min="15876" max="15876" width="7.5" style="206" customWidth="1"/>
    <col min="15877" max="15877" width="7.125" style="206" customWidth="1"/>
    <col min="15878" max="15878" width="7.5" style="206" customWidth="1"/>
    <col min="15879" max="15879" width="7.125" style="206" customWidth="1"/>
    <col min="15880" max="15880" width="7.5" style="206" customWidth="1"/>
    <col min="15881" max="15881" width="7.125" style="206" customWidth="1"/>
    <col min="15882" max="15882" width="7.5" style="206" customWidth="1"/>
    <col min="15883" max="15883" width="7.125" style="206" customWidth="1"/>
    <col min="15884" max="16127" width="9" style="206" customWidth="1"/>
    <col min="16128" max="16128" width="5.125" style="206" customWidth="1"/>
    <col min="16129" max="16129" width="1" style="206" customWidth="1"/>
    <col min="16130" max="16130" width="18.625" style="206" customWidth="1"/>
    <col min="16131" max="16131" width="1" style="206" customWidth="1"/>
    <col min="16132" max="16132" width="7.5" style="206" customWidth="1"/>
    <col min="16133" max="16133" width="7.125" style="206" customWidth="1"/>
    <col min="16134" max="16134" width="7.5" style="206" customWidth="1"/>
    <col min="16135" max="16135" width="7.125" style="206" customWidth="1"/>
    <col min="16136" max="16136" width="7.5" style="206" customWidth="1"/>
    <col min="16137" max="16137" width="7.125" style="206" customWidth="1"/>
    <col min="16138" max="16138" width="7.5" style="206" customWidth="1"/>
    <col min="16139" max="16139" width="7.125" style="206" customWidth="1"/>
    <col min="16140" max="16384" width="9" style="206" customWidth="1"/>
  </cols>
  <sheetData>
    <row r="1" spans="1:11" s="208" customFormat="1" ht="18" customHeight="1">
      <c r="A1" s="184" t="s">
        <v>333</v>
      </c>
      <c r="B1" s="184"/>
      <c r="C1" s="184"/>
      <c r="D1" s="55"/>
      <c r="E1" s="225"/>
      <c r="F1" s="55"/>
      <c r="G1" s="225"/>
      <c r="H1" s="55"/>
      <c r="I1" s="225"/>
      <c r="J1" s="55"/>
      <c r="K1" s="225"/>
    </row>
    <row r="2" spans="1:11" ht="18" customHeight="1">
      <c r="A2" s="54"/>
      <c r="B2" s="197"/>
      <c r="C2" s="197"/>
      <c r="D2" s="224"/>
      <c r="E2" s="948" t="s">
        <v>347</v>
      </c>
      <c r="F2" s="948"/>
      <c r="G2" s="948"/>
      <c r="H2" s="949"/>
      <c r="I2" s="949"/>
      <c r="J2" s="949"/>
      <c r="K2" s="949"/>
    </row>
    <row r="3" spans="1:11" ht="19.5" customHeight="1">
      <c r="A3" s="942" t="s">
        <v>542</v>
      </c>
      <c r="B3" s="942"/>
      <c r="C3" s="943"/>
      <c r="D3" s="950" t="s">
        <v>383</v>
      </c>
      <c r="E3" s="951"/>
      <c r="F3" s="950" t="s">
        <v>235</v>
      </c>
      <c r="G3" s="951"/>
      <c r="H3" s="950" t="s">
        <v>386</v>
      </c>
      <c r="I3" s="951"/>
      <c r="J3" s="952" t="s">
        <v>361</v>
      </c>
      <c r="K3" s="953"/>
    </row>
    <row r="4" spans="1:11" ht="19.149999999999999" customHeight="1">
      <c r="A4" s="944"/>
      <c r="B4" s="944"/>
      <c r="C4" s="945"/>
      <c r="D4" s="64" t="s">
        <v>59</v>
      </c>
      <c r="E4" s="227" t="s">
        <v>380</v>
      </c>
      <c r="F4" s="64" t="s">
        <v>59</v>
      </c>
      <c r="G4" s="227" t="s">
        <v>380</v>
      </c>
      <c r="H4" s="64" t="s">
        <v>59</v>
      </c>
      <c r="I4" s="227" t="s">
        <v>380</v>
      </c>
      <c r="J4" s="67" t="s">
        <v>59</v>
      </c>
      <c r="K4" s="231" t="s">
        <v>380</v>
      </c>
    </row>
    <row r="5" spans="1:11" ht="25.9" customHeight="1">
      <c r="A5" s="54"/>
      <c r="B5" s="939" t="s">
        <v>526</v>
      </c>
      <c r="C5" s="939"/>
      <c r="D5" s="511">
        <v>15728</v>
      </c>
      <c r="E5" s="512">
        <v>100</v>
      </c>
      <c r="F5" s="511">
        <v>4585</v>
      </c>
      <c r="G5" s="512">
        <v>100</v>
      </c>
      <c r="H5" s="511">
        <v>1825</v>
      </c>
      <c r="I5" s="512">
        <v>100</v>
      </c>
      <c r="J5" s="513">
        <v>1357</v>
      </c>
      <c r="K5" s="514">
        <v>100</v>
      </c>
    </row>
    <row r="6" spans="1:11" ht="25.9" customHeight="1">
      <c r="A6" s="210"/>
      <c r="B6" s="946" t="s">
        <v>391</v>
      </c>
      <c r="C6" s="215" t="s">
        <v>453</v>
      </c>
      <c r="D6" s="515">
        <v>877</v>
      </c>
      <c r="E6" s="516">
        <f>D6/D5*100</f>
        <v>5.5760427263479144</v>
      </c>
      <c r="F6" s="515">
        <v>449</v>
      </c>
      <c r="G6" s="516">
        <f>F6/F5*100</f>
        <v>9.7928026172300982</v>
      </c>
      <c r="H6" s="515">
        <v>256</v>
      </c>
      <c r="I6" s="516">
        <f>H6/H5*100</f>
        <v>14.027397260273972</v>
      </c>
      <c r="J6" s="517">
        <v>163</v>
      </c>
      <c r="K6" s="517">
        <f>J6/J5*100</f>
        <v>12.011790714812086</v>
      </c>
    </row>
    <row r="7" spans="1:11" ht="25.9" customHeight="1">
      <c r="A7" s="210"/>
      <c r="B7" s="946"/>
      <c r="C7" s="215" t="s">
        <v>334</v>
      </c>
      <c r="D7" s="515">
        <v>17</v>
      </c>
      <c r="E7" s="516">
        <f>D7/D5*100</f>
        <v>0.10808748728382503</v>
      </c>
      <c r="F7" s="515">
        <v>5</v>
      </c>
      <c r="G7" s="516">
        <f>F7/F5*100</f>
        <v>0.10905125408942204</v>
      </c>
      <c r="H7" s="515">
        <v>15</v>
      </c>
      <c r="I7" s="516">
        <f>H7/H5*100</f>
        <v>0.82191780821917804</v>
      </c>
      <c r="J7" s="517">
        <v>20</v>
      </c>
      <c r="K7" s="517">
        <f>J7/J5*100</f>
        <v>1.4738393515106853</v>
      </c>
    </row>
    <row r="8" spans="1:11" ht="25.9" customHeight="1">
      <c r="A8" s="210"/>
      <c r="B8" s="946"/>
      <c r="C8" s="215" t="s">
        <v>392</v>
      </c>
      <c r="D8" s="518">
        <v>1</v>
      </c>
      <c r="E8" s="516">
        <f>D8/D5*100</f>
        <v>6.3580874872838245E-3</v>
      </c>
      <c r="F8" s="518">
        <v>1</v>
      </c>
      <c r="G8" s="516">
        <v>0</v>
      </c>
      <c r="H8" s="518">
        <v>1</v>
      </c>
      <c r="I8" s="516">
        <v>0</v>
      </c>
      <c r="J8" s="517">
        <v>1</v>
      </c>
      <c r="K8" s="517">
        <f>J8/J5*100</f>
        <v>7.369196757553427E-2</v>
      </c>
    </row>
    <row r="9" spans="1:11" ht="25.9" customHeight="1">
      <c r="A9" s="210"/>
      <c r="B9" s="947"/>
      <c r="C9" s="216" t="s">
        <v>355</v>
      </c>
      <c r="D9" s="519">
        <f>SUM(D6:D8)</f>
        <v>895</v>
      </c>
      <c r="E9" s="520">
        <f>D9/D5*100</f>
        <v>5.6904883011190233</v>
      </c>
      <c r="F9" s="519">
        <f>SUM(F6:F8)</f>
        <v>455</v>
      </c>
      <c r="G9" s="520">
        <f>F9/F5*100</f>
        <v>9.9236641221374047</v>
      </c>
      <c r="H9" s="519">
        <f>SUM(H6:H8)</f>
        <v>272</v>
      </c>
      <c r="I9" s="520">
        <f>H9/H5*100</f>
        <v>14.904109589041095</v>
      </c>
      <c r="J9" s="521">
        <f>SUM(J6:J8)</f>
        <v>184</v>
      </c>
      <c r="K9" s="521">
        <f>J9/J5*100</f>
        <v>13.559322033898304</v>
      </c>
    </row>
    <row r="10" spans="1:11" ht="25.9" customHeight="1">
      <c r="A10" s="210"/>
      <c r="B10" s="946" t="s">
        <v>387</v>
      </c>
      <c r="C10" s="215" t="s">
        <v>546</v>
      </c>
      <c r="D10" s="522">
        <v>9</v>
      </c>
      <c r="E10" s="516">
        <f>D10/D5*100</f>
        <v>5.7222787385554426E-2</v>
      </c>
      <c r="F10" s="515">
        <v>4</v>
      </c>
      <c r="G10" s="516">
        <f>F10/F5*100</f>
        <v>8.7241003271537623E-2</v>
      </c>
      <c r="H10" s="523" t="s">
        <v>421</v>
      </c>
      <c r="I10" s="66" t="s">
        <v>421</v>
      </c>
      <c r="J10" s="524">
        <v>1</v>
      </c>
      <c r="K10" s="517">
        <f>J10/J5*100</f>
        <v>7.369196757553427E-2</v>
      </c>
    </row>
    <row r="11" spans="1:11" ht="25.9" customHeight="1">
      <c r="A11" s="210"/>
      <c r="B11" s="946"/>
      <c r="C11" s="215" t="s">
        <v>476</v>
      </c>
      <c r="D11" s="515">
        <v>1127</v>
      </c>
      <c r="E11" s="516">
        <f>D11/D5*100</f>
        <v>7.1655645981688707</v>
      </c>
      <c r="F11" s="515">
        <v>416</v>
      </c>
      <c r="G11" s="516">
        <f>F11/F5*100</f>
        <v>9.0730643402399132</v>
      </c>
      <c r="H11" s="515">
        <v>202</v>
      </c>
      <c r="I11" s="516">
        <f>H11/H5*100</f>
        <v>11.068493150684931</v>
      </c>
      <c r="J11" s="517">
        <v>113</v>
      </c>
      <c r="K11" s="517">
        <f>J11/J5*100</f>
        <v>8.3271923360353721</v>
      </c>
    </row>
    <row r="12" spans="1:11" ht="25.9" customHeight="1">
      <c r="A12" s="210"/>
      <c r="B12" s="946"/>
      <c r="C12" s="217" t="s">
        <v>412</v>
      </c>
      <c r="D12" s="515">
        <v>2843</v>
      </c>
      <c r="E12" s="516">
        <f>D12/D5*100</f>
        <v>18.076042726347914</v>
      </c>
      <c r="F12" s="515">
        <v>820</v>
      </c>
      <c r="G12" s="516">
        <f>F12/F5*100</f>
        <v>17.884405670665213</v>
      </c>
      <c r="H12" s="515">
        <v>342</v>
      </c>
      <c r="I12" s="516">
        <f>H12/H5*100</f>
        <v>18.739726027397261</v>
      </c>
      <c r="J12" s="517">
        <v>338</v>
      </c>
      <c r="K12" s="517">
        <f>J12/J5*100</f>
        <v>24.907885040530584</v>
      </c>
    </row>
    <row r="13" spans="1:11" ht="25.9" customHeight="1">
      <c r="A13" s="210"/>
      <c r="B13" s="947"/>
      <c r="C13" s="218" t="s">
        <v>355</v>
      </c>
      <c r="D13" s="519">
        <f>SUM(D10:D12)</f>
        <v>3979</v>
      </c>
      <c r="E13" s="520">
        <f>D13/D5*100</f>
        <v>25.298830111902337</v>
      </c>
      <c r="F13" s="519">
        <f>SUM(F10:F12)</f>
        <v>1240</v>
      </c>
      <c r="G13" s="520">
        <f>F13/F5*100</f>
        <v>27.044711014176663</v>
      </c>
      <c r="H13" s="519">
        <f>SUM(H10:H12)</f>
        <v>544</v>
      </c>
      <c r="I13" s="520">
        <f>H13/H5*100</f>
        <v>29.80821917808219</v>
      </c>
      <c r="J13" s="521">
        <f>SUM(J10:J12)</f>
        <v>452</v>
      </c>
      <c r="K13" s="521">
        <f>J13/J5*100</f>
        <v>33.308769344141488</v>
      </c>
    </row>
    <row r="14" spans="1:11" ht="25.9" customHeight="1">
      <c r="A14" s="210"/>
      <c r="B14" s="946" t="s">
        <v>226</v>
      </c>
      <c r="C14" s="219" t="s">
        <v>393</v>
      </c>
      <c r="D14" s="515">
        <v>94</v>
      </c>
      <c r="E14" s="516">
        <f>D14/D5*100</f>
        <v>0.59766022380467965</v>
      </c>
      <c r="F14" s="515">
        <v>29</v>
      </c>
      <c r="G14" s="516">
        <f>F14/F5*100</f>
        <v>0.63249727371864772</v>
      </c>
      <c r="H14" s="515">
        <v>10</v>
      </c>
      <c r="I14" s="516">
        <f>H14/H5*100</f>
        <v>0.54794520547945202</v>
      </c>
      <c r="J14" s="517">
        <v>7</v>
      </c>
      <c r="K14" s="517">
        <f>J14/J5*100</f>
        <v>0.51584377302873985</v>
      </c>
    </row>
    <row r="15" spans="1:11" ht="25.9" customHeight="1">
      <c r="A15" s="210"/>
      <c r="B15" s="946"/>
      <c r="C15" s="220" t="s">
        <v>85</v>
      </c>
      <c r="D15" s="515">
        <v>385</v>
      </c>
      <c r="E15" s="516">
        <f>D15/D5*100</f>
        <v>2.4478636826042726</v>
      </c>
      <c r="F15" s="515">
        <v>72</v>
      </c>
      <c r="G15" s="516">
        <f>F15/F5*100</f>
        <v>1.5703380588876774</v>
      </c>
      <c r="H15" s="515">
        <v>16</v>
      </c>
      <c r="I15" s="516">
        <f>H15/H5*100</f>
        <v>0.87671232876712324</v>
      </c>
      <c r="J15" s="517">
        <v>11</v>
      </c>
      <c r="K15" s="517">
        <f>J15/J5*100</f>
        <v>0.81061164333087687</v>
      </c>
    </row>
    <row r="16" spans="1:11" ht="25.9" customHeight="1">
      <c r="A16" s="210"/>
      <c r="B16" s="946"/>
      <c r="C16" s="220" t="s">
        <v>422</v>
      </c>
      <c r="D16" s="515">
        <v>641</v>
      </c>
      <c r="E16" s="516">
        <f>D16/D5*100</f>
        <v>4.0755340793489321</v>
      </c>
      <c r="F16" s="515">
        <v>223</v>
      </c>
      <c r="G16" s="516">
        <f>F16/F5*100</f>
        <v>4.863685932388222</v>
      </c>
      <c r="H16" s="515">
        <v>73</v>
      </c>
      <c r="I16" s="516">
        <f>H16/H5*100</f>
        <v>4</v>
      </c>
      <c r="J16" s="517">
        <v>46</v>
      </c>
      <c r="K16" s="517">
        <f>J16/J5*100</f>
        <v>3.3898305084745761</v>
      </c>
    </row>
    <row r="17" spans="1:11" ht="25.9" customHeight="1">
      <c r="A17" s="210"/>
      <c r="B17" s="946"/>
      <c r="C17" s="220" t="s">
        <v>423</v>
      </c>
      <c r="D17" s="515">
        <v>2415</v>
      </c>
      <c r="E17" s="516">
        <f>D17/D5*100</f>
        <v>15.354781281790435</v>
      </c>
      <c r="F17" s="515">
        <v>647</v>
      </c>
      <c r="G17" s="516">
        <f>F17/F5*100</f>
        <v>14.11123227917121</v>
      </c>
      <c r="H17" s="515">
        <v>240</v>
      </c>
      <c r="I17" s="516">
        <f>H17/H5*100</f>
        <v>13.150684931506849</v>
      </c>
      <c r="J17" s="517">
        <v>152</v>
      </c>
      <c r="K17" s="517">
        <f>J17/J5*100</f>
        <v>11.201179071481208</v>
      </c>
    </row>
    <row r="18" spans="1:11" ht="25.9" customHeight="1">
      <c r="A18" s="210"/>
      <c r="B18" s="946"/>
      <c r="C18" s="220" t="s">
        <v>424</v>
      </c>
      <c r="D18" s="515">
        <v>303</v>
      </c>
      <c r="E18" s="516">
        <f>D18/D5*100</f>
        <v>1.9265005086469988</v>
      </c>
      <c r="F18" s="515">
        <v>68</v>
      </c>
      <c r="G18" s="516">
        <f>F18/F5*100</f>
        <v>1.4830970556161396</v>
      </c>
      <c r="H18" s="515">
        <v>12</v>
      </c>
      <c r="I18" s="516">
        <f>H18/H5*100</f>
        <v>0.65753424657534254</v>
      </c>
      <c r="J18" s="517">
        <v>3</v>
      </c>
      <c r="K18" s="517">
        <f>J18/J5*100</f>
        <v>0.2210759027266028</v>
      </c>
    </row>
    <row r="19" spans="1:11" ht="25.9" customHeight="1">
      <c r="A19" s="210"/>
      <c r="B19" s="946"/>
      <c r="C19" s="220" t="s">
        <v>249</v>
      </c>
      <c r="D19" s="515">
        <v>146</v>
      </c>
      <c r="E19" s="516">
        <f>D19/D5*100</f>
        <v>0.92828077314343838</v>
      </c>
      <c r="F19" s="515">
        <v>24</v>
      </c>
      <c r="G19" s="516">
        <f>F19/F5*100</f>
        <v>0.52344601962922577</v>
      </c>
      <c r="H19" s="515">
        <v>5</v>
      </c>
      <c r="I19" s="516">
        <f>H19/H5*100</f>
        <v>0.27397260273972601</v>
      </c>
      <c r="J19" s="517">
        <v>6</v>
      </c>
      <c r="K19" s="517">
        <f>J19/J5*100</f>
        <v>0.44215180545320559</v>
      </c>
    </row>
    <row r="20" spans="1:11" ht="25.9" customHeight="1">
      <c r="A20" s="210"/>
      <c r="B20" s="946"/>
      <c r="C20" s="220" t="s">
        <v>397</v>
      </c>
      <c r="D20" s="515">
        <v>589</v>
      </c>
      <c r="E20" s="516">
        <f>D20/D5*100</f>
        <v>3.744913530010173</v>
      </c>
      <c r="F20" s="515">
        <v>127</v>
      </c>
      <c r="G20" s="516">
        <f>F20/F5*100</f>
        <v>2.7699018538713194</v>
      </c>
      <c r="H20" s="515">
        <v>52</v>
      </c>
      <c r="I20" s="516">
        <f>H20/H5*100</f>
        <v>2.8493150684931505</v>
      </c>
      <c r="J20" s="517">
        <v>26</v>
      </c>
      <c r="K20" s="517">
        <f>J20/J5*100</f>
        <v>1.915991156963891</v>
      </c>
    </row>
    <row r="21" spans="1:11" ht="25.9" customHeight="1">
      <c r="A21" s="210"/>
      <c r="B21" s="946"/>
      <c r="C21" s="220" t="s">
        <v>399</v>
      </c>
      <c r="D21" s="515">
        <v>590</v>
      </c>
      <c r="E21" s="516">
        <f>D21/D5*100</f>
        <v>3.7512716174974572</v>
      </c>
      <c r="F21" s="515">
        <v>156</v>
      </c>
      <c r="G21" s="516">
        <f>F21/F5*100</f>
        <v>3.4023991275899674</v>
      </c>
      <c r="H21" s="515">
        <v>54</v>
      </c>
      <c r="I21" s="516">
        <f>H21/H5*100</f>
        <v>2.9589041095890409</v>
      </c>
      <c r="J21" s="517">
        <v>61</v>
      </c>
      <c r="K21" s="517">
        <f>J21/J5*100</f>
        <v>4.4952100221075906</v>
      </c>
    </row>
    <row r="22" spans="1:11" ht="25.9" customHeight="1">
      <c r="A22" s="210"/>
      <c r="B22" s="946"/>
      <c r="C22" s="220" t="s">
        <v>138</v>
      </c>
      <c r="D22" s="515">
        <v>645</v>
      </c>
      <c r="E22" s="516">
        <f>D22/D5*100</f>
        <v>4.100966429298067</v>
      </c>
      <c r="F22" s="515">
        <v>204</v>
      </c>
      <c r="G22" s="516">
        <f>F22/F5*100</f>
        <v>4.4492911668484192</v>
      </c>
      <c r="H22" s="515">
        <v>50</v>
      </c>
      <c r="I22" s="516">
        <f>H22/H5*100</f>
        <v>2.7397260273972601</v>
      </c>
      <c r="J22" s="517">
        <v>55</v>
      </c>
      <c r="K22" s="517">
        <f>J22/J5*100</f>
        <v>4.0530582166543843</v>
      </c>
    </row>
    <row r="23" spans="1:11" ht="25.9" customHeight="1">
      <c r="A23" s="210"/>
      <c r="B23" s="946"/>
      <c r="C23" s="220" t="s">
        <v>425</v>
      </c>
      <c r="D23" s="515">
        <v>833</v>
      </c>
      <c r="E23" s="516">
        <f>D23/D5*100</f>
        <v>5.2962868769074269</v>
      </c>
      <c r="F23" s="515">
        <v>155</v>
      </c>
      <c r="G23" s="516">
        <f>F23/F5*100</f>
        <v>3.3805888767720829</v>
      </c>
      <c r="H23" s="515">
        <v>48</v>
      </c>
      <c r="I23" s="516">
        <f>H23/H5*100</f>
        <v>2.6301369863013702</v>
      </c>
      <c r="J23" s="517">
        <v>40</v>
      </c>
      <c r="K23" s="517">
        <f>J23/J5*100</f>
        <v>2.9476787030213707</v>
      </c>
    </row>
    <row r="24" spans="1:11" ht="25.9" customHeight="1">
      <c r="A24" s="210"/>
      <c r="B24" s="946"/>
      <c r="C24" s="219" t="s">
        <v>426</v>
      </c>
      <c r="D24" s="515">
        <v>2198</v>
      </c>
      <c r="E24" s="516">
        <f>D24/D5*100</f>
        <v>13.975076297049849</v>
      </c>
      <c r="F24" s="515">
        <v>579</v>
      </c>
      <c r="G24" s="516">
        <f>F24/F5*100</f>
        <v>12.62813522355507</v>
      </c>
      <c r="H24" s="515">
        <v>212</v>
      </c>
      <c r="I24" s="516">
        <f>H24/H5*100</f>
        <v>11.616438356164384</v>
      </c>
      <c r="J24" s="517">
        <v>149</v>
      </c>
      <c r="K24" s="517">
        <f>J24/J5*100</f>
        <v>10.980103168754605</v>
      </c>
    </row>
    <row r="25" spans="1:11" ht="25.9" customHeight="1">
      <c r="A25" s="210"/>
      <c r="B25" s="946"/>
      <c r="C25" s="219" t="s">
        <v>428</v>
      </c>
      <c r="D25" s="515">
        <v>178</v>
      </c>
      <c r="E25" s="516">
        <f>D25/D5*100</f>
        <v>1.1317395727365209</v>
      </c>
      <c r="F25" s="515">
        <v>73</v>
      </c>
      <c r="G25" s="516">
        <f>F25/F5*100</f>
        <v>1.5921483097055618</v>
      </c>
      <c r="H25" s="515">
        <v>28</v>
      </c>
      <c r="I25" s="516">
        <f>H25/H5*100</f>
        <v>1.5342465753424657</v>
      </c>
      <c r="J25" s="517">
        <v>22</v>
      </c>
      <c r="K25" s="517">
        <f>J25/J5*100</f>
        <v>1.6212232866617537</v>
      </c>
    </row>
    <row r="26" spans="1:11" ht="25.9" customHeight="1">
      <c r="A26" s="210"/>
      <c r="B26" s="946"/>
      <c r="C26" s="221" t="s">
        <v>513</v>
      </c>
      <c r="D26" s="515">
        <v>840</v>
      </c>
      <c r="E26" s="516">
        <f>D26/D5*100</f>
        <v>5.340793489318413</v>
      </c>
      <c r="F26" s="515">
        <v>267</v>
      </c>
      <c r="G26" s="516">
        <f>F26/F5*100</f>
        <v>5.8233369683751359</v>
      </c>
      <c r="H26" s="515">
        <v>89</v>
      </c>
      <c r="I26" s="516">
        <f>H26/H5*100</f>
        <v>4.8767123287671232</v>
      </c>
      <c r="J26" s="517">
        <v>76</v>
      </c>
      <c r="K26" s="517">
        <f>J26/J5*100</f>
        <v>5.6005895357406041</v>
      </c>
    </row>
    <row r="27" spans="1:11" ht="25.9" customHeight="1">
      <c r="A27" s="210"/>
      <c r="B27" s="946"/>
      <c r="C27" s="222" t="s">
        <v>514</v>
      </c>
      <c r="D27" s="518">
        <v>646</v>
      </c>
      <c r="E27" s="516">
        <f>D27/D5*100</f>
        <v>4.1073245167853507</v>
      </c>
      <c r="F27" s="518">
        <v>119</v>
      </c>
      <c r="G27" s="516">
        <f>F27/F5*100</f>
        <v>2.5954198473282442</v>
      </c>
      <c r="H27" s="518">
        <v>44</v>
      </c>
      <c r="I27" s="516">
        <f>H27/H5*100</f>
        <v>2.4109589041095889</v>
      </c>
      <c r="J27" s="524">
        <v>35</v>
      </c>
      <c r="K27" s="517">
        <f>J27/J5*100</f>
        <v>2.5792188651436994</v>
      </c>
    </row>
    <row r="28" spans="1:11" ht="25.9" customHeight="1">
      <c r="A28" s="210"/>
      <c r="B28" s="947"/>
      <c r="C28" s="218" t="s">
        <v>355</v>
      </c>
      <c r="D28" s="525">
        <f>SUM(D14:D27)</f>
        <v>10503</v>
      </c>
      <c r="E28" s="526">
        <f>D28/D5*100</f>
        <v>66.778992878942006</v>
      </c>
      <c r="F28" s="525">
        <f>SUM(F14:F27)</f>
        <v>2743</v>
      </c>
      <c r="G28" s="526">
        <f>F28/F5*100</f>
        <v>59.82551799345692</v>
      </c>
      <c r="H28" s="525">
        <f>SUM(H14:H27)</f>
        <v>933</v>
      </c>
      <c r="I28" s="526">
        <f>H28/H5*100</f>
        <v>51.123287671232873</v>
      </c>
      <c r="J28" s="527">
        <f>SUM(J14:J27)</f>
        <v>689</v>
      </c>
      <c r="K28" s="527">
        <f>J28/J5*100</f>
        <v>50.773765659543116</v>
      </c>
    </row>
    <row r="29" spans="1:11" ht="25.9" customHeight="1">
      <c r="A29" s="211"/>
      <c r="B29" s="940" t="s">
        <v>213</v>
      </c>
      <c r="C29" s="941"/>
      <c r="D29" s="528">
        <v>351</v>
      </c>
      <c r="E29" s="529">
        <f>D29/D5*100</f>
        <v>2.2316887080366223</v>
      </c>
      <c r="F29" s="528">
        <v>147</v>
      </c>
      <c r="G29" s="529">
        <f>F29/F5*100</f>
        <v>3.2061068702290076</v>
      </c>
      <c r="H29" s="528">
        <v>76</v>
      </c>
      <c r="I29" s="529">
        <f>H29/H5*100</f>
        <v>4.1643835616438354</v>
      </c>
      <c r="J29" s="530">
        <v>32</v>
      </c>
      <c r="K29" s="530">
        <f>J29/J5*100</f>
        <v>2.3581429624170966</v>
      </c>
    </row>
    <row r="30" spans="1:11" s="209" customFormat="1" ht="25.9" customHeight="1">
      <c r="A30" s="212"/>
      <c r="B30" s="212"/>
      <c r="C30" s="162"/>
      <c r="D30" s="162"/>
      <c r="E30" s="228"/>
      <c r="F30" s="162"/>
      <c r="G30" s="228"/>
      <c r="H30" s="162"/>
      <c r="I30" s="228"/>
      <c r="J30" s="162"/>
      <c r="K30" s="232" t="s">
        <v>559</v>
      </c>
    </row>
    <row r="31" spans="1:11">
      <c r="A31" s="213"/>
    </row>
    <row r="33" spans="1:1">
      <c r="A33" s="209"/>
    </row>
    <row r="34" spans="1:1">
      <c r="A34" s="209"/>
    </row>
  </sheetData>
  <mergeCells count="11">
    <mergeCell ref="E2:K2"/>
    <mergeCell ref="D3:E3"/>
    <mergeCell ref="F3:G3"/>
    <mergeCell ref="H3:I3"/>
    <mergeCell ref="J3:K3"/>
    <mergeCell ref="B5:C5"/>
    <mergeCell ref="B29:C29"/>
    <mergeCell ref="A3:C4"/>
    <mergeCell ref="B6:B9"/>
    <mergeCell ref="B10:B13"/>
    <mergeCell ref="B14:B28"/>
  </mergeCells>
  <phoneticPr fontId="5"/>
  <pageMargins left="0.70866141732283472" right="0.59055118110236227" top="0.78740157480314965" bottom="0.78740157480314965" header="0.51181102362204722" footer="0.51181102362204722"/>
  <pageSetup paperSize="9" scale="8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1"/>
  <sheetViews>
    <sheetView showGridLines="0" tabSelected="1" view="pageBreakPreview" zoomScaleNormal="100" zoomScaleSheetLayoutView="100" workbookViewId="0">
      <selection sqref="A1:D1"/>
    </sheetView>
  </sheetViews>
  <sheetFormatPr defaultRowHeight="19.5" customHeight="1"/>
  <cols>
    <col min="1" max="3" width="4.75" style="15" customWidth="1"/>
    <col min="4" max="4" width="8.625" style="670" customWidth="1"/>
    <col min="5" max="7" width="8.625" style="677" customWidth="1"/>
    <col min="8" max="8" width="8.625" style="674" customWidth="1"/>
    <col min="9" max="9" width="10.375" style="16" bestFit="1" customWidth="1"/>
    <col min="10" max="10" width="14.125" style="16" bestFit="1" customWidth="1"/>
    <col min="11" max="11" width="12.125" style="15" customWidth="1"/>
    <col min="12" max="12" width="9" style="15" customWidth="1"/>
    <col min="13" max="13" width="9.125" style="15" bestFit="1" customWidth="1"/>
    <col min="14" max="14" width="9.125" style="17" customWidth="1"/>
    <col min="15" max="15" width="6.5" style="17" bestFit="1" customWidth="1"/>
    <col min="16" max="254" width="9" style="15" customWidth="1"/>
    <col min="255" max="255" width="4.375" style="15" customWidth="1"/>
    <col min="256" max="256" width="3.125" style="15" customWidth="1"/>
    <col min="257" max="257" width="4.375" style="15" customWidth="1"/>
    <col min="258" max="258" width="8.625" style="15" customWidth="1"/>
    <col min="259" max="259" width="1.625" style="15" customWidth="1"/>
    <col min="260" max="262" width="8.625" style="15" customWidth="1"/>
    <col min="263" max="263" width="6.625" style="15" customWidth="1"/>
    <col min="264" max="264" width="1.625" style="15" customWidth="1"/>
    <col min="265" max="265" width="9.125" style="15" customWidth="1"/>
    <col min="266" max="266" width="2.625" style="15" customWidth="1"/>
    <col min="267" max="267" width="12.125" style="15" customWidth="1"/>
    <col min="268" max="268" width="9" style="15" customWidth="1"/>
    <col min="269" max="269" width="9.125" style="15" bestFit="1" customWidth="1"/>
    <col min="270" max="270" width="9.125" style="15" customWidth="1"/>
    <col min="271" max="271" width="6.5" style="15" bestFit="1" customWidth="1"/>
    <col min="272" max="510" width="9" style="15" customWidth="1"/>
    <col min="511" max="511" width="4.375" style="15" customWidth="1"/>
    <col min="512" max="512" width="3.125" style="15" customWidth="1"/>
    <col min="513" max="513" width="4.375" style="15" customWidth="1"/>
    <col min="514" max="514" width="8.625" style="15" customWidth="1"/>
    <col min="515" max="515" width="1.625" style="15" customWidth="1"/>
    <col min="516" max="518" width="8.625" style="15" customWidth="1"/>
    <col min="519" max="519" width="6.625" style="15" customWidth="1"/>
    <col min="520" max="520" width="1.625" style="15" customWidth="1"/>
    <col min="521" max="521" width="9.125" style="15" customWidth="1"/>
    <col min="522" max="522" width="2.625" style="15" customWidth="1"/>
    <col min="523" max="523" width="12.125" style="15" customWidth="1"/>
    <col min="524" max="524" width="9" style="15" customWidth="1"/>
    <col min="525" max="525" width="9.125" style="15" bestFit="1" customWidth="1"/>
    <col min="526" max="526" width="9.125" style="15" customWidth="1"/>
    <col min="527" max="527" width="6.5" style="15" bestFit="1" customWidth="1"/>
    <col min="528" max="766" width="9" style="15" customWidth="1"/>
    <col min="767" max="767" width="4.375" style="15" customWidth="1"/>
    <col min="768" max="768" width="3.125" style="15" customWidth="1"/>
    <col min="769" max="769" width="4.375" style="15" customWidth="1"/>
    <col min="770" max="770" width="8.625" style="15" customWidth="1"/>
    <col min="771" max="771" width="1.625" style="15" customWidth="1"/>
    <col min="772" max="774" width="8.625" style="15" customWidth="1"/>
    <col min="775" max="775" width="6.625" style="15" customWidth="1"/>
    <col min="776" max="776" width="1.625" style="15" customWidth="1"/>
    <col min="777" max="777" width="9.125" style="15" customWidth="1"/>
    <col min="778" max="778" width="2.625" style="15" customWidth="1"/>
    <col min="779" max="779" width="12.125" style="15" customWidth="1"/>
    <col min="780" max="780" width="9" style="15" customWidth="1"/>
    <col min="781" max="781" width="9.125" style="15" bestFit="1" customWidth="1"/>
    <col min="782" max="782" width="9.125" style="15" customWidth="1"/>
    <col min="783" max="783" width="6.5" style="15" bestFit="1" customWidth="1"/>
    <col min="784" max="1022" width="9" style="15" customWidth="1"/>
    <col min="1023" max="1023" width="4.375" style="15" customWidth="1"/>
    <col min="1024" max="1024" width="3.125" style="15" customWidth="1"/>
    <col min="1025" max="1025" width="4.375" style="15" customWidth="1"/>
    <col min="1026" max="1026" width="8.625" style="15" customWidth="1"/>
    <col min="1027" max="1027" width="1.625" style="15" customWidth="1"/>
    <col min="1028" max="1030" width="8.625" style="15" customWidth="1"/>
    <col min="1031" max="1031" width="6.625" style="15" customWidth="1"/>
    <col min="1032" max="1032" width="1.625" style="15" customWidth="1"/>
    <col min="1033" max="1033" width="9.125" style="15" customWidth="1"/>
    <col min="1034" max="1034" width="2.625" style="15" customWidth="1"/>
    <col min="1035" max="1035" width="12.125" style="15" customWidth="1"/>
    <col min="1036" max="1036" width="9" style="15" customWidth="1"/>
    <col min="1037" max="1037" width="9.125" style="15" bestFit="1" customWidth="1"/>
    <col min="1038" max="1038" width="9.125" style="15" customWidth="1"/>
    <col min="1039" max="1039" width="6.5" style="15" bestFit="1" customWidth="1"/>
    <col min="1040" max="1278" width="9" style="15" customWidth="1"/>
    <col min="1279" max="1279" width="4.375" style="15" customWidth="1"/>
    <col min="1280" max="1280" width="3.125" style="15" customWidth="1"/>
    <col min="1281" max="1281" width="4.375" style="15" customWidth="1"/>
    <col min="1282" max="1282" width="8.625" style="15" customWidth="1"/>
    <col min="1283" max="1283" width="1.625" style="15" customWidth="1"/>
    <col min="1284" max="1286" width="8.625" style="15" customWidth="1"/>
    <col min="1287" max="1287" width="6.625" style="15" customWidth="1"/>
    <col min="1288" max="1288" width="1.625" style="15" customWidth="1"/>
    <col min="1289" max="1289" width="9.125" style="15" customWidth="1"/>
    <col min="1290" max="1290" width="2.625" style="15" customWidth="1"/>
    <col min="1291" max="1291" width="12.125" style="15" customWidth="1"/>
    <col min="1292" max="1292" width="9" style="15" customWidth="1"/>
    <col min="1293" max="1293" width="9.125" style="15" bestFit="1" customWidth="1"/>
    <col min="1294" max="1294" width="9.125" style="15" customWidth="1"/>
    <col min="1295" max="1295" width="6.5" style="15" bestFit="1" customWidth="1"/>
    <col min="1296" max="1534" width="9" style="15" customWidth="1"/>
    <col min="1535" max="1535" width="4.375" style="15" customWidth="1"/>
    <col min="1536" max="1536" width="3.125" style="15" customWidth="1"/>
    <col min="1537" max="1537" width="4.375" style="15" customWidth="1"/>
    <col min="1538" max="1538" width="8.625" style="15" customWidth="1"/>
    <col min="1539" max="1539" width="1.625" style="15" customWidth="1"/>
    <col min="1540" max="1542" width="8.625" style="15" customWidth="1"/>
    <col min="1543" max="1543" width="6.625" style="15" customWidth="1"/>
    <col min="1544" max="1544" width="1.625" style="15" customWidth="1"/>
    <col min="1545" max="1545" width="9.125" style="15" customWidth="1"/>
    <col min="1546" max="1546" width="2.625" style="15" customWidth="1"/>
    <col min="1547" max="1547" width="12.125" style="15" customWidth="1"/>
    <col min="1548" max="1548" width="9" style="15" customWidth="1"/>
    <col min="1549" max="1549" width="9.125" style="15" bestFit="1" customWidth="1"/>
    <col min="1550" max="1550" width="9.125" style="15" customWidth="1"/>
    <col min="1551" max="1551" width="6.5" style="15" bestFit="1" customWidth="1"/>
    <col min="1552" max="1790" width="9" style="15" customWidth="1"/>
    <col min="1791" max="1791" width="4.375" style="15" customWidth="1"/>
    <col min="1792" max="1792" width="3.125" style="15" customWidth="1"/>
    <col min="1793" max="1793" width="4.375" style="15" customWidth="1"/>
    <col min="1794" max="1794" width="8.625" style="15" customWidth="1"/>
    <col min="1795" max="1795" width="1.625" style="15" customWidth="1"/>
    <col min="1796" max="1798" width="8.625" style="15" customWidth="1"/>
    <col min="1799" max="1799" width="6.625" style="15" customWidth="1"/>
    <col min="1800" max="1800" width="1.625" style="15" customWidth="1"/>
    <col min="1801" max="1801" width="9.125" style="15" customWidth="1"/>
    <col min="1802" max="1802" width="2.625" style="15" customWidth="1"/>
    <col min="1803" max="1803" width="12.125" style="15" customWidth="1"/>
    <col min="1804" max="1804" width="9" style="15" customWidth="1"/>
    <col min="1805" max="1805" width="9.125" style="15" bestFit="1" customWidth="1"/>
    <col min="1806" max="1806" width="9.125" style="15" customWidth="1"/>
    <col min="1807" max="1807" width="6.5" style="15" bestFit="1" customWidth="1"/>
    <col min="1808" max="2046" width="9" style="15" customWidth="1"/>
    <col min="2047" max="2047" width="4.375" style="15" customWidth="1"/>
    <col min="2048" max="2048" width="3.125" style="15" customWidth="1"/>
    <col min="2049" max="2049" width="4.375" style="15" customWidth="1"/>
    <col min="2050" max="2050" width="8.625" style="15" customWidth="1"/>
    <col min="2051" max="2051" width="1.625" style="15" customWidth="1"/>
    <col min="2052" max="2054" width="8.625" style="15" customWidth="1"/>
    <col min="2055" max="2055" width="6.625" style="15" customWidth="1"/>
    <col min="2056" max="2056" width="1.625" style="15" customWidth="1"/>
    <col min="2057" max="2057" width="9.125" style="15" customWidth="1"/>
    <col min="2058" max="2058" width="2.625" style="15" customWidth="1"/>
    <col min="2059" max="2059" width="12.125" style="15" customWidth="1"/>
    <col min="2060" max="2060" width="9" style="15" customWidth="1"/>
    <col min="2061" max="2061" width="9.125" style="15" bestFit="1" customWidth="1"/>
    <col min="2062" max="2062" width="9.125" style="15" customWidth="1"/>
    <col min="2063" max="2063" width="6.5" style="15" bestFit="1" customWidth="1"/>
    <col min="2064" max="2302" width="9" style="15" customWidth="1"/>
    <col min="2303" max="2303" width="4.375" style="15" customWidth="1"/>
    <col min="2304" max="2304" width="3.125" style="15" customWidth="1"/>
    <col min="2305" max="2305" width="4.375" style="15" customWidth="1"/>
    <col min="2306" max="2306" width="8.625" style="15" customWidth="1"/>
    <col min="2307" max="2307" width="1.625" style="15" customWidth="1"/>
    <col min="2308" max="2310" width="8.625" style="15" customWidth="1"/>
    <col min="2311" max="2311" width="6.625" style="15" customWidth="1"/>
    <col min="2312" max="2312" width="1.625" style="15" customWidth="1"/>
    <col min="2313" max="2313" width="9.125" style="15" customWidth="1"/>
    <col min="2314" max="2314" width="2.625" style="15" customWidth="1"/>
    <col min="2315" max="2315" width="12.125" style="15" customWidth="1"/>
    <col min="2316" max="2316" width="9" style="15" customWidth="1"/>
    <col min="2317" max="2317" width="9.125" style="15" bestFit="1" customWidth="1"/>
    <col min="2318" max="2318" width="9.125" style="15" customWidth="1"/>
    <col min="2319" max="2319" width="6.5" style="15" bestFit="1" customWidth="1"/>
    <col min="2320" max="2558" width="9" style="15" customWidth="1"/>
    <col min="2559" max="2559" width="4.375" style="15" customWidth="1"/>
    <col min="2560" max="2560" width="3.125" style="15" customWidth="1"/>
    <col min="2561" max="2561" width="4.375" style="15" customWidth="1"/>
    <col min="2562" max="2562" width="8.625" style="15" customWidth="1"/>
    <col min="2563" max="2563" width="1.625" style="15" customWidth="1"/>
    <col min="2564" max="2566" width="8.625" style="15" customWidth="1"/>
    <col min="2567" max="2567" width="6.625" style="15" customWidth="1"/>
    <col min="2568" max="2568" width="1.625" style="15" customWidth="1"/>
    <col min="2569" max="2569" width="9.125" style="15" customWidth="1"/>
    <col min="2570" max="2570" width="2.625" style="15" customWidth="1"/>
    <col min="2571" max="2571" width="12.125" style="15" customWidth="1"/>
    <col min="2572" max="2572" width="9" style="15" customWidth="1"/>
    <col min="2573" max="2573" width="9.125" style="15" bestFit="1" customWidth="1"/>
    <col min="2574" max="2574" width="9.125" style="15" customWidth="1"/>
    <col min="2575" max="2575" width="6.5" style="15" bestFit="1" customWidth="1"/>
    <col min="2576" max="2814" width="9" style="15" customWidth="1"/>
    <col min="2815" max="2815" width="4.375" style="15" customWidth="1"/>
    <col min="2816" max="2816" width="3.125" style="15" customWidth="1"/>
    <col min="2817" max="2817" width="4.375" style="15" customWidth="1"/>
    <col min="2818" max="2818" width="8.625" style="15" customWidth="1"/>
    <col min="2819" max="2819" width="1.625" style="15" customWidth="1"/>
    <col min="2820" max="2822" width="8.625" style="15" customWidth="1"/>
    <col min="2823" max="2823" width="6.625" style="15" customWidth="1"/>
    <col min="2824" max="2824" width="1.625" style="15" customWidth="1"/>
    <col min="2825" max="2825" width="9.125" style="15" customWidth="1"/>
    <col min="2826" max="2826" width="2.625" style="15" customWidth="1"/>
    <col min="2827" max="2827" width="12.125" style="15" customWidth="1"/>
    <col min="2828" max="2828" width="9" style="15" customWidth="1"/>
    <col min="2829" max="2829" width="9.125" style="15" bestFit="1" customWidth="1"/>
    <col min="2830" max="2830" width="9.125" style="15" customWidth="1"/>
    <col min="2831" max="2831" width="6.5" style="15" bestFit="1" customWidth="1"/>
    <col min="2832" max="3070" width="9" style="15" customWidth="1"/>
    <col min="3071" max="3071" width="4.375" style="15" customWidth="1"/>
    <col min="3072" max="3072" width="3.125" style="15" customWidth="1"/>
    <col min="3073" max="3073" width="4.375" style="15" customWidth="1"/>
    <col min="3074" max="3074" width="8.625" style="15" customWidth="1"/>
    <col min="3075" max="3075" width="1.625" style="15" customWidth="1"/>
    <col min="3076" max="3078" width="8.625" style="15" customWidth="1"/>
    <col min="3079" max="3079" width="6.625" style="15" customWidth="1"/>
    <col min="3080" max="3080" width="1.625" style="15" customWidth="1"/>
    <col min="3081" max="3081" width="9.125" style="15" customWidth="1"/>
    <col min="3082" max="3082" width="2.625" style="15" customWidth="1"/>
    <col min="3083" max="3083" width="12.125" style="15" customWidth="1"/>
    <col min="3084" max="3084" width="9" style="15" customWidth="1"/>
    <col min="3085" max="3085" width="9.125" style="15" bestFit="1" customWidth="1"/>
    <col min="3086" max="3086" width="9.125" style="15" customWidth="1"/>
    <col min="3087" max="3087" width="6.5" style="15" bestFit="1" customWidth="1"/>
    <col min="3088" max="3326" width="9" style="15" customWidth="1"/>
    <col min="3327" max="3327" width="4.375" style="15" customWidth="1"/>
    <col min="3328" max="3328" width="3.125" style="15" customWidth="1"/>
    <col min="3329" max="3329" width="4.375" style="15" customWidth="1"/>
    <col min="3330" max="3330" width="8.625" style="15" customWidth="1"/>
    <col min="3331" max="3331" width="1.625" style="15" customWidth="1"/>
    <col min="3332" max="3334" width="8.625" style="15" customWidth="1"/>
    <col min="3335" max="3335" width="6.625" style="15" customWidth="1"/>
    <col min="3336" max="3336" width="1.625" style="15" customWidth="1"/>
    <col min="3337" max="3337" width="9.125" style="15" customWidth="1"/>
    <col min="3338" max="3338" width="2.625" style="15" customWidth="1"/>
    <col min="3339" max="3339" width="12.125" style="15" customWidth="1"/>
    <col min="3340" max="3340" width="9" style="15" customWidth="1"/>
    <col min="3341" max="3341" width="9.125" style="15" bestFit="1" customWidth="1"/>
    <col min="3342" max="3342" width="9.125" style="15" customWidth="1"/>
    <col min="3343" max="3343" width="6.5" style="15" bestFit="1" customWidth="1"/>
    <col min="3344" max="3582" width="9" style="15" customWidth="1"/>
    <col min="3583" max="3583" width="4.375" style="15" customWidth="1"/>
    <col min="3584" max="3584" width="3.125" style="15" customWidth="1"/>
    <col min="3585" max="3585" width="4.375" style="15" customWidth="1"/>
    <col min="3586" max="3586" width="8.625" style="15" customWidth="1"/>
    <col min="3587" max="3587" width="1.625" style="15" customWidth="1"/>
    <col min="3588" max="3590" width="8.625" style="15" customWidth="1"/>
    <col min="3591" max="3591" width="6.625" style="15" customWidth="1"/>
    <col min="3592" max="3592" width="1.625" style="15" customWidth="1"/>
    <col min="3593" max="3593" width="9.125" style="15" customWidth="1"/>
    <col min="3594" max="3594" width="2.625" style="15" customWidth="1"/>
    <col min="3595" max="3595" width="12.125" style="15" customWidth="1"/>
    <col min="3596" max="3596" width="9" style="15" customWidth="1"/>
    <col min="3597" max="3597" width="9.125" style="15" bestFit="1" customWidth="1"/>
    <col min="3598" max="3598" width="9.125" style="15" customWidth="1"/>
    <col min="3599" max="3599" width="6.5" style="15" bestFit="1" customWidth="1"/>
    <col min="3600" max="3838" width="9" style="15" customWidth="1"/>
    <col min="3839" max="3839" width="4.375" style="15" customWidth="1"/>
    <col min="3840" max="3840" width="3.125" style="15" customWidth="1"/>
    <col min="3841" max="3841" width="4.375" style="15" customWidth="1"/>
    <col min="3842" max="3842" width="8.625" style="15" customWidth="1"/>
    <col min="3843" max="3843" width="1.625" style="15" customWidth="1"/>
    <col min="3844" max="3846" width="8.625" style="15" customWidth="1"/>
    <col min="3847" max="3847" width="6.625" style="15" customWidth="1"/>
    <col min="3848" max="3848" width="1.625" style="15" customWidth="1"/>
    <col min="3849" max="3849" width="9.125" style="15" customWidth="1"/>
    <col min="3850" max="3850" width="2.625" style="15" customWidth="1"/>
    <col min="3851" max="3851" width="12.125" style="15" customWidth="1"/>
    <col min="3852" max="3852" width="9" style="15" customWidth="1"/>
    <col min="3853" max="3853" width="9.125" style="15" bestFit="1" customWidth="1"/>
    <col min="3854" max="3854" width="9.125" style="15" customWidth="1"/>
    <col min="3855" max="3855" width="6.5" style="15" bestFit="1" customWidth="1"/>
    <col min="3856" max="4094" width="9" style="15" customWidth="1"/>
    <col min="4095" max="4095" width="4.375" style="15" customWidth="1"/>
    <col min="4096" max="4096" width="3.125" style="15" customWidth="1"/>
    <col min="4097" max="4097" width="4.375" style="15" customWidth="1"/>
    <col min="4098" max="4098" width="8.625" style="15" customWidth="1"/>
    <col min="4099" max="4099" width="1.625" style="15" customWidth="1"/>
    <col min="4100" max="4102" width="8.625" style="15" customWidth="1"/>
    <col min="4103" max="4103" width="6.625" style="15" customWidth="1"/>
    <col min="4104" max="4104" width="1.625" style="15" customWidth="1"/>
    <col min="4105" max="4105" width="9.125" style="15" customWidth="1"/>
    <col min="4106" max="4106" width="2.625" style="15" customWidth="1"/>
    <col min="4107" max="4107" width="12.125" style="15" customWidth="1"/>
    <col min="4108" max="4108" width="9" style="15" customWidth="1"/>
    <col min="4109" max="4109" width="9.125" style="15" bestFit="1" customWidth="1"/>
    <col min="4110" max="4110" width="9.125" style="15" customWidth="1"/>
    <col min="4111" max="4111" width="6.5" style="15" bestFit="1" customWidth="1"/>
    <col min="4112" max="4350" width="9" style="15" customWidth="1"/>
    <col min="4351" max="4351" width="4.375" style="15" customWidth="1"/>
    <col min="4352" max="4352" width="3.125" style="15" customWidth="1"/>
    <col min="4353" max="4353" width="4.375" style="15" customWidth="1"/>
    <col min="4354" max="4354" width="8.625" style="15" customWidth="1"/>
    <col min="4355" max="4355" width="1.625" style="15" customWidth="1"/>
    <col min="4356" max="4358" width="8.625" style="15" customWidth="1"/>
    <col min="4359" max="4359" width="6.625" style="15" customWidth="1"/>
    <col min="4360" max="4360" width="1.625" style="15" customWidth="1"/>
    <col min="4361" max="4361" width="9.125" style="15" customWidth="1"/>
    <col min="4362" max="4362" width="2.625" style="15" customWidth="1"/>
    <col min="4363" max="4363" width="12.125" style="15" customWidth="1"/>
    <col min="4364" max="4364" width="9" style="15" customWidth="1"/>
    <col min="4365" max="4365" width="9.125" style="15" bestFit="1" customWidth="1"/>
    <col min="4366" max="4366" width="9.125" style="15" customWidth="1"/>
    <col min="4367" max="4367" width="6.5" style="15" bestFit="1" customWidth="1"/>
    <col min="4368" max="4606" width="9" style="15" customWidth="1"/>
    <col min="4607" max="4607" width="4.375" style="15" customWidth="1"/>
    <col min="4608" max="4608" width="3.125" style="15" customWidth="1"/>
    <col min="4609" max="4609" width="4.375" style="15" customWidth="1"/>
    <col min="4610" max="4610" width="8.625" style="15" customWidth="1"/>
    <col min="4611" max="4611" width="1.625" style="15" customWidth="1"/>
    <col min="4612" max="4614" width="8.625" style="15" customWidth="1"/>
    <col min="4615" max="4615" width="6.625" style="15" customWidth="1"/>
    <col min="4616" max="4616" width="1.625" style="15" customWidth="1"/>
    <col min="4617" max="4617" width="9.125" style="15" customWidth="1"/>
    <col min="4618" max="4618" width="2.625" style="15" customWidth="1"/>
    <col min="4619" max="4619" width="12.125" style="15" customWidth="1"/>
    <col min="4620" max="4620" width="9" style="15" customWidth="1"/>
    <col min="4621" max="4621" width="9.125" style="15" bestFit="1" customWidth="1"/>
    <col min="4622" max="4622" width="9.125" style="15" customWidth="1"/>
    <col min="4623" max="4623" width="6.5" style="15" bestFit="1" customWidth="1"/>
    <col min="4624" max="4862" width="9" style="15" customWidth="1"/>
    <col min="4863" max="4863" width="4.375" style="15" customWidth="1"/>
    <col min="4864" max="4864" width="3.125" style="15" customWidth="1"/>
    <col min="4865" max="4865" width="4.375" style="15" customWidth="1"/>
    <col min="4866" max="4866" width="8.625" style="15" customWidth="1"/>
    <col min="4867" max="4867" width="1.625" style="15" customWidth="1"/>
    <col min="4868" max="4870" width="8.625" style="15" customWidth="1"/>
    <col min="4871" max="4871" width="6.625" style="15" customWidth="1"/>
    <col min="4872" max="4872" width="1.625" style="15" customWidth="1"/>
    <col min="4873" max="4873" width="9.125" style="15" customWidth="1"/>
    <col min="4874" max="4874" width="2.625" style="15" customWidth="1"/>
    <col min="4875" max="4875" width="12.125" style="15" customWidth="1"/>
    <col min="4876" max="4876" width="9" style="15" customWidth="1"/>
    <col min="4877" max="4877" width="9.125" style="15" bestFit="1" customWidth="1"/>
    <col min="4878" max="4878" width="9.125" style="15" customWidth="1"/>
    <col min="4879" max="4879" width="6.5" style="15" bestFit="1" customWidth="1"/>
    <col min="4880" max="5118" width="9" style="15" customWidth="1"/>
    <col min="5119" max="5119" width="4.375" style="15" customWidth="1"/>
    <col min="5120" max="5120" width="3.125" style="15" customWidth="1"/>
    <col min="5121" max="5121" width="4.375" style="15" customWidth="1"/>
    <col min="5122" max="5122" width="8.625" style="15" customWidth="1"/>
    <col min="5123" max="5123" width="1.625" style="15" customWidth="1"/>
    <col min="5124" max="5126" width="8.625" style="15" customWidth="1"/>
    <col min="5127" max="5127" width="6.625" style="15" customWidth="1"/>
    <col min="5128" max="5128" width="1.625" style="15" customWidth="1"/>
    <col min="5129" max="5129" width="9.125" style="15" customWidth="1"/>
    <col min="5130" max="5130" width="2.625" style="15" customWidth="1"/>
    <col min="5131" max="5131" width="12.125" style="15" customWidth="1"/>
    <col min="5132" max="5132" width="9" style="15" customWidth="1"/>
    <col min="5133" max="5133" width="9.125" style="15" bestFit="1" customWidth="1"/>
    <col min="5134" max="5134" width="9.125" style="15" customWidth="1"/>
    <col min="5135" max="5135" width="6.5" style="15" bestFit="1" customWidth="1"/>
    <col min="5136" max="5374" width="9" style="15" customWidth="1"/>
    <col min="5375" max="5375" width="4.375" style="15" customWidth="1"/>
    <col min="5376" max="5376" width="3.125" style="15" customWidth="1"/>
    <col min="5377" max="5377" width="4.375" style="15" customWidth="1"/>
    <col min="5378" max="5378" width="8.625" style="15" customWidth="1"/>
    <col min="5379" max="5379" width="1.625" style="15" customWidth="1"/>
    <col min="5380" max="5382" width="8.625" style="15" customWidth="1"/>
    <col min="5383" max="5383" width="6.625" style="15" customWidth="1"/>
    <col min="5384" max="5384" width="1.625" style="15" customWidth="1"/>
    <col min="5385" max="5385" width="9.125" style="15" customWidth="1"/>
    <col min="5386" max="5386" width="2.625" style="15" customWidth="1"/>
    <col min="5387" max="5387" width="12.125" style="15" customWidth="1"/>
    <col min="5388" max="5388" width="9" style="15" customWidth="1"/>
    <col min="5389" max="5389" width="9.125" style="15" bestFit="1" customWidth="1"/>
    <col min="5390" max="5390" width="9.125" style="15" customWidth="1"/>
    <col min="5391" max="5391" width="6.5" style="15" bestFit="1" customWidth="1"/>
    <col min="5392" max="5630" width="9" style="15" customWidth="1"/>
    <col min="5631" max="5631" width="4.375" style="15" customWidth="1"/>
    <col min="5632" max="5632" width="3.125" style="15" customWidth="1"/>
    <col min="5633" max="5633" width="4.375" style="15" customWidth="1"/>
    <col min="5634" max="5634" width="8.625" style="15" customWidth="1"/>
    <col min="5635" max="5635" width="1.625" style="15" customWidth="1"/>
    <col min="5636" max="5638" width="8.625" style="15" customWidth="1"/>
    <col min="5639" max="5639" width="6.625" style="15" customWidth="1"/>
    <col min="5640" max="5640" width="1.625" style="15" customWidth="1"/>
    <col min="5641" max="5641" width="9.125" style="15" customWidth="1"/>
    <col min="5642" max="5642" width="2.625" style="15" customWidth="1"/>
    <col min="5643" max="5643" width="12.125" style="15" customWidth="1"/>
    <col min="5644" max="5644" width="9" style="15" customWidth="1"/>
    <col min="5645" max="5645" width="9.125" style="15" bestFit="1" customWidth="1"/>
    <col min="5646" max="5646" width="9.125" style="15" customWidth="1"/>
    <col min="5647" max="5647" width="6.5" style="15" bestFit="1" customWidth="1"/>
    <col min="5648" max="5886" width="9" style="15" customWidth="1"/>
    <col min="5887" max="5887" width="4.375" style="15" customWidth="1"/>
    <col min="5888" max="5888" width="3.125" style="15" customWidth="1"/>
    <col min="5889" max="5889" width="4.375" style="15" customWidth="1"/>
    <col min="5890" max="5890" width="8.625" style="15" customWidth="1"/>
    <col min="5891" max="5891" width="1.625" style="15" customWidth="1"/>
    <col min="5892" max="5894" width="8.625" style="15" customWidth="1"/>
    <col min="5895" max="5895" width="6.625" style="15" customWidth="1"/>
    <col min="5896" max="5896" width="1.625" style="15" customWidth="1"/>
    <col min="5897" max="5897" width="9.125" style="15" customWidth="1"/>
    <col min="5898" max="5898" width="2.625" style="15" customWidth="1"/>
    <col min="5899" max="5899" width="12.125" style="15" customWidth="1"/>
    <col min="5900" max="5900" width="9" style="15" customWidth="1"/>
    <col min="5901" max="5901" width="9.125" style="15" bestFit="1" customWidth="1"/>
    <col min="5902" max="5902" width="9.125" style="15" customWidth="1"/>
    <col min="5903" max="5903" width="6.5" style="15" bestFit="1" customWidth="1"/>
    <col min="5904" max="6142" width="9" style="15" customWidth="1"/>
    <col min="6143" max="6143" width="4.375" style="15" customWidth="1"/>
    <col min="6144" max="6144" width="3.125" style="15" customWidth="1"/>
    <col min="6145" max="6145" width="4.375" style="15" customWidth="1"/>
    <col min="6146" max="6146" width="8.625" style="15" customWidth="1"/>
    <col min="6147" max="6147" width="1.625" style="15" customWidth="1"/>
    <col min="6148" max="6150" width="8.625" style="15" customWidth="1"/>
    <col min="6151" max="6151" width="6.625" style="15" customWidth="1"/>
    <col min="6152" max="6152" width="1.625" style="15" customWidth="1"/>
    <col min="6153" max="6153" width="9.125" style="15" customWidth="1"/>
    <col min="6154" max="6154" width="2.625" style="15" customWidth="1"/>
    <col min="6155" max="6155" width="12.125" style="15" customWidth="1"/>
    <col min="6156" max="6156" width="9" style="15" customWidth="1"/>
    <col min="6157" max="6157" width="9.125" style="15" bestFit="1" customWidth="1"/>
    <col min="6158" max="6158" width="9.125" style="15" customWidth="1"/>
    <col min="6159" max="6159" width="6.5" style="15" bestFit="1" customWidth="1"/>
    <col min="6160" max="6398" width="9" style="15" customWidth="1"/>
    <col min="6399" max="6399" width="4.375" style="15" customWidth="1"/>
    <col min="6400" max="6400" width="3.125" style="15" customWidth="1"/>
    <col min="6401" max="6401" width="4.375" style="15" customWidth="1"/>
    <col min="6402" max="6402" width="8.625" style="15" customWidth="1"/>
    <col min="6403" max="6403" width="1.625" style="15" customWidth="1"/>
    <col min="6404" max="6406" width="8.625" style="15" customWidth="1"/>
    <col min="6407" max="6407" width="6.625" style="15" customWidth="1"/>
    <col min="6408" max="6408" width="1.625" style="15" customWidth="1"/>
    <col min="6409" max="6409" width="9.125" style="15" customWidth="1"/>
    <col min="6410" max="6410" width="2.625" style="15" customWidth="1"/>
    <col min="6411" max="6411" width="12.125" style="15" customWidth="1"/>
    <col min="6412" max="6412" width="9" style="15" customWidth="1"/>
    <col min="6413" max="6413" width="9.125" style="15" bestFit="1" customWidth="1"/>
    <col min="6414" max="6414" width="9.125" style="15" customWidth="1"/>
    <col min="6415" max="6415" width="6.5" style="15" bestFit="1" customWidth="1"/>
    <col min="6416" max="6654" width="9" style="15" customWidth="1"/>
    <col min="6655" max="6655" width="4.375" style="15" customWidth="1"/>
    <col min="6656" max="6656" width="3.125" style="15" customWidth="1"/>
    <col min="6657" max="6657" width="4.375" style="15" customWidth="1"/>
    <col min="6658" max="6658" width="8.625" style="15" customWidth="1"/>
    <col min="6659" max="6659" width="1.625" style="15" customWidth="1"/>
    <col min="6660" max="6662" width="8.625" style="15" customWidth="1"/>
    <col min="6663" max="6663" width="6.625" style="15" customWidth="1"/>
    <col min="6664" max="6664" width="1.625" style="15" customWidth="1"/>
    <col min="6665" max="6665" width="9.125" style="15" customWidth="1"/>
    <col min="6666" max="6666" width="2.625" style="15" customWidth="1"/>
    <col min="6667" max="6667" width="12.125" style="15" customWidth="1"/>
    <col min="6668" max="6668" width="9" style="15" customWidth="1"/>
    <col min="6669" max="6669" width="9.125" style="15" bestFit="1" customWidth="1"/>
    <col min="6670" max="6670" width="9.125" style="15" customWidth="1"/>
    <col min="6671" max="6671" width="6.5" style="15" bestFit="1" customWidth="1"/>
    <col min="6672" max="6910" width="9" style="15" customWidth="1"/>
    <col min="6911" max="6911" width="4.375" style="15" customWidth="1"/>
    <col min="6912" max="6912" width="3.125" style="15" customWidth="1"/>
    <col min="6913" max="6913" width="4.375" style="15" customWidth="1"/>
    <col min="6914" max="6914" width="8.625" style="15" customWidth="1"/>
    <col min="6915" max="6915" width="1.625" style="15" customWidth="1"/>
    <col min="6916" max="6918" width="8.625" style="15" customWidth="1"/>
    <col min="6919" max="6919" width="6.625" style="15" customWidth="1"/>
    <col min="6920" max="6920" width="1.625" style="15" customWidth="1"/>
    <col min="6921" max="6921" width="9.125" style="15" customWidth="1"/>
    <col min="6922" max="6922" width="2.625" style="15" customWidth="1"/>
    <col min="6923" max="6923" width="12.125" style="15" customWidth="1"/>
    <col min="6924" max="6924" width="9" style="15" customWidth="1"/>
    <col min="6925" max="6925" width="9.125" style="15" bestFit="1" customWidth="1"/>
    <col min="6926" max="6926" width="9.125" style="15" customWidth="1"/>
    <col min="6927" max="6927" width="6.5" style="15" bestFit="1" customWidth="1"/>
    <col min="6928" max="7166" width="9" style="15" customWidth="1"/>
    <col min="7167" max="7167" width="4.375" style="15" customWidth="1"/>
    <col min="7168" max="7168" width="3.125" style="15" customWidth="1"/>
    <col min="7169" max="7169" width="4.375" style="15" customWidth="1"/>
    <col min="7170" max="7170" width="8.625" style="15" customWidth="1"/>
    <col min="7171" max="7171" width="1.625" style="15" customWidth="1"/>
    <col min="7172" max="7174" width="8.625" style="15" customWidth="1"/>
    <col min="7175" max="7175" width="6.625" style="15" customWidth="1"/>
    <col min="7176" max="7176" width="1.625" style="15" customWidth="1"/>
    <col min="7177" max="7177" width="9.125" style="15" customWidth="1"/>
    <col min="7178" max="7178" width="2.625" style="15" customWidth="1"/>
    <col min="7179" max="7179" width="12.125" style="15" customWidth="1"/>
    <col min="7180" max="7180" width="9" style="15" customWidth="1"/>
    <col min="7181" max="7181" width="9.125" style="15" bestFit="1" customWidth="1"/>
    <col min="7182" max="7182" width="9.125" style="15" customWidth="1"/>
    <col min="7183" max="7183" width="6.5" style="15" bestFit="1" customWidth="1"/>
    <col min="7184" max="7422" width="9" style="15" customWidth="1"/>
    <col min="7423" max="7423" width="4.375" style="15" customWidth="1"/>
    <col min="7424" max="7424" width="3.125" style="15" customWidth="1"/>
    <col min="7425" max="7425" width="4.375" style="15" customWidth="1"/>
    <col min="7426" max="7426" width="8.625" style="15" customWidth="1"/>
    <col min="7427" max="7427" width="1.625" style="15" customWidth="1"/>
    <col min="7428" max="7430" width="8.625" style="15" customWidth="1"/>
    <col min="7431" max="7431" width="6.625" style="15" customWidth="1"/>
    <col min="7432" max="7432" width="1.625" style="15" customWidth="1"/>
    <col min="7433" max="7433" width="9.125" style="15" customWidth="1"/>
    <col min="7434" max="7434" width="2.625" style="15" customWidth="1"/>
    <col min="7435" max="7435" width="12.125" style="15" customWidth="1"/>
    <col min="7436" max="7436" width="9" style="15" customWidth="1"/>
    <col min="7437" max="7437" width="9.125" style="15" bestFit="1" customWidth="1"/>
    <col min="7438" max="7438" width="9.125" style="15" customWidth="1"/>
    <col min="7439" max="7439" width="6.5" style="15" bestFit="1" customWidth="1"/>
    <col min="7440" max="7678" width="9" style="15" customWidth="1"/>
    <col min="7679" max="7679" width="4.375" style="15" customWidth="1"/>
    <col min="7680" max="7680" width="3.125" style="15" customWidth="1"/>
    <col min="7681" max="7681" width="4.375" style="15" customWidth="1"/>
    <col min="7682" max="7682" width="8.625" style="15" customWidth="1"/>
    <col min="7683" max="7683" width="1.625" style="15" customWidth="1"/>
    <col min="7684" max="7686" width="8.625" style="15" customWidth="1"/>
    <col min="7687" max="7687" width="6.625" style="15" customWidth="1"/>
    <col min="7688" max="7688" width="1.625" style="15" customWidth="1"/>
    <col min="7689" max="7689" width="9.125" style="15" customWidth="1"/>
    <col min="7690" max="7690" width="2.625" style="15" customWidth="1"/>
    <col min="7691" max="7691" width="12.125" style="15" customWidth="1"/>
    <col min="7692" max="7692" width="9" style="15" customWidth="1"/>
    <col min="7693" max="7693" width="9.125" style="15" bestFit="1" customWidth="1"/>
    <col min="7694" max="7694" width="9.125" style="15" customWidth="1"/>
    <col min="7695" max="7695" width="6.5" style="15" bestFit="1" customWidth="1"/>
    <col min="7696" max="7934" width="9" style="15" customWidth="1"/>
    <col min="7935" max="7935" width="4.375" style="15" customWidth="1"/>
    <col min="7936" max="7936" width="3.125" style="15" customWidth="1"/>
    <col min="7937" max="7937" width="4.375" style="15" customWidth="1"/>
    <col min="7938" max="7938" width="8.625" style="15" customWidth="1"/>
    <col min="7939" max="7939" width="1.625" style="15" customWidth="1"/>
    <col min="7940" max="7942" width="8.625" style="15" customWidth="1"/>
    <col min="7943" max="7943" width="6.625" style="15" customWidth="1"/>
    <col min="7944" max="7944" width="1.625" style="15" customWidth="1"/>
    <col min="7945" max="7945" width="9.125" style="15" customWidth="1"/>
    <col min="7946" max="7946" width="2.625" style="15" customWidth="1"/>
    <col min="7947" max="7947" width="12.125" style="15" customWidth="1"/>
    <col min="7948" max="7948" width="9" style="15" customWidth="1"/>
    <col min="7949" max="7949" width="9.125" style="15" bestFit="1" customWidth="1"/>
    <col min="7950" max="7950" width="9.125" style="15" customWidth="1"/>
    <col min="7951" max="7951" width="6.5" style="15" bestFit="1" customWidth="1"/>
    <col min="7952" max="8190" width="9" style="15" customWidth="1"/>
    <col min="8191" max="8191" width="4.375" style="15" customWidth="1"/>
    <col min="8192" max="8192" width="3.125" style="15" customWidth="1"/>
    <col min="8193" max="8193" width="4.375" style="15" customWidth="1"/>
    <col min="8194" max="8194" width="8.625" style="15" customWidth="1"/>
    <col min="8195" max="8195" width="1.625" style="15" customWidth="1"/>
    <col min="8196" max="8198" width="8.625" style="15" customWidth="1"/>
    <col min="8199" max="8199" width="6.625" style="15" customWidth="1"/>
    <col min="8200" max="8200" width="1.625" style="15" customWidth="1"/>
    <col min="8201" max="8201" width="9.125" style="15" customWidth="1"/>
    <col min="8202" max="8202" width="2.625" style="15" customWidth="1"/>
    <col min="8203" max="8203" width="12.125" style="15" customWidth="1"/>
    <col min="8204" max="8204" width="9" style="15" customWidth="1"/>
    <col min="8205" max="8205" width="9.125" style="15" bestFit="1" customWidth="1"/>
    <col min="8206" max="8206" width="9.125" style="15" customWidth="1"/>
    <col min="8207" max="8207" width="6.5" style="15" bestFit="1" customWidth="1"/>
    <col min="8208" max="8446" width="9" style="15" customWidth="1"/>
    <col min="8447" max="8447" width="4.375" style="15" customWidth="1"/>
    <col min="8448" max="8448" width="3.125" style="15" customWidth="1"/>
    <col min="8449" max="8449" width="4.375" style="15" customWidth="1"/>
    <col min="8450" max="8450" width="8.625" style="15" customWidth="1"/>
    <col min="8451" max="8451" width="1.625" style="15" customWidth="1"/>
    <col min="8452" max="8454" width="8.625" style="15" customWidth="1"/>
    <col min="8455" max="8455" width="6.625" style="15" customWidth="1"/>
    <col min="8456" max="8456" width="1.625" style="15" customWidth="1"/>
    <col min="8457" max="8457" width="9.125" style="15" customWidth="1"/>
    <col min="8458" max="8458" width="2.625" style="15" customWidth="1"/>
    <col min="8459" max="8459" width="12.125" style="15" customWidth="1"/>
    <col min="8460" max="8460" width="9" style="15" customWidth="1"/>
    <col min="8461" max="8461" width="9.125" style="15" bestFit="1" customWidth="1"/>
    <col min="8462" max="8462" width="9.125" style="15" customWidth="1"/>
    <col min="8463" max="8463" width="6.5" style="15" bestFit="1" customWidth="1"/>
    <col min="8464" max="8702" width="9" style="15" customWidth="1"/>
    <col min="8703" max="8703" width="4.375" style="15" customWidth="1"/>
    <col min="8704" max="8704" width="3.125" style="15" customWidth="1"/>
    <col min="8705" max="8705" width="4.375" style="15" customWidth="1"/>
    <col min="8706" max="8706" width="8.625" style="15" customWidth="1"/>
    <col min="8707" max="8707" width="1.625" style="15" customWidth="1"/>
    <col min="8708" max="8710" width="8.625" style="15" customWidth="1"/>
    <col min="8711" max="8711" width="6.625" style="15" customWidth="1"/>
    <col min="8712" max="8712" width="1.625" style="15" customWidth="1"/>
    <col min="8713" max="8713" width="9.125" style="15" customWidth="1"/>
    <col min="8714" max="8714" width="2.625" style="15" customWidth="1"/>
    <col min="8715" max="8715" width="12.125" style="15" customWidth="1"/>
    <col min="8716" max="8716" width="9" style="15" customWidth="1"/>
    <col min="8717" max="8717" width="9.125" style="15" bestFit="1" customWidth="1"/>
    <col min="8718" max="8718" width="9.125" style="15" customWidth="1"/>
    <col min="8719" max="8719" width="6.5" style="15" bestFit="1" customWidth="1"/>
    <col min="8720" max="8958" width="9" style="15" customWidth="1"/>
    <col min="8959" max="8959" width="4.375" style="15" customWidth="1"/>
    <col min="8960" max="8960" width="3.125" style="15" customWidth="1"/>
    <col min="8961" max="8961" width="4.375" style="15" customWidth="1"/>
    <col min="8962" max="8962" width="8.625" style="15" customWidth="1"/>
    <col min="8963" max="8963" width="1.625" style="15" customWidth="1"/>
    <col min="8964" max="8966" width="8.625" style="15" customWidth="1"/>
    <col min="8967" max="8967" width="6.625" style="15" customWidth="1"/>
    <col min="8968" max="8968" width="1.625" style="15" customWidth="1"/>
    <col min="8969" max="8969" width="9.125" style="15" customWidth="1"/>
    <col min="8970" max="8970" width="2.625" style="15" customWidth="1"/>
    <col min="8971" max="8971" width="12.125" style="15" customWidth="1"/>
    <col min="8972" max="8972" width="9" style="15" customWidth="1"/>
    <col min="8973" max="8973" width="9.125" style="15" bestFit="1" customWidth="1"/>
    <col min="8974" max="8974" width="9.125" style="15" customWidth="1"/>
    <col min="8975" max="8975" width="6.5" style="15" bestFit="1" customWidth="1"/>
    <col min="8976" max="9214" width="9" style="15" customWidth="1"/>
    <col min="9215" max="9215" width="4.375" style="15" customWidth="1"/>
    <col min="9216" max="9216" width="3.125" style="15" customWidth="1"/>
    <col min="9217" max="9217" width="4.375" style="15" customWidth="1"/>
    <col min="9218" max="9218" width="8.625" style="15" customWidth="1"/>
    <col min="9219" max="9219" width="1.625" style="15" customWidth="1"/>
    <col min="9220" max="9222" width="8.625" style="15" customWidth="1"/>
    <col min="9223" max="9223" width="6.625" style="15" customWidth="1"/>
    <col min="9224" max="9224" width="1.625" style="15" customWidth="1"/>
    <col min="9225" max="9225" width="9.125" style="15" customWidth="1"/>
    <col min="9226" max="9226" width="2.625" style="15" customWidth="1"/>
    <col min="9227" max="9227" width="12.125" style="15" customWidth="1"/>
    <col min="9228" max="9228" width="9" style="15" customWidth="1"/>
    <col min="9229" max="9229" width="9.125" style="15" bestFit="1" customWidth="1"/>
    <col min="9230" max="9230" width="9.125" style="15" customWidth="1"/>
    <col min="9231" max="9231" width="6.5" style="15" bestFit="1" customWidth="1"/>
    <col min="9232" max="9470" width="9" style="15" customWidth="1"/>
    <col min="9471" max="9471" width="4.375" style="15" customWidth="1"/>
    <col min="9472" max="9472" width="3.125" style="15" customWidth="1"/>
    <col min="9473" max="9473" width="4.375" style="15" customWidth="1"/>
    <col min="9474" max="9474" width="8.625" style="15" customWidth="1"/>
    <col min="9475" max="9475" width="1.625" style="15" customWidth="1"/>
    <col min="9476" max="9478" width="8.625" style="15" customWidth="1"/>
    <col min="9479" max="9479" width="6.625" style="15" customWidth="1"/>
    <col min="9480" max="9480" width="1.625" style="15" customWidth="1"/>
    <col min="9481" max="9481" width="9.125" style="15" customWidth="1"/>
    <col min="9482" max="9482" width="2.625" style="15" customWidth="1"/>
    <col min="9483" max="9483" width="12.125" style="15" customWidth="1"/>
    <col min="9484" max="9484" width="9" style="15" customWidth="1"/>
    <col min="9485" max="9485" width="9.125" style="15" bestFit="1" customWidth="1"/>
    <col min="9486" max="9486" width="9.125" style="15" customWidth="1"/>
    <col min="9487" max="9487" width="6.5" style="15" bestFit="1" customWidth="1"/>
    <col min="9488" max="9726" width="9" style="15" customWidth="1"/>
    <col min="9727" max="9727" width="4.375" style="15" customWidth="1"/>
    <col min="9728" max="9728" width="3.125" style="15" customWidth="1"/>
    <col min="9729" max="9729" width="4.375" style="15" customWidth="1"/>
    <col min="9730" max="9730" width="8.625" style="15" customWidth="1"/>
    <col min="9731" max="9731" width="1.625" style="15" customWidth="1"/>
    <col min="9732" max="9734" width="8.625" style="15" customWidth="1"/>
    <col min="9735" max="9735" width="6.625" style="15" customWidth="1"/>
    <col min="9736" max="9736" width="1.625" style="15" customWidth="1"/>
    <col min="9737" max="9737" width="9.125" style="15" customWidth="1"/>
    <col min="9738" max="9738" width="2.625" style="15" customWidth="1"/>
    <col min="9739" max="9739" width="12.125" style="15" customWidth="1"/>
    <col min="9740" max="9740" width="9" style="15" customWidth="1"/>
    <col min="9741" max="9741" width="9.125" style="15" bestFit="1" customWidth="1"/>
    <col min="9742" max="9742" width="9.125" style="15" customWidth="1"/>
    <col min="9743" max="9743" width="6.5" style="15" bestFit="1" customWidth="1"/>
    <col min="9744" max="9982" width="9" style="15" customWidth="1"/>
    <col min="9983" max="9983" width="4.375" style="15" customWidth="1"/>
    <col min="9984" max="9984" width="3.125" style="15" customWidth="1"/>
    <col min="9985" max="9985" width="4.375" style="15" customWidth="1"/>
    <col min="9986" max="9986" width="8.625" style="15" customWidth="1"/>
    <col min="9987" max="9987" width="1.625" style="15" customWidth="1"/>
    <col min="9988" max="9990" width="8.625" style="15" customWidth="1"/>
    <col min="9991" max="9991" width="6.625" style="15" customWidth="1"/>
    <col min="9992" max="9992" width="1.625" style="15" customWidth="1"/>
    <col min="9993" max="9993" width="9.125" style="15" customWidth="1"/>
    <col min="9994" max="9994" width="2.625" style="15" customWidth="1"/>
    <col min="9995" max="9995" width="12.125" style="15" customWidth="1"/>
    <col min="9996" max="9996" width="9" style="15" customWidth="1"/>
    <col min="9997" max="9997" width="9.125" style="15" bestFit="1" customWidth="1"/>
    <col min="9998" max="9998" width="9.125" style="15" customWidth="1"/>
    <col min="9999" max="9999" width="6.5" style="15" bestFit="1" customWidth="1"/>
    <col min="10000" max="10238" width="9" style="15" customWidth="1"/>
    <col min="10239" max="10239" width="4.375" style="15" customWidth="1"/>
    <col min="10240" max="10240" width="3.125" style="15" customWidth="1"/>
    <col min="10241" max="10241" width="4.375" style="15" customWidth="1"/>
    <col min="10242" max="10242" width="8.625" style="15" customWidth="1"/>
    <col min="10243" max="10243" width="1.625" style="15" customWidth="1"/>
    <col min="10244" max="10246" width="8.625" style="15" customWidth="1"/>
    <col min="10247" max="10247" width="6.625" style="15" customWidth="1"/>
    <col min="10248" max="10248" width="1.625" style="15" customWidth="1"/>
    <col min="10249" max="10249" width="9.125" style="15" customWidth="1"/>
    <col min="10250" max="10250" width="2.625" style="15" customWidth="1"/>
    <col min="10251" max="10251" width="12.125" style="15" customWidth="1"/>
    <col min="10252" max="10252" width="9" style="15" customWidth="1"/>
    <col min="10253" max="10253" width="9.125" style="15" bestFit="1" customWidth="1"/>
    <col min="10254" max="10254" width="9.125" style="15" customWidth="1"/>
    <col min="10255" max="10255" width="6.5" style="15" bestFit="1" customWidth="1"/>
    <col min="10256" max="10494" width="9" style="15" customWidth="1"/>
    <col min="10495" max="10495" width="4.375" style="15" customWidth="1"/>
    <col min="10496" max="10496" width="3.125" style="15" customWidth="1"/>
    <col min="10497" max="10497" width="4.375" style="15" customWidth="1"/>
    <col min="10498" max="10498" width="8.625" style="15" customWidth="1"/>
    <col min="10499" max="10499" width="1.625" style="15" customWidth="1"/>
    <col min="10500" max="10502" width="8.625" style="15" customWidth="1"/>
    <col min="10503" max="10503" width="6.625" style="15" customWidth="1"/>
    <col min="10504" max="10504" width="1.625" style="15" customWidth="1"/>
    <col min="10505" max="10505" width="9.125" style="15" customWidth="1"/>
    <col min="10506" max="10506" width="2.625" style="15" customWidth="1"/>
    <col min="10507" max="10507" width="12.125" style="15" customWidth="1"/>
    <col min="10508" max="10508" width="9" style="15" customWidth="1"/>
    <col min="10509" max="10509" width="9.125" style="15" bestFit="1" customWidth="1"/>
    <col min="10510" max="10510" width="9.125" style="15" customWidth="1"/>
    <col min="10511" max="10511" width="6.5" style="15" bestFit="1" customWidth="1"/>
    <col min="10512" max="10750" width="9" style="15" customWidth="1"/>
    <col min="10751" max="10751" width="4.375" style="15" customWidth="1"/>
    <col min="10752" max="10752" width="3.125" style="15" customWidth="1"/>
    <col min="10753" max="10753" width="4.375" style="15" customWidth="1"/>
    <col min="10754" max="10754" width="8.625" style="15" customWidth="1"/>
    <col min="10755" max="10755" width="1.625" style="15" customWidth="1"/>
    <col min="10756" max="10758" width="8.625" style="15" customWidth="1"/>
    <col min="10759" max="10759" width="6.625" style="15" customWidth="1"/>
    <col min="10760" max="10760" width="1.625" style="15" customWidth="1"/>
    <col min="10761" max="10761" width="9.125" style="15" customWidth="1"/>
    <col min="10762" max="10762" width="2.625" style="15" customWidth="1"/>
    <col min="10763" max="10763" width="12.125" style="15" customWidth="1"/>
    <col min="10764" max="10764" width="9" style="15" customWidth="1"/>
    <col min="10765" max="10765" width="9.125" style="15" bestFit="1" customWidth="1"/>
    <col min="10766" max="10766" width="9.125" style="15" customWidth="1"/>
    <col min="10767" max="10767" width="6.5" style="15" bestFit="1" customWidth="1"/>
    <col min="10768" max="11006" width="9" style="15" customWidth="1"/>
    <col min="11007" max="11007" width="4.375" style="15" customWidth="1"/>
    <col min="11008" max="11008" width="3.125" style="15" customWidth="1"/>
    <col min="11009" max="11009" width="4.375" style="15" customWidth="1"/>
    <col min="11010" max="11010" width="8.625" style="15" customWidth="1"/>
    <col min="11011" max="11011" width="1.625" style="15" customWidth="1"/>
    <col min="11012" max="11014" width="8.625" style="15" customWidth="1"/>
    <col min="11015" max="11015" width="6.625" style="15" customWidth="1"/>
    <col min="11016" max="11016" width="1.625" style="15" customWidth="1"/>
    <col min="11017" max="11017" width="9.125" style="15" customWidth="1"/>
    <col min="11018" max="11018" width="2.625" style="15" customWidth="1"/>
    <col min="11019" max="11019" width="12.125" style="15" customWidth="1"/>
    <col min="11020" max="11020" width="9" style="15" customWidth="1"/>
    <col min="11021" max="11021" width="9.125" style="15" bestFit="1" customWidth="1"/>
    <col min="11022" max="11022" width="9.125" style="15" customWidth="1"/>
    <col min="11023" max="11023" width="6.5" style="15" bestFit="1" customWidth="1"/>
    <col min="11024" max="11262" width="9" style="15" customWidth="1"/>
    <col min="11263" max="11263" width="4.375" style="15" customWidth="1"/>
    <col min="11264" max="11264" width="3.125" style="15" customWidth="1"/>
    <col min="11265" max="11265" width="4.375" style="15" customWidth="1"/>
    <col min="11266" max="11266" width="8.625" style="15" customWidth="1"/>
    <col min="11267" max="11267" width="1.625" style="15" customWidth="1"/>
    <col min="11268" max="11270" width="8.625" style="15" customWidth="1"/>
    <col min="11271" max="11271" width="6.625" style="15" customWidth="1"/>
    <col min="11272" max="11272" width="1.625" style="15" customWidth="1"/>
    <col min="11273" max="11273" width="9.125" style="15" customWidth="1"/>
    <col min="11274" max="11274" width="2.625" style="15" customWidth="1"/>
    <col min="11275" max="11275" width="12.125" style="15" customWidth="1"/>
    <col min="11276" max="11276" width="9" style="15" customWidth="1"/>
    <col min="11277" max="11277" width="9.125" style="15" bestFit="1" customWidth="1"/>
    <col min="11278" max="11278" width="9.125" style="15" customWidth="1"/>
    <col min="11279" max="11279" width="6.5" style="15" bestFit="1" customWidth="1"/>
    <col min="11280" max="11518" width="9" style="15" customWidth="1"/>
    <col min="11519" max="11519" width="4.375" style="15" customWidth="1"/>
    <col min="11520" max="11520" width="3.125" style="15" customWidth="1"/>
    <col min="11521" max="11521" width="4.375" style="15" customWidth="1"/>
    <col min="11522" max="11522" width="8.625" style="15" customWidth="1"/>
    <col min="11523" max="11523" width="1.625" style="15" customWidth="1"/>
    <col min="11524" max="11526" width="8.625" style="15" customWidth="1"/>
    <col min="11527" max="11527" width="6.625" style="15" customWidth="1"/>
    <col min="11528" max="11528" width="1.625" style="15" customWidth="1"/>
    <col min="11529" max="11529" width="9.125" style="15" customWidth="1"/>
    <col min="11530" max="11530" width="2.625" style="15" customWidth="1"/>
    <col min="11531" max="11531" width="12.125" style="15" customWidth="1"/>
    <col min="11532" max="11532" width="9" style="15" customWidth="1"/>
    <col min="11533" max="11533" width="9.125" style="15" bestFit="1" customWidth="1"/>
    <col min="11534" max="11534" width="9.125" style="15" customWidth="1"/>
    <col min="11535" max="11535" width="6.5" style="15" bestFit="1" customWidth="1"/>
    <col min="11536" max="11774" width="9" style="15" customWidth="1"/>
    <col min="11775" max="11775" width="4.375" style="15" customWidth="1"/>
    <col min="11776" max="11776" width="3.125" style="15" customWidth="1"/>
    <col min="11777" max="11777" width="4.375" style="15" customWidth="1"/>
    <col min="11778" max="11778" width="8.625" style="15" customWidth="1"/>
    <col min="11779" max="11779" width="1.625" style="15" customWidth="1"/>
    <col min="11780" max="11782" width="8.625" style="15" customWidth="1"/>
    <col min="11783" max="11783" width="6.625" style="15" customWidth="1"/>
    <col min="11784" max="11784" width="1.625" style="15" customWidth="1"/>
    <col min="11785" max="11785" width="9.125" style="15" customWidth="1"/>
    <col min="11786" max="11786" width="2.625" style="15" customWidth="1"/>
    <col min="11787" max="11787" width="12.125" style="15" customWidth="1"/>
    <col min="11788" max="11788" width="9" style="15" customWidth="1"/>
    <col min="11789" max="11789" width="9.125" style="15" bestFit="1" customWidth="1"/>
    <col min="11790" max="11790" width="9.125" style="15" customWidth="1"/>
    <col min="11791" max="11791" width="6.5" style="15" bestFit="1" customWidth="1"/>
    <col min="11792" max="12030" width="9" style="15" customWidth="1"/>
    <col min="12031" max="12031" width="4.375" style="15" customWidth="1"/>
    <col min="12032" max="12032" width="3.125" style="15" customWidth="1"/>
    <col min="12033" max="12033" width="4.375" style="15" customWidth="1"/>
    <col min="12034" max="12034" width="8.625" style="15" customWidth="1"/>
    <col min="12035" max="12035" width="1.625" style="15" customWidth="1"/>
    <col min="12036" max="12038" width="8.625" style="15" customWidth="1"/>
    <col min="12039" max="12039" width="6.625" style="15" customWidth="1"/>
    <col min="12040" max="12040" width="1.625" style="15" customWidth="1"/>
    <col min="12041" max="12041" width="9.125" style="15" customWidth="1"/>
    <col min="12042" max="12042" width="2.625" style="15" customWidth="1"/>
    <col min="12043" max="12043" width="12.125" style="15" customWidth="1"/>
    <col min="12044" max="12044" width="9" style="15" customWidth="1"/>
    <col min="12045" max="12045" width="9.125" style="15" bestFit="1" customWidth="1"/>
    <col min="12046" max="12046" width="9.125" style="15" customWidth="1"/>
    <col min="12047" max="12047" width="6.5" style="15" bestFit="1" customWidth="1"/>
    <col min="12048" max="12286" width="9" style="15" customWidth="1"/>
    <col min="12287" max="12287" width="4.375" style="15" customWidth="1"/>
    <col min="12288" max="12288" width="3.125" style="15" customWidth="1"/>
    <col min="12289" max="12289" width="4.375" style="15" customWidth="1"/>
    <col min="12290" max="12290" width="8.625" style="15" customWidth="1"/>
    <col min="12291" max="12291" width="1.625" style="15" customWidth="1"/>
    <col min="12292" max="12294" width="8.625" style="15" customWidth="1"/>
    <col min="12295" max="12295" width="6.625" style="15" customWidth="1"/>
    <col min="12296" max="12296" width="1.625" style="15" customWidth="1"/>
    <col min="12297" max="12297" width="9.125" style="15" customWidth="1"/>
    <col min="12298" max="12298" width="2.625" style="15" customWidth="1"/>
    <col min="12299" max="12299" width="12.125" style="15" customWidth="1"/>
    <col min="12300" max="12300" width="9" style="15" customWidth="1"/>
    <col min="12301" max="12301" width="9.125" style="15" bestFit="1" customWidth="1"/>
    <col min="12302" max="12302" width="9.125" style="15" customWidth="1"/>
    <col min="12303" max="12303" width="6.5" style="15" bestFit="1" customWidth="1"/>
    <col min="12304" max="12542" width="9" style="15" customWidth="1"/>
    <col min="12543" max="12543" width="4.375" style="15" customWidth="1"/>
    <col min="12544" max="12544" width="3.125" style="15" customWidth="1"/>
    <col min="12545" max="12545" width="4.375" style="15" customWidth="1"/>
    <col min="12546" max="12546" width="8.625" style="15" customWidth="1"/>
    <col min="12547" max="12547" width="1.625" style="15" customWidth="1"/>
    <col min="12548" max="12550" width="8.625" style="15" customWidth="1"/>
    <col min="12551" max="12551" width="6.625" style="15" customWidth="1"/>
    <col min="12552" max="12552" width="1.625" style="15" customWidth="1"/>
    <col min="12553" max="12553" width="9.125" style="15" customWidth="1"/>
    <col min="12554" max="12554" width="2.625" style="15" customWidth="1"/>
    <col min="12555" max="12555" width="12.125" style="15" customWidth="1"/>
    <col min="12556" max="12556" width="9" style="15" customWidth="1"/>
    <col min="12557" max="12557" width="9.125" style="15" bestFit="1" customWidth="1"/>
    <col min="12558" max="12558" width="9.125" style="15" customWidth="1"/>
    <col min="12559" max="12559" width="6.5" style="15" bestFit="1" customWidth="1"/>
    <col min="12560" max="12798" width="9" style="15" customWidth="1"/>
    <col min="12799" max="12799" width="4.375" style="15" customWidth="1"/>
    <col min="12800" max="12800" width="3.125" style="15" customWidth="1"/>
    <col min="12801" max="12801" width="4.375" style="15" customWidth="1"/>
    <col min="12802" max="12802" width="8.625" style="15" customWidth="1"/>
    <col min="12803" max="12803" width="1.625" style="15" customWidth="1"/>
    <col min="12804" max="12806" width="8.625" style="15" customWidth="1"/>
    <col min="12807" max="12807" width="6.625" style="15" customWidth="1"/>
    <col min="12808" max="12808" width="1.625" style="15" customWidth="1"/>
    <col min="12809" max="12809" width="9.125" style="15" customWidth="1"/>
    <col min="12810" max="12810" width="2.625" style="15" customWidth="1"/>
    <col min="12811" max="12811" width="12.125" style="15" customWidth="1"/>
    <col min="12812" max="12812" width="9" style="15" customWidth="1"/>
    <col min="12813" max="12813" width="9.125" style="15" bestFit="1" customWidth="1"/>
    <col min="12814" max="12814" width="9.125" style="15" customWidth="1"/>
    <col min="12815" max="12815" width="6.5" style="15" bestFit="1" customWidth="1"/>
    <col min="12816" max="13054" width="9" style="15" customWidth="1"/>
    <col min="13055" max="13055" width="4.375" style="15" customWidth="1"/>
    <col min="13056" max="13056" width="3.125" style="15" customWidth="1"/>
    <col min="13057" max="13057" width="4.375" style="15" customWidth="1"/>
    <col min="13058" max="13058" width="8.625" style="15" customWidth="1"/>
    <col min="13059" max="13059" width="1.625" style="15" customWidth="1"/>
    <col min="13060" max="13062" width="8.625" style="15" customWidth="1"/>
    <col min="13063" max="13063" width="6.625" style="15" customWidth="1"/>
    <col min="13064" max="13064" width="1.625" style="15" customWidth="1"/>
    <col min="13065" max="13065" width="9.125" style="15" customWidth="1"/>
    <col min="13066" max="13066" width="2.625" style="15" customWidth="1"/>
    <col min="13067" max="13067" width="12.125" style="15" customWidth="1"/>
    <col min="13068" max="13068" width="9" style="15" customWidth="1"/>
    <col min="13069" max="13069" width="9.125" style="15" bestFit="1" customWidth="1"/>
    <col min="13070" max="13070" width="9.125" style="15" customWidth="1"/>
    <col min="13071" max="13071" width="6.5" style="15" bestFit="1" customWidth="1"/>
    <col min="13072" max="13310" width="9" style="15" customWidth="1"/>
    <col min="13311" max="13311" width="4.375" style="15" customWidth="1"/>
    <col min="13312" max="13312" width="3.125" style="15" customWidth="1"/>
    <col min="13313" max="13313" width="4.375" style="15" customWidth="1"/>
    <col min="13314" max="13314" width="8.625" style="15" customWidth="1"/>
    <col min="13315" max="13315" width="1.625" style="15" customWidth="1"/>
    <col min="13316" max="13318" width="8.625" style="15" customWidth="1"/>
    <col min="13319" max="13319" width="6.625" style="15" customWidth="1"/>
    <col min="13320" max="13320" width="1.625" style="15" customWidth="1"/>
    <col min="13321" max="13321" width="9.125" style="15" customWidth="1"/>
    <col min="13322" max="13322" width="2.625" style="15" customWidth="1"/>
    <col min="13323" max="13323" width="12.125" style="15" customWidth="1"/>
    <col min="13324" max="13324" width="9" style="15" customWidth="1"/>
    <col min="13325" max="13325" width="9.125" style="15" bestFit="1" customWidth="1"/>
    <col min="13326" max="13326" width="9.125" style="15" customWidth="1"/>
    <col min="13327" max="13327" width="6.5" style="15" bestFit="1" customWidth="1"/>
    <col min="13328" max="13566" width="9" style="15" customWidth="1"/>
    <col min="13567" max="13567" width="4.375" style="15" customWidth="1"/>
    <col min="13568" max="13568" width="3.125" style="15" customWidth="1"/>
    <col min="13569" max="13569" width="4.375" style="15" customWidth="1"/>
    <col min="13570" max="13570" width="8.625" style="15" customWidth="1"/>
    <col min="13571" max="13571" width="1.625" style="15" customWidth="1"/>
    <col min="13572" max="13574" width="8.625" style="15" customWidth="1"/>
    <col min="13575" max="13575" width="6.625" style="15" customWidth="1"/>
    <col min="13576" max="13576" width="1.625" style="15" customWidth="1"/>
    <col min="13577" max="13577" width="9.125" style="15" customWidth="1"/>
    <col min="13578" max="13578" width="2.625" style="15" customWidth="1"/>
    <col min="13579" max="13579" width="12.125" style="15" customWidth="1"/>
    <col min="13580" max="13580" width="9" style="15" customWidth="1"/>
    <col min="13581" max="13581" width="9.125" style="15" bestFit="1" customWidth="1"/>
    <col min="13582" max="13582" width="9.125" style="15" customWidth="1"/>
    <col min="13583" max="13583" width="6.5" style="15" bestFit="1" customWidth="1"/>
    <col min="13584" max="13822" width="9" style="15" customWidth="1"/>
    <col min="13823" max="13823" width="4.375" style="15" customWidth="1"/>
    <col min="13824" max="13824" width="3.125" style="15" customWidth="1"/>
    <col min="13825" max="13825" width="4.375" style="15" customWidth="1"/>
    <col min="13826" max="13826" width="8.625" style="15" customWidth="1"/>
    <col min="13827" max="13827" width="1.625" style="15" customWidth="1"/>
    <col min="13828" max="13830" width="8.625" style="15" customWidth="1"/>
    <col min="13831" max="13831" width="6.625" style="15" customWidth="1"/>
    <col min="13832" max="13832" width="1.625" style="15" customWidth="1"/>
    <col min="13833" max="13833" width="9.125" style="15" customWidth="1"/>
    <col min="13834" max="13834" width="2.625" style="15" customWidth="1"/>
    <col min="13835" max="13835" width="12.125" style="15" customWidth="1"/>
    <col min="13836" max="13836" width="9" style="15" customWidth="1"/>
    <col min="13837" max="13837" width="9.125" style="15" bestFit="1" customWidth="1"/>
    <col min="13838" max="13838" width="9.125" style="15" customWidth="1"/>
    <col min="13839" max="13839" width="6.5" style="15" bestFit="1" customWidth="1"/>
    <col min="13840" max="14078" width="9" style="15" customWidth="1"/>
    <col min="14079" max="14079" width="4.375" style="15" customWidth="1"/>
    <col min="14080" max="14080" width="3.125" style="15" customWidth="1"/>
    <col min="14081" max="14081" width="4.375" style="15" customWidth="1"/>
    <col min="14082" max="14082" width="8.625" style="15" customWidth="1"/>
    <col min="14083" max="14083" width="1.625" style="15" customWidth="1"/>
    <col min="14084" max="14086" width="8.625" style="15" customWidth="1"/>
    <col min="14087" max="14087" width="6.625" style="15" customWidth="1"/>
    <col min="14088" max="14088" width="1.625" style="15" customWidth="1"/>
    <col min="14089" max="14089" width="9.125" style="15" customWidth="1"/>
    <col min="14090" max="14090" width="2.625" style="15" customWidth="1"/>
    <col min="14091" max="14091" width="12.125" style="15" customWidth="1"/>
    <col min="14092" max="14092" width="9" style="15" customWidth="1"/>
    <col min="14093" max="14093" width="9.125" style="15" bestFit="1" customWidth="1"/>
    <col min="14094" max="14094" width="9.125" style="15" customWidth="1"/>
    <col min="14095" max="14095" width="6.5" style="15" bestFit="1" customWidth="1"/>
    <col min="14096" max="14334" width="9" style="15" customWidth="1"/>
    <col min="14335" max="14335" width="4.375" style="15" customWidth="1"/>
    <col min="14336" max="14336" width="3.125" style="15" customWidth="1"/>
    <col min="14337" max="14337" width="4.375" style="15" customWidth="1"/>
    <col min="14338" max="14338" width="8.625" style="15" customWidth="1"/>
    <col min="14339" max="14339" width="1.625" style="15" customWidth="1"/>
    <col min="14340" max="14342" width="8.625" style="15" customWidth="1"/>
    <col min="14343" max="14343" width="6.625" style="15" customWidth="1"/>
    <col min="14344" max="14344" width="1.625" style="15" customWidth="1"/>
    <col min="14345" max="14345" width="9.125" style="15" customWidth="1"/>
    <col min="14346" max="14346" width="2.625" style="15" customWidth="1"/>
    <col min="14347" max="14347" width="12.125" style="15" customWidth="1"/>
    <col min="14348" max="14348" width="9" style="15" customWidth="1"/>
    <col min="14349" max="14349" width="9.125" style="15" bestFit="1" customWidth="1"/>
    <col min="14350" max="14350" width="9.125" style="15" customWidth="1"/>
    <col min="14351" max="14351" width="6.5" style="15" bestFit="1" customWidth="1"/>
    <col min="14352" max="14590" width="9" style="15" customWidth="1"/>
    <col min="14591" max="14591" width="4.375" style="15" customWidth="1"/>
    <col min="14592" max="14592" width="3.125" style="15" customWidth="1"/>
    <col min="14593" max="14593" width="4.375" style="15" customWidth="1"/>
    <col min="14594" max="14594" width="8.625" style="15" customWidth="1"/>
    <col min="14595" max="14595" width="1.625" style="15" customWidth="1"/>
    <col min="14596" max="14598" width="8.625" style="15" customWidth="1"/>
    <col min="14599" max="14599" width="6.625" style="15" customWidth="1"/>
    <col min="14600" max="14600" width="1.625" style="15" customWidth="1"/>
    <col min="14601" max="14601" width="9.125" style="15" customWidth="1"/>
    <col min="14602" max="14602" width="2.625" style="15" customWidth="1"/>
    <col min="14603" max="14603" width="12.125" style="15" customWidth="1"/>
    <col min="14604" max="14604" width="9" style="15" customWidth="1"/>
    <col min="14605" max="14605" width="9.125" style="15" bestFit="1" customWidth="1"/>
    <col min="14606" max="14606" width="9.125" style="15" customWidth="1"/>
    <col min="14607" max="14607" width="6.5" style="15" bestFit="1" customWidth="1"/>
    <col min="14608" max="14846" width="9" style="15" customWidth="1"/>
    <col min="14847" max="14847" width="4.375" style="15" customWidth="1"/>
    <col min="14848" max="14848" width="3.125" style="15" customWidth="1"/>
    <col min="14849" max="14849" width="4.375" style="15" customWidth="1"/>
    <col min="14850" max="14850" width="8.625" style="15" customWidth="1"/>
    <col min="14851" max="14851" width="1.625" style="15" customWidth="1"/>
    <col min="14852" max="14854" width="8.625" style="15" customWidth="1"/>
    <col min="14855" max="14855" width="6.625" style="15" customWidth="1"/>
    <col min="14856" max="14856" width="1.625" style="15" customWidth="1"/>
    <col min="14857" max="14857" width="9.125" style="15" customWidth="1"/>
    <col min="14858" max="14858" width="2.625" style="15" customWidth="1"/>
    <col min="14859" max="14859" width="12.125" style="15" customWidth="1"/>
    <col min="14860" max="14860" width="9" style="15" customWidth="1"/>
    <col min="14861" max="14861" width="9.125" style="15" bestFit="1" customWidth="1"/>
    <col min="14862" max="14862" width="9.125" style="15" customWidth="1"/>
    <col min="14863" max="14863" width="6.5" style="15" bestFit="1" customWidth="1"/>
    <col min="14864" max="15102" width="9" style="15" customWidth="1"/>
    <col min="15103" max="15103" width="4.375" style="15" customWidth="1"/>
    <col min="15104" max="15104" width="3.125" style="15" customWidth="1"/>
    <col min="15105" max="15105" width="4.375" style="15" customWidth="1"/>
    <col min="15106" max="15106" width="8.625" style="15" customWidth="1"/>
    <col min="15107" max="15107" width="1.625" style="15" customWidth="1"/>
    <col min="15108" max="15110" width="8.625" style="15" customWidth="1"/>
    <col min="15111" max="15111" width="6.625" style="15" customWidth="1"/>
    <col min="15112" max="15112" width="1.625" style="15" customWidth="1"/>
    <col min="15113" max="15113" width="9.125" style="15" customWidth="1"/>
    <col min="15114" max="15114" width="2.625" style="15" customWidth="1"/>
    <col min="15115" max="15115" width="12.125" style="15" customWidth="1"/>
    <col min="15116" max="15116" width="9" style="15" customWidth="1"/>
    <col min="15117" max="15117" width="9.125" style="15" bestFit="1" customWidth="1"/>
    <col min="15118" max="15118" width="9.125" style="15" customWidth="1"/>
    <col min="15119" max="15119" width="6.5" style="15" bestFit="1" customWidth="1"/>
    <col min="15120" max="15358" width="9" style="15" customWidth="1"/>
    <col min="15359" max="15359" width="4.375" style="15" customWidth="1"/>
    <col min="15360" max="15360" width="3.125" style="15" customWidth="1"/>
    <col min="15361" max="15361" width="4.375" style="15" customWidth="1"/>
    <col min="15362" max="15362" width="8.625" style="15" customWidth="1"/>
    <col min="15363" max="15363" width="1.625" style="15" customWidth="1"/>
    <col min="15364" max="15366" width="8.625" style="15" customWidth="1"/>
    <col min="15367" max="15367" width="6.625" style="15" customWidth="1"/>
    <col min="15368" max="15368" width="1.625" style="15" customWidth="1"/>
    <col min="15369" max="15369" width="9.125" style="15" customWidth="1"/>
    <col min="15370" max="15370" width="2.625" style="15" customWidth="1"/>
    <col min="15371" max="15371" width="12.125" style="15" customWidth="1"/>
    <col min="15372" max="15372" width="9" style="15" customWidth="1"/>
    <col min="15373" max="15373" width="9.125" style="15" bestFit="1" customWidth="1"/>
    <col min="15374" max="15374" width="9.125" style="15" customWidth="1"/>
    <col min="15375" max="15375" width="6.5" style="15" bestFit="1" customWidth="1"/>
    <col min="15376" max="15614" width="9" style="15" customWidth="1"/>
    <col min="15615" max="15615" width="4.375" style="15" customWidth="1"/>
    <col min="15616" max="15616" width="3.125" style="15" customWidth="1"/>
    <col min="15617" max="15617" width="4.375" style="15" customWidth="1"/>
    <col min="15618" max="15618" width="8.625" style="15" customWidth="1"/>
    <col min="15619" max="15619" width="1.625" style="15" customWidth="1"/>
    <col min="15620" max="15622" width="8.625" style="15" customWidth="1"/>
    <col min="15623" max="15623" width="6.625" style="15" customWidth="1"/>
    <col min="15624" max="15624" width="1.625" style="15" customWidth="1"/>
    <col min="15625" max="15625" width="9.125" style="15" customWidth="1"/>
    <col min="15626" max="15626" width="2.625" style="15" customWidth="1"/>
    <col min="15627" max="15627" width="12.125" style="15" customWidth="1"/>
    <col min="15628" max="15628" width="9" style="15" customWidth="1"/>
    <col min="15629" max="15629" width="9.125" style="15" bestFit="1" customWidth="1"/>
    <col min="15630" max="15630" width="9.125" style="15" customWidth="1"/>
    <col min="15631" max="15631" width="6.5" style="15" bestFit="1" customWidth="1"/>
    <col min="15632" max="15870" width="9" style="15" customWidth="1"/>
    <col min="15871" max="15871" width="4.375" style="15" customWidth="1"/>
    <col min="15872" max="15872" width="3.125" style="15" customWidth="1"/>
    <col min="15873" max="15873" width="4.375" style="15" customWidth="1"/>
    <col min="15874" max="15874" width="8.625" style="15" customWidth="1"/>
    <col min="15875" max="15875" width="1.625" style="15" customWidth="1"/>
    <col min="15876" max="15878" width="8.625" style="15" customWidth="1"/>
    <col min="15879" max="15879" width="6.625" style="15" customWidth="1"/>
    <col min="15880" max="15880" width="1.625" style="15" customWidth="1"/>
    <col min="15881" max="15881" width="9.125" style="15" customWidth="1"/>
    <col min="15882" max="15882" width="2.625" style="15" customWidth="1"/>
    <col min="15883" max="15883" width="12.125" style="15" customWidth="1"/>
    <col min="15884" max="15884" width="9" style="15" customWidth="1"/>
    <col min="15885" max="15885" width="9.125" style="15" bestFit="1" customWidth="1"/>
    <col min="15886" max="15886" width="9.125" style="15" customWidth="1"/>
    <col min="15887" max="15887" width="6.5" style="15" bestFit="1" customWidth="1"/>
    <col min="15888" max="16126" width="9" style="15" customWidth="1"/>
    <col min="16127" max="16127" width="4.375" style="15" customWidth="1"/>
    <col min="16128" max="16128" width="3.125" style="15" customWidth="1"/>
    <col min="16129" max="16129" width="4.375" style="15" customWidth="1"/>
    <col min="16130" max="16130" width="8.625" style="15" customWidth="1"/>
    <col min="16131" max="16131" width="1.625" style="15" customWidth="1"/>
    <col min="16132" max="16134" width="8.625" style="15" customWidth="1"/>
    <col min="16135" max="16135" width="6.625" style="15" customWidth="1"/>
    <col min="16136" max="16136" width="1.625" style="15" customWidth="1"/>
    <col min="16137" max="16137" width="9.125" style="15" customWidth="1"/>
    <col min="16138" max="16138" width="2.625" style="15" customWidth="1"/>
    <col min="16139" max="16139" width="12.125" style="15" customWidth="1"/>
    <col min="16140" max="16140" width="9" style="15" customWidth="1"/>
    <col min="16141" max="16141" width="9.125" style="15" bestFit="1" customWidth="1"/>
    <col min="16142" max="16142" width="9.125" style="15" customWidth="1"/>
    <col min="16143" max="16143" width="6.5" style="15" bestFit="1" customWidth="1"/>
    <col min="16144" max="16384" width="9" style="15" customWidth="1"/>
  </cols>
  <sheetData>
    <row r="1" spans="1:15" s="18" customFormat="1" ht="19.5" customHeight="1">
      <c r="A1" s="770" t="s">
        <v>442</v>
      </c>
      <c r="B1" s="770"/>
      <c r="C1" s="770"/>
      <c r="D1" s="770"/>
      <c r="E1" s="678"/>
      <c r="F1" s="678"/>
      <c r="G1" s="678"/>
      <c r="H1" s="673"/>
      <c r="I1" s="33"/>
      <c r="J1" s="33"/>
      <c r="N1" s="38"/>
      <c r="O1" s="38"/>
    </row>
    <row r="2" spans="1:15" ht="19.5" customHeight="1">
      <c r="A2" s="23"/>
      <c r="B2" s="23"/>
      <c r="C2" s="23"/>
      <c r="D2" s="661"/>
      <c r="K2" s="36" t="s">
        <v>548</v>
      </c>
    </row>
    <row r="3" spans="1:15" ht="19.5" customHeight="1">
      <c r="A3" s="775" t="s">
        <v>8</v>
      </c>
      <c r="B3" s="775"/>
      <c r="C3" s="776"/>
      <c r="D3" s="779" t="s">
        <v>9</v>
      </c>
      <c r="E3" s="771" t="s">
        <v>413</v>
      </c>
      <c r="F3" s="772"/>
      <c r="G3" s="773"/>
      <c r="H3" s="781" t="s">
        <v>145</v>
      </c>
      <c r="I3" s="783" t="s">
        <v>445</v>
      </c>
      <c r="J3" s="783" t="s">
        <v>443</v>
      </c>
      <c r="K3" s="775" t="s">
        <v>6</v>
      </c>
    </row>
    <row r="4" spans="1:15" ht="19.5" customHeight="1">
      <c r="A4" s="777"/>
      <c r="B4" s="777"/>
      <c r="C4" s="778"/>
      <c r="D4" s="780"/>
      <c r="E4" s="663" t="s">
        <v>2</v>
      </c>
      <c r="F4" s="664" t="s">
        <v>22</v>
      </c>
      <c r="G4" s="665" t="s">
        <v>27</v>
      </c>
      <c r="H4" s="782"/>
      <c r="I4" s="784"/>
      <c r="J4" s="785"/>
      <c r="K4" s="777"/>
    </row>
    <row r="5" spans="1:15" ht="19.5" customHeight="1">
      <c r="A5" s="26" t="s">
        <v>13</v>
      </c>
      <c r="B5" s="29">
        <v>22</v>
      </c>
      <c r="C5" s="31" t="s">
        <v>30</v>
      </c>
      <c r="D5" s="180">
        <v>7814</v>
      </c>
      <c r="E5" s="680">
        <f t="shared" ref="E5:E16" si="0">SUM(F5:G5)</f>
        <v>40859</v>
      </c>
      <c r="F5" s="684">
        <v>19556</v>
      </c>
      <c r="G5" s="685">
        <v>21303</v>
      </c>
      <c r="H5" s="675">
        <f t="shared" ref="H5:H35" si="1">F5/G5*100</f>
        <v>91.79927709712247</v>
      </c>
      <c r="I5" s="679">
        <f t="shared" ref="I5:I36" si="2">E5/D5</f>
        <v>5.2289480419759409</v>
      </c>
      <c r="J5" s="679">
        <f t="shared" ref="J5:J17" si="3">ROUND(E5/$E$18*100,1)</f>
        <v>68.3</v>
      </c>
      <c r="K5" s="29" t="s">
        <v>35</v>
      </c>
    </row>
    <row r="6" spans="1:15" ht="19.5" customHeight="1">
      <c r="A6" s="26"/>
      <c r="B6" s="29">
        <v>25</v>
      </c>
      <c r="C6" s="31"/>
      <c r="D6" s="180">
        <v>7716</v>
      </c>
      <c r="E6" s="686">
        <f t="shared" si="0"/>
        <v>40751</v>
      </c>
      <c r="F6" s="684">
        <v>19755</v>
      </c>
      <c r="G6" s="685">
        <v>20996</v>
      </c>
      <c r="H6" s="675">
        <f t="shared" si="1"/>
        <v>94.089350352448093</v>
      </c>
      <c r="I6" s="679">
        <f t="shared" si="2"/>
        <v>5.2813634007257644</v>
      </c>
      <c r="J6" s="679">
        <f t="shared" si="3"/>
        <v>68.099999999999994</v>
      </c>
      <c r="K6" s="29" t="s">
        <v>298</v>
      </c>
    </row>
    <row r="7" spans="1:15" ht="19.5" customHeight="1">
      <c r="A7" s="26"/>
      <c r="B7" s="29">
        <v>30</v>
      </c>
      <c r="C7" s="31"/>
      <c r="D7" s="180">
        <v>7541</v>
      </c>
      <c r="E7" s="686">
        <f t="shared" si="0"/>
        <v>39630</v>
      </c>
      <c r="F7" s="684">
        <v>19257</v>
      </c>
      <c r="G7" s="685">
        <v>20373</v>
      </c>
      <c r="H7" s="675">
        <f t="shared" si="1"/>
        <v>94.522161684582542</v>
      </c>
      <c r="I7" s="679">
        <f t="shared" si="2"/>
        <v>5.2552711841930781</v>
      </c>
      <c r="J7" s="679">
        <f t="shared" si="3"/>
        <v>66.3</v>
      </c>
      <c r="K7" s="29" t="s">
        <v>298</v>
      </c>
    </row>
    <row r="8" spans="1:15" ht="19.5" customHeight="1">
      <c r="A8" s="26"/>
      <c r="B8" s="29">
        <v>35</v>
      </c>
      <c r="C8" s="31"/>
      <c r="D8" s="180">
        <v>7841</v>
      </c>
      <c r="E8" s="686">
        <f t="shared" si="0"/>
        <v>38541</v>
      </c>
      <c r="F8" s="684">
        <v>18737</v>
      </c>
      <c r="G8" s="685">
        <v>19804</v>
      </c>
      <c r="H8" s="675">
        <f t="shared" si="1"/>
        <v>94.612199555645333</v>
      </c>
      <c r="I8" s="679">
        <f t="shared" si="2"/>
        <v>4.9153169238617522</v>
      </c>
      <c r="J8" s="679">
        <f t="shared" si="3"/>
        <v>64.400000000000006</v>
      </c>
      <c r="K8" s="29" t="s">
        <v>298</v>
      </c>
    </row>
    <row r="9" spans="1:15" ht="19.5" customHeight="1">
      <c r="A9" s="26"/>
      <c r="B9" s="29">
        <v>40</v>
      </c>
      <c r="C9" s="31"/>
      <c r="D9" s="180">
        <v>8171</v>
      </c>
      <c r="E9" s="686">
        <f t="shared" si="0"/>
        <v>36974</v>
      </c>
      <c r="F9" s="684">
        <v>17854</v>
      </c>
      <c r="G9" s="685">
        <v>19120</v>
      </c>
      <c r="H9" s="675">
        <f t="shared" si="1"/>
        <v>93.378661087866107</v>
      </c>
      <c r="I9" s="679">
        <f t="shared" si="2"/>
        <v>4.5250275364092518</v>
      </c>
      <c r="J9" s="679">
        <f t="shared" si="3"/>
        <v>61.8</v>
      </c>
      <c r="K9" s="29" t="s">
        <v>298</v>
      </c>
    </row>
    <row r="10" spans="1:15" ht="19.5" customHeight="1">
      <c r="A10" s="26"/>
      <c r="B10" s="29">
        <v>45</v>
      </c>
      <c r="C10" s="31"/>
      <c r="D10" s="180">
        <v>8526</v>
      </c>
      <c r="E10" s="686">
        <f t="shared" si="0"/>
        <v>35470</v>
      </c>
      <c r="F10" s="684">
        <v>16952</v>
      </c>
      <c r="G10" s="685">
        <v>18518</v>
      </c>
      <c r="H10" s="675">
        <f t="shared" si="1"/>
        <v>91.543363214169986</v>
      </c>
      <c r="I10" s="679">
        <f t="shared" si="2"/>
        <v>4.1602158104621161</v>
      </c>
      <c r="J10" s="679">
        <f t="shared" si="3"/>
        <v>59.3</v>
      </c>
      <c r="K10" s="29" t="s">
        <v>298</v>
      </c>
    </row>
    <row r="11" spans="1:15" ht="19.5" customHeight="1">
      <c r="A11" s="26"/>
      <c r="B11" s="29">
        <v>50</v>
      </c>
      <c r="C11" s="31"/>
      <c r="D11" s="180">
        <v>8980</v>
      </c>
      <c r="E11" s="686">
        <f t="shared" si="0"/>
        <v>35322</v>
      </c>
      <c r="F11" s="684">
        <v>16883</v>
      </c>
      <c r="G11" s="685">
        <v>18439</v>
      </c>
      <c r="H11" s="675">
        <f t="shared" si="1"/>
        <v>91.561364499159396</v>
      </c>
      <c r="I11" s="679">
        <f t="shared" si="2"/>
        <v>3.9334075723830737</v>
      </c>
      <c r="J11" s="679">
        <f t="shared" si="3"/>
        <v>59.1</v>
      </c>
      <c r="K11" s="29" t="s">
        <v>298</v>
      </c>
    </row>
    <row r="12" spans="1:15" ht="19.5" customHeight="1">
      <c r="A12" s="26"/>
      <c r="B12" s="29">
        <v>55</v>
      </c>
      <c r="C12" s="31"/>
      <c r="D12" s="180">
        <v>9595</v>
      </c>
      <c r="E12" s="686">
        <f t="shared" si="0"/>
        <v>35980</v>
      </c>
      <c r="F12" s="684">
        <v>17327</v>
      </c>
      <c r="G12" s="685">
        <v>18653</v>
      </c>
      <c r="H12" s="675">
        <f t="shared" si="1"/>
        <v>92.891223931807218</v>
      </c>
      <c r="I12" s="679">
        <f t="shared" si="2"/>
        <v>3.7498697238144869</v>
      </c>
      <c r="J12" s="679">
        <f t="shared" si="3"/>
        <v>60.2</v>
      </c>
      <c r="K12" s="29" t="s">
        <v>298</v>
      </c>
    </row>
    <row r="13" spans="1:15" ht="19.5" customHeight="1">
      <c r="A13" s="26"/>
      <c r="B13" s="29">
        <v>60</v>
      </c>
      <c r="C13" s="31"/>
      <c r="D13" s="180">
        <v>10081</v>
      </c>
      <c r="E13" s="686">
        <f t="shared" si="0"/>
        <v>36628</v>
      </c>
      <c r="F13" s="684">
        <v>17663</v>
      </c>
      <c r="G13" s="685">
        <v>18965</v>
      </c>
      <c r="H13" s="675">
        <f t="shared" si="1"/>
        <v>93.134721856050618</v>
      </c>
      <c r="I13" s="679">
        <f t="shared" si="2"/>
        <v>3.6333697053863703</v>
      </c>
      <c r="J13" s="679">
        <f t="shared" si="3"/>
        <v>61.2</v>
      </c>
      <c r="K13" s="29" t="s">
        <v>298</v>
      </c>
    </row>
    <row r="14" spans="1:15" ht="19.5" customHeight="1">
      <c r="A14" s="26" t="s">
        <v>37</v>
      </c>
      <c r="B14" s="29">
        <v>2</v>
      </c>
      <c r="C14" s="31" t="s">
        <v>30</v>
      </c>
      <c r="D14" s="180">
        <v>10700</v>
      </c>
      <c r="E14" s="686">
        <f t="shared" si="0"/>
        <v>37624</v>
      </c>
      <c r="F14" s="684">
        <v>18227</v>
      </c>
      <c r="G14" s="685">
        <v>19397</v>
      </c>
      <c r="H14" s="675">
        <f t="shared" si="1"/>
        <v>93.968139403000464</v>
      </c>
      <c r="I14" s="679">
        <f t="shared" si="2"/>
        <v>3.5162616822429906</v>
      </c>
      <c r="J14" s="679">
        <f t="shared" si="3"/>
        <v>62.9</v>
      </c>
      <c r="K14" s="29" t="s">
        <v>298</v>
      </c>
    </row>
    <row r="15" spans="1:15" ht="19.5" customHeight="1">
      <c r="A15" s="27"/>
      <c r="B15" s="29">
        <v>7</v>
      </c>
      <c r="C15" s="31"/>
      <c r="D15" s="180">
        <v>11872</v>
      </c>
      <c r="E15" s="686">
        <f t="shared" si="0"/>
        <v>39545</v>
      </c>
      <c r="F15" s="684">
        <v>19228</v>
      </c>
      <c r="G15" s="685">
        <v>20317</v>
      </c>
      <c r="H15" s="675">
        <f t="shared" si="1"/>
        <v>94.639956686518673</v>
      </c>
      <c r="I15" s="679">
        <f t="shared" si="2"/>
        <v>3.3309467654986524</v>
      </c>
      <c r="J15" s="679">
        <f t="shared" si="3"/>
        <v>66.099999999999994</v>
      </c>
      <c r="K15" s="29" t="s">
        <v>298</v>
      </c>
    </row>
    <row r="16" spans="1:15" ht="19.5" customHeight="1">
      <c r="A16" s="27"/>
      <c r="B16" s="29">
        <v>12</v>
      </c>
      <c r="C16" s="31"/>
      <c r="D16" s="180">
        <v>12634</v>
      </c>
      <c r="E16" s="686">
        <f t="shared" si="0"/>
        <v>39680</v>
      </c>
      <c r="F16" s="684">
        <v>19247</v>
      </c>
      <c r="G16" s="685">
        <v>20433</v>
      </c>
      <c r="H16" s="675">
        <f t="shared" si="1"/>
        <v>94.195663877061619</v>
      </c>
      <c r="I16" s="679">
        <f t="shared" si="2"/>
        <v>3.1407313598227007</v>
      </c>
      <c r="J16" s="679">
        <f t="shared" si="3"/>
        <v>66.400000000000006</v>
      </c>
      <c r="K16" s="29" t="s">
        <v>298</v>
      </c>
    </row>
    <row r="17" spans="1:15" s="19" customFormat="1" ht="19.5" customHeight="1">
      <c r="A17" s="27"/>
      <c r="B17" s="27" t="s">
        <v>431</v>
      </c>
      <c r="C17" s="31"/>
      <c r="D17" s="180">
        <v>20047</v>
      </c>
      <c r="E17" s="686">
        <v>60548</v>
      </c>
      <c r="F17" s="684">
        <v>29391</v>
      </c>
      <c r="G17" s="685">
        <v>31157</v>
      </c>
      <c r="H17" s="675">
        <f t="shared" si="1"/>
        <v>94.331931829123477</v>
      </c>
      <c r="I17" s="679">
        <f t="shared" si="2"/>
        <v>3.0203022896193943</v>
      </c>
      <c r="J17" s="679">
        <f t="shared" si="3"/>
        <v>101.2</v>
      </c>
      <c r="K17" s="29" t="s">
        <v>4</v>
      </c>
      <c r="N17" s="39"/>
      <c r="O17" s="39"/>
    </row>
    <row r="18" spans="1:15" ht="19.5" customHeight="1">
      <c r="A18" s="27"/>
      <c r="B18" s="29">
        <v>17</v>
      </c>
      <c r="C18" s="31"/>
      <c r="D18" s="180">
        <v>19809</v>
      </c>
      <c r="E18" s="686">
        <f>SUM(F18:G18)</f>
        <v>59802</v>
      </c>
      <c r="F18" s="684">
        <v>28992</v>
      </c>
      <c r="G18" s="685">
        <v>30810</v>
      </c>
      <c r="H18" s="675">
        <f t="shared" si="1"/>
        <v>94.099318403115873</v>
      </c>
      <c r="I18" s="679">
        <f t="shared" si="2"/>
        <v>3.018930789035287</v>
      </c>
      <c r="J18" s="679">
        <v>100</v>
      </c>
      <c r="K18" s="29" t="s">
        <v>19</v>
      </c>
      <c r="L18" s="19"/>
    </row>
    <row r="19" spans="1:15" s="19" customFormat="1" ht="19.5" customHeight="1">
      <c r="A19" s="27"/>
      <c r="B19" s="29">
        <v>18</v>
      </c>
      <c r="C19" s="31"/>
      <c r="D19" s="180">
        <v>19962</v>
      </c>
      <c r="E19" s="686">
        <f>SUM(F19:G19)</f>
        <v>59109</v>
      </c>
      <c r="F19" s="684">
        <v>28664</v>
      </c>
      <c r="G19" s="685">
        <v>30445</v>
      </c>
      <c r="H19" s="675">
        <f t="shared" si="1"/>
        <v>94.150106749876826</v>
      </c>
      <c r="I19" s="679">
        <f t="shared" si="2"/>
        <v>2.9610760444845208</v>
      </c>
      <c r="J19" s="679">
        <f t="shared" ref="J19:J36" si="4">ROUND(E19/$E$18*100,1)</f>
        <v>98.8</v>
      </c>
      <c r="K19" s="29" t="s">
        <v>4</v>
      </c>
      <c r="N19" s="39"/>
      <c r="O19" s="39"/>
    </row>
    <row r="20" spans="1:15" s="19" customFormat="1" ht="19.5" customHeight="1">
      <c r="A20" s="27"/>
      <c r="B20" s="29">
        <v>19</v>
      </c>
      <c r="C20" s="31"/>
      <c r="D20" s="180">
        <v>20083</v>
      </c>
      <c r="E20" s="686">
        <v>58573</v>
      </c>
      <c r="F20" s="684">
        <v>28394</v>
      </c>
      <c r="G20" s="685">
        <v>30179</v>
      </c>
      <c r="H20" s="675">
        <f t="shared" si="1"/>
        <v>94.085291096457809</v>
      </c>
      <c r="I20" s="679">
        <f t="shared" si="2"/>
        <v>2.9165463327192152</v>
      </c>
      <c r="J20" s="679">
        <f t="shared" si="4"/>
        <v>97.9</v>
      </c>
      <c r="K20" s="29" t="s">
        <v>298</v>
      </c>
      <c r="N20" s="39"/>
      <c r="O20" s="39"/>
    </row>
    <row r="21" spans="1:15" s="19" customFormat="1" ht="19.5" customHeight="1">
      <c r="A21" s="27"/>
      <c r="B21" s="29">
        <v>20</v>
      </c>
      <c r="C21" s="31"/>
      <c r="D21" s="180">
        <v>20197</v>
      </c>
      <c r="E21" s="686">
        <v>57750</v>
      </c>
      <c r="F21" s="684">
        <v>28007</v>
      </c>
      <c r="G21" s="685">
        <v>29734</v>
      </c>
      <c r="H21" s="675">
        <f t="shared" si="1"/>
        <v>94.191834263805745</v>
      </c>
      <c r="I21" s="679">
        <f t="shared" si="2"/>
        <v>2.8593355448829034</v>
      </c>
      <c r="J21" s="679">
        <f t="shared" si="4"/>
        <v>96.6</v>
      </c>
      <c r="K21" s="29" t="s">
        <v>298</v>
      </c>
      <c r="N21" s="39"/>
      <c r="O21" s="39"/>
    </row>
    <row r="22" spans="1:15" s="19" customFormat="1" ht="19.5" customHeight="1">
      <c r="A22" s="27"/>
      <c r="B22" s="29">
        <v>21</v>
      </c>
      <c r="C22" s="31"/>
      <c r="D22" s="666">
        <v>20180</v>
      </c>
      <c r="E22" s="686">
        <v>56987</v>
      </c>
      <c r="F22" s="684">
        <v>27601</v>
      </c>
      <c r="G22" s="685">
        <v>29386</v>
      </c>
      <c r="H22" s="675">
        <f t="shared" si="1"/>
        <v>93.92567889471178</v>
      </c>
      <c r="I22" s="679">
        <f t="shared" si="2"/>
        <v>2.8239345887016847</v>
      </c>
      <c r="J22" s="679">
        <f t="shared" si="4"/>
        <v>95.3</v>
      </c>
      <c r="K22" s="29" t="s">
        <v>298</v>
      </c>
      <c r="N22" s="39"/>
      <c r="O22" s="39"/>
    </row>
    <row r="23" spans="1:15" s="19" customFormat="1" ht="19.5" customHeight="1">
      <c r="A23" s="27"/>
      <c r="B23" s="29">
        <v>22</v>
      </c>
      <c r="C23" s="31"/>
      <c r="D23" s="666">
        <v>19801</v>
      </c>
      <c r="E23" s="686">
        <v>56250</v>
      </c>
      <c r="F23" s="684">
        <v>27292</v>
      </c>
      <c r="G23" s="685">
        <v>28958</v>
      </c>
      <c r="H23" s="675">
        <f t="shared" si="1"/>
        <v>94.246840251398581</v>
      </c>
      <c r="I23" s="679">
        <f t="shared" si="2"/>
        <v>2.8407656178980858</v>
      </c>
      <c r="J23" s="679">
        <f t="shared" si="4"/>
        <v>94.1</v>
      </c>
      <c r="K23" s="29" t="s">
        <v>19</v>
      </c>
      <c r="N23" s="39"/>
      <c r="O23" s="39"/>
    </row>
    <row r="24" spans="1:15" s="19" customFormat="1" ht="19.5" customHeight="1">
      <c r="A24" s="27"/>
      <c r="B24" s="29">
        <v>23</v>
      </c>
      <c r="C24" s="31"/>
      <c r="D24" s="666">
        <v>19802</v>
      </c>
      <c r="E24" s="686">
        <v>55424</v>
      </c>
      <c r="F24" s="684">
        <v>26859</v>
      </c>
      <c r="G24" s="685">
        <v>28565</v>
      </c>
      <c r="H24" s="675">
        <f t="shared" si="1"/>
        <v>94.027656222650094</v>
      </c>
      <c r="I24" s="679">
        <f t="shared" si="2"/>
        <v>2.7989092010907988</v>
      </c>
      <c r="J24" s="679">
        <f t="shared" si="4"/>
        <v>92.7</v>
      </c>
      <c r="K24" s="29" t="s">
        <v>4</v>
      </c>
      <c r="N24" s="39"/>
      <c r="O24" s="39"/>
    </row>
    <row r="25" spans="1:15" s="19" customFormat="1" ht="19.5" customHeight="1">
      <c r="A25" s="27"/>
      <c r="B25" s="29">
        <v>24</v>
      </c>
      <c r="C25" s="31"/>
      <c r="D25" s="666">
        <v>19817</v>
      </c>
      <c r="E25" s="686">
        <v>54573</v>
      </c>
      <c r="F25" s="684">
        <v>26469</v>
      </c>
      <c r="G25" s="685">
        <v>28104</v>
      </c>
      <c r="H25" s="675">
        <f t="shared" si="1"/>
        <v>94.182322801024768</v>
      </c>
      <c r="I25" s="679">
        <f t="shared" si="2"/>
        <v>2.7538477065146085</v>
      </c>
      <c r="J25" s="679">
        <f t="shared" si="4"/>
        <v>91.3</v>
      </c>
      <c r="K25" s="29" t="s">
        <v>298</v>
      </c>
      <c r="N25" s="39"/>
      <c r="O25" s="39"/>
    </row>
    <row r="26" spans="1:15" s="19" customFormat="1" ht="19.5" customHeight="1">
      <c r="A26" s="27"/>
      <c r="B26" s="29">
        <v>25</v>
      </c>
      <c r="C26" s="31"/>
      <c r="D26" s="666">
        <v>19816</v>
      </c>
      <c r="E26" s="686">
        <v>53684</v>
      </c>
      <c r="F26" s="684">
        <v>26048</v>
      </c>
      <c r="G26" s="685">
        <v>27636</v>
      </c>
      <c r="H26" s="675">
        <f t="shared" si="1"/>
        <v>94.253871761470549</v>
      </c>
      <c r="I26" s="679">
        <f t="shared" si="2"/>
        <v>2.7091239402503029</v>
      </c>
      <c r="J26" s="679">
        <f t="shared" si="4"/>
        <v>89.8</v>
      </c>
      <c r="K26" s="29" t="s">
        <v>298</v>
      </c>
      <c r="N26" s="39"/>
      <c r="O26" s="39"/>
    </row>
    <row r="27" spans="1:15" s="19" customFormat="1" ht="19.5" customHeight="1">
      <c r="A27" s="27"/>
      <c r="B27" s="29">
        <v>26</v>
      </c>
      <c r="C27" s="31"/>
      <c r="D27" s="666">
        <v>19882</v>
      </c>
      <c r="E27" s="686">
        <v>52959</v>
      </c>
      <c r="F27" s="684">
        <v>25696</v>
      </c>
      <c r="G27" s="685">
        <v>27263</v>
      </c>
      <c r="H27" s="675">
        <f t="shared" si="1"/>
        <v>94.25228331438214</v>
      </c>
      <c r="I27" s="679">
        <f t="shared" si="2"/>
        <v>2.6636656272004831</v>
      </c>
      <c r="J27" s="679">
        <f t="shared" si="4"/>
        <v>88.6</v>
      </c>
      <c r="K27" s="29" t="s">
        <v>298</v>
      </c>
      <c r="N27" s="39"/>
      <c r="O27" s="39"/>
    </row>
    <row r="28" spans="1:15" s="19" customFormat="1" ht="19.5" customHeight="1">
      <c r="A28" s="27"/>
      <c r="B28" s="29">
        <v>27</v>
      </c>
      <c r="C28" s="31"/>
      <c r="D28" s="666">
        <v>19436</v>
      </c>
      <c r="E28" s="686">
        <v>52294</v>
      </c>
      <c r="F28" s="684">
        <v>25382</v>
      </c>
      <c r="G28" s="685">
        <v>26912</v>
      </c>
      <c r="H28" s="675">
        <f t="shared" si="1"/>
        <v>94.314803804994057</v>
      </c>
      <c r="I28" s="679">
        <f t="shared" si="2"/>
        <v>2.6905741922206214</v>
      </c>
      <c r="J28" s="679">
        <f t="shared" si="4"/>
        <v>87.4</v>
      </c>
      <c r="K28" s="29" t="s">
        <v>19</v>
      </c>
      <c r="N28" s="39"/>
      <c r="O28" s="39"/>
    </row>
    <row r="29" spans="1:15" s="19" customFormat="1" ht="19.5" customHeight="1">
      <c r="A29" s="27"/>
      <c r="B29" s="29">
        <v>28</v>
      </c>
      <c r="C29" s="31"/>
      <c r="D29" s="666">
        <v>19398</v>
      </c>
      <c r="E29" s="686">
        <v>51454</v>
      </c>
      <c r="F29" s="684">
        <v>25030</v>
      </c>
      <c r="G29" s="685">
        <v>26424</v>
      </c>
      <c r="H29" s="675">
        <f t="shared" si="1"/>
        <v>94.724492885255827</v>
      </c>
      <c r="I29" s="679">
        <f t="shared" si="2"/>
        <v>2.6525414991236209</v>
      </c>
      <c r="J29" s="679">
        <f t="shared" si="4"/>
        <v>86</v>
      </c>
      <c r="K29" s="29" t="s">
        <v>432</v>
      </c>
      <c r="N29" s="39"/>
      <c r="O29" s="39"/>
    </row>
    <row r="30" spans="1:15" s="19" customFormat="1" ht="19.5" customHeight="1">
      <c r="A30" s="27"/>
      <c r="B30" s="29">
        <v>29</v>
      </c>
      <c r="C30" s="31"/>
      <c r="D30" s="666">
        <v>19430</v>
      </c>
      <c r="E30" s="686">
        <v>50728</v>
      </c>
      <c r="F30" s="684">
        <v>24664</v>
      </c>
      <c r="G30" s="685">
        <v>26064</v>
      </c>
      <c r="H30" s="675">
        <f t="shared" si="1"/>
        <v>94.628606507059544</v>
      </c>
      <c r="I30" s="679">
        <f t="shared" si="2"/>
        <v>2.6108080288214102</v>
      </c>
      <c r="J30" s="679">
        <f t="shared" si="4"/>
        <v>84.8</v>
      </c>
      <c r="K30" s="29" t="s">
        <v>298</v>
      </c>
      <c r="N30" s="39"/>
      <c r="O30" s="39"/>
    </row>
    <row r="31" spans="1:15" s="19" customFormat="1" ht="19.5" customHeight="1">
      <c r="A31" s="27"/>
      <c r="B31" s="29">
        <v>30</v>
      </c>
      <c r="C31" s="31"/>
      <c r="D31" s="666">
        <v>19376</v>
      </c>
      <c r="E31" s="686">
        <v>49767</v>
      </c>
      <c r="F31" s="684">
        <v>24239</v>
      </c>
      <c r="G31" s="685">
        <v>25528</v>
      </c>
      <c r="H31" s="675">
        <f t="shared" si="1"/>
        <v>94.950642431839555</v>
      </c>
      <c r="I31" s="679">
        <f t="shared" si="2"/>
        <v>2.5684867877786952</v>
      </c>
      <c r="J31" s="679">
        <f t="shared" si="4"/>
        <v>83.2</v>
      </c>
      <c r="K31" s="29" t="s">
        <v>298</v>
      </c>
      <c r="N31" s="39"/>
      <c r="O31" s="39"/>
    </row>
    <row r="32" spans="1:15" s="19" customFormat="1" ht="19.5" customHeight="1">
      <c r="A32" s="27" t="s">
        <v>398</v>
      </c>
      <c r="B32" s="29" t="s">
        <v>434</v>
      </c>
      <c r="C32" s="31" t="s">
        <v>30</v>
      </c>
      <c r="D32" s="666">
        <v>19308</v>
      </c>
      <c r="E32" s="686">
        <v>48758</v>
      </c>
      <c r="F32" s="684">
        <v>23751</v>
      </c>
      <c r="G32" s="685">
        <v>25007</v>
      </c>
      <c r="H32" s="675">
        <f t="shared" si="1"/>
        <v>94.977406326228646</v>
      </c>
      <c r="I32" s="679">
        <f t="shared" si="2"/>
        <v>2.5252744976175681</v>
      </c>
      <c r="J32" s="679">
        <f t="shared" si="4"/>
        <v>81.5</v>
      </c>
      <c r="K32" s="29" t="s">
        <v>298</v>
      </c>
      <c r="N32" s="39"/>
      <c r="O32" s="39"/>
    </row>
    <row r="33" spans="1:15" s="19" customFormat="1" ht="19.5" customHeight="1">
      <c r="A33" s="27"/>
      <c r="B33" s="29">
        <v>2</v>
      </c>
      <c r="C33" s="31"/>
      <c r="D33" s="666">
        <v>19243</v>
      </c>
      <c r="E33" s="686">
        <v>48602</v>
      </c>
      <c r="F33" s="684">
        <v>23705</v>
      </c>
      <c r="G33" s="685">
        <v>24897</v>
      </c>
      <c r="H33" s="675">
        <f t="shared" si="1"/>
        <v>95.212274571233479</v>
      </c>
      <c r="I33" s="679">
        <f t="shared" si="2"/>
        <v>2.5256976562905993</v>
      </c>
      <c r="J33" s="679">
        <f t="shared" si="4"/>
        <v>81.3</v>
      </c>
      <c r="K33" s="29" t="s">
        <v>19</v>
      </c>
      <c r="N33" s="39"/>
      <c r="O33" s="39"/>
    </row>
    <row r="34" spans="1:15" s="19" customFormat="1" ht="19.5" customHeight="1">
      <c r="A34" s="27"/>
      <c r="B34" s="29">
        <v>3</v>
      </c>
      <c r="C34" s="31"/>
      <c r="D34" s="666">
        <v>19157</v>
      </c>
      <c r="E34" s="686">
        <v>47706</v>
      </c>
      <c r="F34" s="684">
        <v>23249</v>
      </c>
      <c r="G34" s="685">
        <v>24457</v>
      </c>
      <c r="H34" s="675">
        <f t="shared" si="1"/>
        <v>95.060718812609892</v>
      </c>
      <c r="I34" s="679">
        <f t="shared" si="2"/>
        <v>2.4902646552174139</v>
      </c>
      <c r="J34" s="679">
        <f t="shared" si="4"/>
        <v>79.8</v>
      </c>
      <c r="K34" s="29" t="s">
        <v>376</v>
      </c>
      <c r="N34" s="39"/>
      <c r="O34" s="39"/>
    </row>
    <row r="35" spans="1:15" s="19" customFormat="1" ht="19.5" customHeight="1">
      <c r="A35" s="27"/>
      <c r="B35" s="29">
        <v>4</v>
      </c>
      <c r="C35" s="31"/>
      <c r="D35" s="666">
        <v>19014</v>
      </c>
      <c r="E35" s="686">
        <v>46679</v>
      </c>
      <c r="F35" s="684">
        <v>22723</v>
      </c>
      <c r="G35" s="685">
        <v>23956</v>
      </c>
      <c r="H35" s="675">
        <f t="shared" si="1"/>
        <v>94.853063950576058</v>
      </c>
      <c r="I35" s="679">
        <f t="shared" si="2"/>
        <v>2.4549805406542546</v>
      </c>
      <c r="J35" s="679">
        <f t="shared" si="4"/>
        <v>78.099999999999994</v>
      </c>
      <c r="K35" s="29" t="s">
        <v>298</v>
      </c>
      <c r="N35" s="39"/>
      <c r="O35" s="39"/>
    </row>
    <row r="36" spans="1:15" s="19" customFormat="1" ht="19.5" customHeight="1">
      <c r="A36" s="27"/>
      <c r="B36" s="414">
        <v>5</v>
      </c>
      <c r="C36" s="31"/>
      <c r="D36" s="666">
        <v>18864</v>
      </c>
      <c r="E36" s="686">
        <v>45718</v>
      </c>
      <c r="F36" s="684">
        <v>22282</v>
      </c>
      <c r="G36" s="685">
        <v>23436</v>
      </c>
      <c r="H36" s="675">
        <f>F36/G36*100</f>
        <v>95.075951527564428</v>
      </c>
      <c r="I36" s="671">
        <f t="shared" si="2"/>
        <v>2.4235581000848176</v>
      </c>
      <c r="J36" s="671">
        <f t="shared" si="4"/>
        <v>76.400000000000006</v>
      </c>
      <c r="K36" s="414" t="s">
        <v>298</v>
      </c>
      <c r="N36" s="39"/>
      <c r="O36" s="39"/>
    </row>
    <row r="37" spans="1:15" s="415" customFormat="1" ht="19.5" customHeight="1">
      <c r="A37" s="28"/>
      <c r="B37" s="659">
        <v>6</v>
      </c>
      <c r="C37" s="660"/>
      <c r="D37" s="667">
        <v>18842</v>
      </c>
      <c r="E37" s="663">
        <v>44743</v>
      </c>
      <c r="F37" s="662">
        <v>21810</v>
      </c>
      <c r="G37" s="662">
        <v>22933</v>
      </c>
      <c r="H37" s="676">
        <f>F37/G37*100</f>
        <v>95.103126498931672</v>
      </c>
      <c r="I37" s="672">
        <f t="shared" ref="I37" si="5">E37/D37</f>
        <v>2.374641757775183</v>
      </c>
      <c r="J37" s="672">
        <f t="shared" ref="J37" si="6">ROUND(E37/$E$18*100,1)</f>
        <v>74.8</v>
      </c>
      <c r="K37" s="659" t="s">
        <v>298</v>
      </c>
      <c r="N37" s="416"/>
      <c r="O37" s="416"/>
    </row>
    <row r="38" spans="1:15" s="20" customFormat="1" ht="19.5" customHeight="1">
      <c r="D38" s="668"/>
      <c r="E38" s="687"/>
      <c r="F38" s="687"/>
      <c r="G38" s="687"/>
      <c r="H38" s="681"/>
      <c r="I38" s="34"/>
      <c r="J38" s="35"/>
      <c r="K38" s="37" t="s">
        <v>0</v>
      </c>
      <c r="N38" s="40"/>
      <c r="O38" s="40"/>
    </row>
    <row r="39" spans="1:15" s="21" customFormat="1" ht="45" customHeight="1">
      <c r="A39" s="774" t="s">
        <v>517</v>
      </c>
      <c r="B39" s="774"/>
      <c r="C39" s="774"/>
      <c r="D39" s="774"/>
      <c r="E39" s="774"/>
      <c r="F39" s="774"/>
      <c r="G39" s="774"/>
      <c r="H39" s="774"/>
      <c r="I39" s="774"/>
      <c r="J39" s="774"/>
      <c r="K39" s="774"/>
      <c r="N39" s="41"/>
      <c r="O39" s="41"/>
    </row>
    <row r="40" spans="1:15" ht="19.5" customHeight="1">
      <c r="A40" s="21"/>
      <c r="B40" s="21"/>
      <c r="C40" s="21"/>
      <c r="D40" s="669"/>
      <c r="E40" s="688"/>
      <c r="F40" s="688"/>
      <c r="G40" s="688"/>
    </row>
    <row r="41" spans="1:15" ht="19.5" customHeight="1">
      <c r="A41" s="21"/>
    </row>
  </sheetData>
  <mergeCells count="9">
    <mergeCell ref="A1:D1"/>
    <mergeCell ref="E3:G3"/>
    <mergeCell ref="A39:K39"/>
    <mergeCell ref="A3:C4"/>
    <mergeCell ref="D3:D4"/>
    <mergeCell ref="H3:H4"/>
    <mergeCell ref="I3:I4"/>
    <mergeCell ref="J3:J4"/>
    <mergeCell ref="K3:K4"/>
  </mergeCells>
  <phoneticPr fontId="5"/>
  <pageMargins left="0.70866141732283472" right="0.59055118110236227" top="0.78740157480314965" bottom="0.78740157480314965" header="0.51181102362204722" footer="0.51181102362204722"/>
  <pageSetup paperSize="9" scale="9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9"/>
  <sheetViews>
    <sheetView showGridLines="0" workbookViewId="0"/>
  </sheetViews>
  <sheetFormatPr defaultRowHeight="15"/>
  <cols>
    <col min="1" max="3" width="4.75" style="54" customWidth="1"/>
    <col min="4" max="8" width="13.625" style="54" customWidth="1"/>
    <col min="9" max="251" width="9" style="54" customWidth="1"/>
    <col min="252" max="252" width="5.875" style="54" customWidth="1"/>
    <col min="253" max="253" width="4.75" style="54" customWidth="1"/>
    <col min="254" max="254" width="5.875" style="54" customWidth="1"/>
    <col min="255" max="255" width="10.125" style="54" customWidth="1"/>
    <col min="256" max="256" width="2.625" style="54" customWidth="1"/>
    <col min="257" max="257" width="10.125" style="54" customWidth="1"/>
    <col min="258" max="258" width="2.625" style="54" customWidth="1"/>
    <col min="259" max="259" width="10.125" style="54" customWidth="1"/>
    <col min="260" max="260" width="2.625" style="54" customWidth="1"/>
    <col min="261" max="261" width="10.125" style="54" customWidth="1"/>
    <col min="262" max="262" width="2.625" style="54" customWidth="1"/>
    <col min="263" max="263" width="10.125" style="54" customWidth="1"/>
    <col min="264" max="264" width="2.625" style="54" customWidth="1"/>
    <col min="265" max="507" width="9" style="54" customWidth="1"/>
    <col min="508" max="508" width="5.875" style="54" customWidth="1"/>
    <col min="509" max="509" width="4.75" style="54" customWidth="1"/>
    <col min="510" max="510" width="5.875" style="54" customWidth="1"/>
    <col min="511" max="511" width="10.125" style="54" customWidth="1"/>
    <col min="512" max="512" width="2.625" style="54" customWidth="1"/>
    <col min="513" max="513" width="10.125" style="54" customWidth="1"/>
    <col min="514" max="514" width="2.625" style="54" customWidth="1"/>
    <col min="515" max="515" width="10.125" style="54" customWidth="1"/>
    <col min="516" max="516" width="2.625" style="54" customWidth="1"/>
    <col min="517" max="517" width="10.125" style="54" customWidth="1"/>
    <col min="518" max="518" width="2.625" style="54" customWidth="1"/>
    <col min="519" max="519" width="10.125" style="54" customWidth="1"/>
    <col min="520" max="520" width="2.625" style="54" customWidth="1"/>
    <col min="521" max="763" width="9" style="54" customWidth="1"/>
    <col min="764" max="764" width="5.875" style="54" customWidth="1"/>
    <col min="765" max="765" width="4.75" style="54" customWidth="1"/>
    <col min="766" max="766" width="5.875" style="54" customWidth="1"/>
    <col min="767" max="767" width="10.125" style="54" customWidth="1"/>
    <col min="768" max="768" width="2.625" style="54" customWidth="1"/>
    <col min="769" max="769" width="10.125" style="54" customWidth="1"/>
    <col min="770" max="770" width="2.625" style="54" customWidth="1"/>
    <col min="771" max="771" width="10.125" style="54" customWidth="1"/>
    <col min="772" max="772" width="2.625" style="54" customWidth="1"/>
    <col min="773" max="773" width="10.125" style="54" customWidth="1"/>
    <col min="774" max="774" width="2.625" style="54" customWidth="1"/>
    <col min="775" max="775" width="10.125" style="54" customWidth="1"/>
    <col min="776" max="776" width="2.625" style="54" customWidth="1"/>
    <col min="777" max="1019" width="9" style="54" customWidth="1"/>
    <col min="1020" max="1020" width="5.875" style="54" customWidth="1"/>
    <col min="1021" max="1021" width="4.75" style="54" customWidth="1"/>
    <col min="1022" max="1022" width="5.875" style="54" customWidth="1"/>
    <col min="1023" max="1023" width="10.125" style="54" customWidth="1"/>
    <col min="1024" max="1024" width="2.625" style="54" customWidth="1"/>
    <col min="1025" max="1025" width="10.125" style="54" customWidth="1"/>
    <col min="1026" max="1026" width="2.625" style="54" customWidth="1"/>
    <col min="1027" max="1027" width="10.125" style="54" customWidth="1"/>
    <col min="1028" max="1028" width="2.625" style="54" customWidth="1"/>
    <col min="1029" max="1029" width="10.125" style="54" customWidth="1"/>
    <col min="1030" max="1030" width="2.625" style="54" customWidth="1"/>
    <col min="1031" max="1031" width="10.125" style="54" customWidth="1"/>
    <col min="1032" max="1032" width="2.625" style="54" customWidth="1"/>
    <col min="1033" max="1275" width="9" style="54" customWidth="1"/>
    <col min="1276" max="1276" width="5.875" style="54" customWidth="1"/>
    <col min="1277" max="1277" width="4.75" style="54" customWidth="1"/>
    <col min="1278" max="1278" width="5.875" style="54" customWidth="1"/>
    <col min="1279" max="1279" width="10.125" style="54" customWidth="1"/>
    <col min="1280" max="1280" width="2.625" style="54" customWidth="1"/>
    <col min="1281" max="1281" width="10.125" style="54" customWidth="1"/>
    <col min="1282" max="1282" width="2.625" style="54" customWidth="1"/>
    <col min="1283" max="1283" width="10.125" style="54" customWidth="1"/>
    <col min="1284" max="1284" width="2.625" style="54" customWidth="1"/>
    <col min="1285" max="1285" width="10.125" style="54" customWidth="1"/>
    <col min="1286" max="1286" width="2.625" style="54" customWidth="1"/>
    <col min="1287" max="1287" width="10.125" style="54" customWidth="1"/>
    <col min="1288" max="1288" width="2.625" style="54" customWidth="1"/>
    <col min="1289" max="1531" width="9" style="54" customWidth="1"/>
    <col min="1532" max="1532" width="5.875" style="54" customWidth="1"/>
    <col min="1533" max="1533" width="4.75" style="54" customWidth="1"/>
    <col min="1534" max="1534" width="5.875" style="54" customWidth="1"/>
    <col min="1535" max="1535" width="10.125" style="54" customWidth="1"/>
    <col min="1536" max="1536" width="2.625" style="54" customWidth="1"/>
    <col min="1537" max="1537" width="10.125" style="54" customWidth="1"/>
    <col min="1538" max="1538" width="2.625" style="54" customWidth="1"/>
    <col min="1539" max="1539" width="10.125" style="54" customWidth="1"/>
    <col min="1540" max="1540" width="2.625" style="54" customWidth="1"/>
    <col min="1541" max="1541" width="10.125" style="54" customWidth="1"/>
    <col min="1542" max="1542" width="2.625" style="54" customWidth="1"/>
    <col min="1543" max="1543" width="10.125" style="54" customWidth="1"/>
    <col min="1544" max="1544" width="2.625" style="54" customWidth="1"/>
    <col min="1545" max="1787" width="9" style="54" customWidth="1"/>
    <col min="1788" max="1788" width="5.875" style="54" customWidth="1"/>
    <col min="1789" max="1789" width="4.75" style="54" customWidth="1"/>
    <col min="1790" max="1790" width="5.875" style="54" customWidth="1"/>
    <col min="1791" max="1791" width="10.125" style="54" customWidth="1"/>
    <col min="1792" max="1792" width="2.625" style="54" customWidth="1"/>
    <col min="1793" max="1793" width="10.125" style="54" customWidth="1"/>
    <col min="1794" max="1794" width="2.625" style="54" customWidth="1"/>
    <col min="1795" max="1795" width="10.125" style="54" customWidth="1"/>
    <col min="1796" max="1796" width="2.625" style="54" customWidth="1"/>
    <col min="1797" max="1797" width="10.125" style="54" customWidth="1"/>
    <col min="1798" max="1798" width="2.625" style="54" customWidth="1"/>
    <col min="1799" max="1799" width="10.125" style="54" customWidth="1"/>
    <col min="1800" max="1800" width="2.625" style="54" customWidth="1"/>
    <col min="1801" max="2043" width="9" style="54" customWidth="1"/>
    <col min="2044" max="2044" width="5.875" style="54" customWidth="1"/>
    <col min="2045" max="2045" width="4.75" style="54" customWidth="1"/>
    <col min="2046" max="2046" width="5.875" style="54" customWidth="1"/>
    <col min="2047" max="2047" width="10.125" style="54" customWidth="1"/>
    <col min="2048" max="2048" width="2.625" style="54" customWidth="1"/>
    <col min="2049" max="2049" width="10.125" style="54" customWidth="1"/>
    <col min="2050" max="2050" width="2.625" style="54" customWidth="1"/>
    <col min="2051" max="2051" width="10.125" style="54" customWidth="1"/>
    <col min="2052" max="2052" width="2.625" style="54" customWidth="1"/>
    <col min="2053" max="2053" width="10.125" style="54" customWidth="1"/>
    <col min="2054" max="2054" width="2.625" style="54" customWidth="1"/>
    <col min="2055" max="2055" width="10.125" style="54" customWidth="1"/>
    <col min="2056" max="2056" width="2.625" style="54" customWidth="1"/>
    <col min="2057" max="2299" width="9" style="54" customWidth="1"/>
    <col min="2300" max="2300" width="5.875" style="54" customWidth="1"/>
    <col min="2301" max="2301" width="4.75" style="54" customWidth="1"/>
    <col min="2302" max="2302" width="5.875" style="54" customWidth="1"/>
    <col min="2303" max="2303" width="10.125" style="54" customWidth="1"/>
    <col min="2304" max="2304" width="2.625" style="54" customWidth="1"/>
    <col min="2305" max="2305" width="10.125" style="54" customWidth="1"/>
    <col min="2306" max="2306" width="2.625" style="54" customWidth="1"/>
    <col min="2307" max="2307" width="10.125" style="54" customWidth="1"/>
    <col min="2308" max="2308" width="2.625" style="54" customWidth="1"/>
    <col min="2309" max="2309" width="10.125" style="54" customWidth="1"/>
    <col min="2310" max="2310" width="2.625" style="54" customWidth="1"/>
    <col min="2311" max="2311" width="10.125" style="54" customWidth="1"/>
    <col min="2312" max="2312" width="2.625" style="54" customWidth="1"/>
    <col min="2313" max="2555" width="9" style="54" customWidth="1"/>
    <col min="2556" max="2556" width="5.875" style="54" customWidth="1"/>
    <col min="2557" max="2557" width="4.75" style="54" customWidth="1"/>
    <col min="2558" max="2558" width="5.875" style="54" customWidth="1"/>
    <col min="2559" max="2559" width="10.125" style="54" customWidth="1"/>
    <col min="2560" max="2560" width="2.625" style="54" customWidth="1"/>
    <col min="2561" max="2561" width="10.125" style="54" customWidth="1"/>
    <col min="2562" max="2562" width="2.625" style="54" customWidth="1"/>
    <col min="2563" max="2563" width="10.125" style="54" customWidth="1"/>
    <col min="2564" max="2564" width="2.625" style="54" customWidth="1"/>
    <col min="2565" max="2565" width="10.125" style="54" customWidth="1"/>
    <col min="2566" max="2566" width="2.625" style="54" customWidth="1"/>
    <col min="2567" max="2567" width="10.125" style="54" customWidth="1"/>
    <col min="2568" max="2568" width="2.625" style="54" customWidth="1"/>
    <col min="2569" max="2811" width="9" style="54" customWidth="1"/>
    <col min="2812" max="2812" width="5.875" style="54" customWidth="1"/>
    <col min="2813" max="2813" width="4.75" style="54" customWidth="1"/>
    <col min="2814" max="2814" width="5.875" style="54" customWidth="1"/>
    <col min="2815" max="2815" width="10.125" style="54" customWidth="1"/>
    <col min="2816" max="2816" width="2.625" style="54" customWidth="1"/>
    <col min="2817" max="2817" width="10.125" style="54" customWidth="1"/>
    <col min="2818" max="2818" width="2.625" style="54" customWidth="1"/>
    <col min="2819" max="2819" width="10.125" style="54" customWidth="1"/>
    <col min="2820" max="2820" width="2.625" style="54" customWidth="1"/>
    <col min="2821" max="2821" width="10.125" style="54" customWidth="1"/>
    <col min="2822" max="2822" width="2.625" style="54" customWidth="1"/>
    <col min="2823" max="2823" width="10.125" style="54" customWidth="1"/>
    <col min="2824" max="2824" width="2.625" style="54" customWidth="1"/>
    <col min="2825" max="3067" width="9" style="54" customWidth="1"/>
    <col min="3068" max="3068" width="5.875" style="54" customWidth="1"/>
    <col min="3069" max="3069" width="4.75" style="54" customWidth="1"/>
    <col min="3070" max="3070" width="5.875" style="54" customWidth="1"/>
    <col min="3071" max="3071" width="10.125" style="54" customWidth="1"/>
    <col min="3072" max="3072" width="2.625" style="54" customWidth="1"/>
    <col min="3073" max="3073" width="10.125" style="54" customWidth="1"/>
    <col min="3074" max="3074" width="2.625" style="54" customWidth="1"/>
    <col min="3075" max="3075" width="10.125" style="54" customWidth="1"/>
    <col min="3076" max="3076" width="2.625" style="54" customWidth="1"/>
    <col min="3077" max="3077" width="10.125" style="54" customWidth="1"/>
    <col min="3078" max="3078" width="2.625" style="54" customWidth="1"/>
    <col min="3079" max="3079" width="10.125" style="54" customWidth="1"/>
    <col min="3080" max="3080" width="2.625" style="54" customWidth="1"/>
    <col min="3081" max="3323" width="9" style="54" customWidth="1"/>
    <col min="3324" max="3324" width="5.875" style="54" customWidth="1"/>
    <col min="3325" max="3325" width="4.75" style="54" customWidth="1"/>
    <col min="3326" max="3326" width="5.875" style="54" customWidth="1"/>
    <col min="3327" max="3327" width="10.125" style="54" customWidth="1"/>
    <col min="3328" max="3328" width="2.625" style="54" customWidth="1"/>
    <col min="3329" max="3329" width="10.125" style="54" customWidth="1"/>
    <col min="3330" max="3330" width="2.625" style="54" customWidth="1"/>
    <col min="3331" max="3331" width="10.125" style="54" customWidth="1"/>
    <col min="3332" max="3332" width="2.625" style="54" customWidth="1"/>
    <col min="3333" max="3333" width="10.125" style="54" customWidth="1"/>
    <col min="3334" max="3334" width="2.625" style="54" customWidth="1"/>
    <col min="3335" max="3335" width="10.125" style="54" customWidth="1"/>
    <col min="3336" max="3336" width="2.625" style="54" customWidth="1"/>
    <col min="3337" max="3579" width="9" style="54" customWidth="1"/>
    <col min="3580" max="3580" width="5.875" style="54" customWidth="1"/>
    <col min="3581" max="3581" width="4.75" style="54" customWidth="1"/>
    <col min="3582" max="3582" width="5.875" style="54" customWidth="1"/>
    <col min="3583" max="3583" width="10.125" style="54" customWidth="1"/>
    <col min="3584" max="3584" width="2.625" style="54" customWidth="1"/>
    <col min="3585" max="3585" width="10.125" style="54" customWidth="1"/>
    <col min="3586" max="3586" width="2.625" style="54" customWidth="1"/>
    <col min="3587" max="3587" width="10.125" style="54" customWidth="1"/>
    <col min="3588" max="3588" width="2.625" style="54" customWidth="1"/>
    <col min="3589" max="3589" width="10.125" style="54" customWidth="1"/>
    <col min="3590" max="3590" width="2.625" style="54" customWidth="1"/>
    <col min="3591" max="3591" width="10.125" style="54" customWidth="1"/>
    <col min="3592" max="3592" width="2.625" style="54" customWidth="1"/>
    <col min="3593" max="3835" width="9" style="54" customWidth="1"/>
    <col min="3836" max="3836" width="5.875" style="54" customWidth="1"/>
    <col min="3837" max="3837" width="4.75" style="54" customWidth="1"/>
    <col min="3838" max="3838" width="5.875" style="54" customWidth="1"/>
    <col min="3839" max="3839" width="10.125" style="54" customWidth="1"/>
    <col min="3840" max="3840" width="2.625" style="54" customWidth="1"/>
    <col min="3841" max="3841" width="10.125" style="54" customWidth="1"/>
    <col min="3842" max="3842" width="2.625" style="54" customWidth="1"/>
    <col min="3843" max="3843" width="10.125" style="54" customWidth="1"/>
    <col min="3844" max="3844" width="2.625" style="54" customWidth="1"/>
    <col min="3845" max="3845" width="10.125" style="54" customWidth="1"/>
    <col min="3846" max="3846" width="2.625" style="54" customWidth="1"/>
    <col min="3847" max="3847" width="10.125" style="54" customWidth="1"/>
    <col min="3848" max="3848" width="2.625" style="54" customWidth="1"/>
    <col min="3849" max="4091" width="9" style="54" customWidth="1"/>
    <col min="4092" max="4092" width="5.875" style="54" customWidth="1"/>
    <col min="4093" max="4093" width="4.75" style="54" customWidth="1"/>
    <col min="4094" max="4094" width="5.875" style="54" customWidth="1"/>
    <col min="4095" max="4095" width="10.125" style="54" customWidth="1"/>
    <col min="4096" max="4096" width="2.625" style="54" customWidth="1"/>
    <col min="4097" max="4097" width="10.125" style="54" customWidth="1"/>
    <col min="4098" max="4098" width="2.625" style="54" customWidth="1"/>
    <col min="4099" max="4099" width="10.125" style="54" customWidth="1"/>
    <col min="4100" max="4100" width="2.625" style="54" customWidth="1"/>
    <col min="4101" max="4101" width="10.125" style="54" customWidth="1"/>
    <col min="4102" max="4102" width="2.625" style="54" customWidth="1"/>
    <col min="4103" max="4103" width="10.125" style="54" customWidth="1"/>
    <col min="4104" max="4104" width="2.625" style="54" customWidth="1"/>
    <col min="4105" max="4347" width="9" style="54" customWidth="1"/>
    <col min="4348" max="4348" width="5.875" style="54" customWidth="1"/>
    <col min="4349" max="4349" width="4.75" style="54" customWidth="1"/>
    <col min="4350" max="4350" width="5.875" style="54" customWidth="1"/>
    <col min="4351" max="4351" width="10.125" style="54" customWidth="1"/>
    <col min="4352" max="4352" width="2.625" style="54" customWidth="1"/>
    <col min="4353" max="4353" width="10.125" style="54" customWidth="1"/>
    <col min="4354" max="4354" width="2.625" style="54" customWidth="1"/>
    <col min="4355" max="4355" width="10.125" style="54" customWidth="1"/>
    <col min="4356" max="4356" width="2.625" style="54" customWidth="1"/>
    <col min="4357" max="4357" width="10.125" style="54" customWidth="1"/>
    <col min="4358" max="4358" width="2.625" style="54" customWidth="1"/>
    <col min="4359" max="4359" width="10.125" style="54" customWidth="1"/>
    <col min="4360" max="4360" width="2.625" style="54" customWidth="1"/>
    <col min="4361" max="4603" width="9" style="54" customWidth="1"/>
    <col min="4604" max="4604" width="5.875" style="54" customWidth="1"/>
    <col min="4605" max="4605" width="4.75" style="54" customWidth="1"/>
    <col min="4606" max="4606" width="5.875" style="54" customWidth="1"/>
    <col min="4607" max="4607" width="10.125" style="54" customWidth="1"/>
    <col min="4608" max="4608" width="2.625" style="54" customWidth="1"/>
    <col min="4609" max="4609" width="10.125" style="54" customWidth="1"/>
    <col min="4610" max="4610" width="2.625" style="54" customWidth="1"/>
    <col min="4611" max="4611" width="10.125" style="54" customWidth="1"/>
    <col min="4612" max="4612" width="2.625" style="54" customWidth="1"/>
    <col min="4613" max="4613" width="10.125" style="54" customWidth="1"/>
    <col min="4614" max="4614" width="2.625" style="54" customWidth="1"/>
    <col min="4615" max="4615" width="10.125" style="54" customWidth="1"/>
    <col min="4616" max="4616" width="2.625" style="54" customWidth="1"/>
    <col min="4617" max="4859" width="9" style="54" customWidth="1"/>
    <col min="4860" max="4860" width="5.875" style="54" customWidth="1"/>
    <col min="4861" max="4861" width="4.75" style="54" customWidth="1"/>
    <col min="4862" max="4862" width="5.875" style="54" customWidth="1"/>
    <col min="4863" max="4863" width="10.125" style="54" customWidth="1"/>
    <col min="4864" max="4864" width="2.625" style="54" customWidth="1"/>
    <col min="4865" max="4865" width="10.125" style="54" customWidth="1"/>
    <col min="4866" max="4866" width="2.625" style="54" customWidth="1"/>
    <col min="4867" max="4867" width="10.125" style="54" customWidth="1"/>
    <col min="4868" max="4868" width="2.625" style="54" customWidth="1"/>
    <col min="4869" max="4869" width="10.125" style="54" customWidth="1"/>
    <col min="4870" max="4870" width="2.625" style="54" customWidth="1"/>
    <col min="4871" max="4871" width="10.125" style="54" customWidth="1"/>
    <col min="4872" max="4872" width="2.625" style="54" customWidth="1"/>
    <col min="4873" max="5115" width="9" style="54" customWidth="1"/>
    <col min="5116" max="5116" width="5.875" style="54" customWidth="1"/>
    <col min="5117" max="5117" width="4.75" style="54" customWidth="1"/>
    <col min="5118" max="5118" width="5.875" style="54" customWidth="1"/>
    <col min="5119" max="5119" width="10.125" style="54" customWidth="1"/>
    <col min="5120" max="5120" width="2.625" style="54" customWidth="1"/>
    <col min="5121" max="5121" width="10.125" style="54" customWidth="1"/>
    <col min="5122" max="5122" width="2.625" style="54" customWidth="1"/>
    <col min="5123" max="5123" width="10.125" style="54" customWidth="1"/>
    <col min="5124" max="5124" width="2.625" style="54" customWidth="1"/>
    <col min="5125" max="5125" width="10.125" style="54" customWidth="1"/>
    <col min="5126" max="5126" width="2.625" style="54" customWidth="1"/>
    <col min="5127" max="5127" width="10.125" style="54" customWidth="1"/>
    <col min="5128" max="5128" width="2.625" style="54" customWidth="1"/>
    <col min="5129" max="5371" width="9" style="54" customWidth="1"/>
    <col min="5372" max="5372" width="5.875" style="54" customWidth="1"/>
    <col min="5373" max="5373" width="4.75" style="54" customWidth="1"/>
    <col min="5374" max="5374" width="5.875" style="54" customWidth="1"/>
    <col min="5375" max="5375" width="10.125" style="54" customWidth="1"/>
    <col min="5376" max="5376" width="2.625" style="54" customWidth="1"/>
    <col min="5377" max="5377" width="10.125" style="54" customWidth="1"/>
    <col min="5378" max="5378" width="2.625" style="54" customWidth="1"/>
    <col min="5379" max="5379" width="10.125" style="54" customWidth="1"/>
    <col min="5380" max="5380" width="2.625" style="54" customWidth="1"/>
    <col min="5381" max="5381" width="10.125" style="54" customWidth="1"/>
    <col min="5382" max="5382" width="2.625" style="54" customWidth="1"/>
    <col min="5383" max="5383" width="10.125" style="54" customWidth="1"/>
    <col min="5384" max="5384" width="2.625" style="54" customWidth="1"/>
    <col min="5385" max="5627" width="9" style="54" customWidth="1"/>
    <col min="5628" max="5628" width="5.875" style="54" customWidth="1"/>
    <col min="5629" max="5629" width="4.75" style="54" customWidth="1"/>
    <col min="5630" max="5630" width="5.875" style="54" customWidth="1"/>
    <col min="5631" max="5631" width="10.125" style="54" customWidth="1"/>
    <col min="5632" max="5632" width="2.625" style="54" customWidth="1"/>
    <col min="5633" max="5633" width="10.125" style="54" customWidth="1"/>
    <col min="5634" max="5634" width="2.625" style="54" customWidth="1"/>
    <col min="5635" max="5635" width="10.125" style="54" customWidth="1"/>
    <col min="5636" max="5636" width="2.625" style="54" customWidth="1"/>
    <col min="5637" max="5637" width="10.125" style="54" customWidth="1"/>
    <col min="5638" max="5638" width="2.625" style="54" customWidth="1"/>
    <col min="5639" max="5639" width="10.125" style="54" customWidth="1"/>
    <col min="5640" max="5640" width="2.625" style="54" customWidth="1"/>
    <col min="5641" max="5883" width="9" style="54" customWidth="1"/>
    <col min="5884" max="5884" width="5.875" style="54" customWidth="1"/>
    <col min="5885" max="5885" width="4.75" style="54" customWidth="1"/>
    <col min="5886" max="5886" width="5.875" style="54" customWidth="1"/>
    <col min="5887" max="5887" width="10.125" style="54" customWidth="1"/>
    <col min="5888" max="5888" width="2.625" style="54" customWidth="1"/>
    <col min="5889" max="5889" width="10.125" style="54" customWidth="1"/>
    <col min="5890" max="5890" width="2.625" style="54" customWidth="1"/>
    <col min="5891" max="5891" width="10.125" style="54" customWidth="1"/>
    <col min="5892" max="5892" width="2.625" style="54" customWidth="1"/>
    <col min="5893" max="5893" width="10.125" style="54" customWidth="1"/>
    <col min="5894" max="5894" width="2.625" style="54" customWidth="1"/>
    <col min="5895" max="5895" width="10.125" style="54" customWidth="1"/>
    <col min="5896" max="5896" width="2.625" style="54" customWidth="1"/>
    <col min="5897" max="6139" width="9" style="54" customWidth="1"/>
    <col min="6140" max="6140" width="5.875" style="54" customWidth="1"/>
    <col min="6141" max="6141" width="4.75" style="54" customWidth="1"/>
    <col min="6142" max="6142" width="5.875" style="54" customWidth="1"/>
    <col min="6143" max="6143" width="10.125" style="54" customWidth="1"/>
    <col min="6144" max="6144" width="2.625" style="54" customWidth="1"/>
    <col min="6145" max="6145" width="10.125" style="54" customWidth="1"/>
    <col min="6146" max="6146" width="2.625" style="54" customWidth="1"/>
    <col min="6147" max="6147" width="10.125" style="54" customWidth="1"/>
    <col min="6148" max="6148" width="2.625" style="54" customWidth="1"/>
    <col min="6149" max="6149" width="10.125" style="54" customWidth="1"/>
    <col min="6150" max="6150" width="2.625" style="54" customWidth="1"/>
    <col min="6151" max="6151" width="10.125" style="54" customWidth="1"/>
    <col min="6152" max="6152" width="2.625" style="54" customWidth="1"/>
    <col min="6153" max="6395" width="9" style="54" customWidth="1"/>
    <col min="6396" max="6396" width="5.875" style="54" customWidth="1"/>
    <col min="6397" max="6397" width="4.75" style="54" customWidth="1"/>
    <col min="6398" max="6398" width="5.875" style="54" customWidth="1"/>
    <col min="6399" max="6399" width="10.125" style="54" customWidth="1"/>
    <col min="6400" max="6400" width="2.625" style="54" customWidth="1"/>
    <col min="6401" max="6401" width="10.125" style="54" customWidth="1"/>
    <col min="6402" max="6402" width="2.625" style="54" customWidth="1"/>
    <col min="6403" max="6403" width="10.125" style="54" customWidth="1"/>
    <col min="6404" max="6404" width="2.625" style="54" customWidth="1"/>
    <col min="6405" max="6405" width="10.125" style="54" customWidth="1"/>
    <col min="6406" max="6406" width="2.625" style="54" customWidth="1"/>
    <col min="6407" max="6407" width="10.125" style="54" customWidth="1"/>
    <col min="6408" max="6408" width="2.625" style="54" customWidth="1"/>
    <col min="6409" max="6651" width="9" style="54" customWidth="1"/>
    <col min="6652" max="6652" width="5.875" style="54" customWidth="1"/>
    <col min="6653" max="6653" width="4.75" style="54" customWidth="1"/>
    <col min="6654" max="6654" width="5.875" style="54" customWidth="1"/>
    <col min="6655" max="6655" width="10.125" style="54" customWidth="1"/>
    <col min="6656" max="6656" width="2.625" style="54" customWidth="1"/>
    <col min="6657" max="6657" width="10.125" style="54" customWidth="1"/>
    <col min="6658" max="6658" width="2.625" style="54" customWidth="1"/>
    <col min="6659" max="6659" width="10.125" style="54" customWidth="1"/>
    <col min="6660" max="6660" width="2.625" style="54" customWidth="1"/>
    <col min="6661" max="6661" width="10.125" style="54" customWidth="1"/>
    <col min="6662" max="6662" width="2.625" style="54" customWidth="1"/>
    <col min="6663" max="6663" width="10.125" style="54" customWidth="1"/>
    <col min="6664" max="6664" width="2.625" style="54" customWidth="1"/>
    <col min="6665" max="6907" width="9" style="54" customWidth="1"/>
    <col min="6908" max="6908" width="5.875" style="54" customWidth="1"/>
    <col min="6909" max="6909" width="4.75" style="54" customWidth="1"/>
    <col min="6910" max="6910" width="5.875" style="54" customWidth="1"/>
    <col min="6911" max="6911" width="10.125" style="54" customWidth="1"/>
    <col min="6912" max="6912" width="2.625" style="54" customWidth="1"/>
    <col min="6913" max="6913" width="10.125" style="54" customWidth="1"/>
    <col min="6914" max="6914" width="2.625" style="54" customWidth="1"/>
    <col min="6915" max="6915" width="10.125" style="54" customWidth="1"/>
    <col min="6916" max="6916" width="2.625" style="54" customWidth="1"/>
    <col min="6917" max="6917" width="10.125" style="54" customWidth="1"/>
    <col min="6918" max="6918" width="2.625" style="54" customWidth="1"/>
    <col min="6919" max="6919" width="10.125" style="54" customWidth="1"/>
    <col min="6920" max="6920" width="2.625" style="54" customWidth="1"/>
    <col min="6921" max="7163" width="9" style="54" customWidth="1"/>
    <col min="7164" max="7164" width="5.875" style="54" customWidth="1"/>
    <col min="7165" max="7165" width="4.75" style="54" customWidth="1"/>
    <col min="7166" max="7166" width="5.875" style="54" customWidth="1"/>
    <col min="7167" max="7167" width="10.125" style="54" customWidth="1"/>
    <col min="7168" max="7168" width="2.625" style="54" customWidth="1"/>
    <col min="7169" max="7169" width="10.125" style="54" customWidth="1"/>
    <col min="7170" max="7170" width="2.625" style="54" customWidth="1"/>
    <col min="7171" max="7171" width="10.125" style="54" customWidth="1"/>
    <col min="7172" max="7172" width="2.625" style="54" customWidth="1"/>
    <col min="7173" max="7173" width="10.125" style="54" customWidth="1"/>
    <col min="7174" max="7174" width="2.625" style="54" customWidth="1"/>
    <col min="7175" max="7175" width="10.125" style="54" customWidth="1"/>
    <col min="7176" max="7176" width="2.625" style="54" customWidth="1"/>
    <col min="7177" max="7419" width="9" style="54" customWidth="1"/>
    <col min="7420" max="7420" width="5.875" style="54" customWidth="1"/>
    <col min="7421" max="7421" width="4.75" style="54" customWidth="1"/>
    <col min="7422" max="7422" width="5.875" style="54" customWidth="1"/>
    <col min="7423" max="7423" width="10.125" style="54" customWidth="1"/>
    <col min="7424" max="7424" width="2.625" style="54" customWidth="1"/>
    <col min="7425" max="7425" width="10.125" style="54" customWidth="1"/>
    <col min="7426" max="7426" width="2.625" style="54" customWidth="1"/>
    <col min="7427" max="7427" width="10.125" style="54" customWidth="1"/>
    <col min="7428" max="7428" width="2.625" style="54" customWidth="1"/>
    <col min="7429" max="7429" width="10.125" style="54" customWidth="1"/>
    <col min="7430" max="7430" width="2.625" style="54" customWidth="1"/>
    <col min="7431" max="7431" width="10.125" style="54" customWidth="1"/>
    <col min="7432" max="7432" width="2.625" style="54" customWidth="1"/>
    <col min="7433" max="7675" width="9" style="54" customWidth="1"/>
    <col min="7676" max="7676" width="5.875" style="54" customWidth="1"/>
    <col min="7677" max="7677" width="4.75" style="54" customWidth="1"/>
    <col min="7678" max="7678" width="5.875" style="54" customWidth="1"/>
    <col min="7679" max="7679" width="10.125" style="54" customWidth="1"/>
    <col min="7680" max="7680" width="2.625" style="54" customWidth="1"/>
    <col min="7681" max="7681" width="10.125" style="54" customWidth="1"/>
    <col min="7682" max="7682" width="2.625" style="54" customWidth="1"/>
    <col min="7683" max="7683" width="10.125" style="54" customWidth="1"/>
    <col min="7684" max="7684" width="2.625" style="54" customWidth="1"/>
    <col min="7685" max="7685" width="10.125" style="54" customWidth="1"/>
    <col min="7686" max="7686" width="2.625" style="54" customWidth="1"/>
    <col min="7687" max="7687" width="10.125" style="54" customWidth="1"/>
    <col min="7688" max="7688" width="2.625" style="54" customWidth="1"/>
    <col min="7689" max="7931" width="9" style="54" customWidth="1"/>
    <col min="7932" max="7932" width="5.875" style="54" customWidth="1"/>
    <col min="7933" max="7933" width="4.75" style="54" customWidth="1"/>
    <col min="7934" max="7934" width="5.875" style="54" customWidth="1"/>
    <col min="7935" max="7935" width="10.125" style="54" customWidth="1"/>
    <col min="7936" max="7936" width="2.625" style="54" customWidth="1"/>
    <col min="7937" max="7937" width="10.125" style="54" customWidth="1"/>
    <col min="7938" max="7938" width="2.625" style="54" customWidth="1"/>
    <col min="7939" max="7939" width="10.125" style="54" customWidth="1"/>
    <col min="7940" max="7940" width="2.625" style="54" customWidth="1"/>
    <col min="7941" max="7941" width="10.125" style="54" customWidth="1"/>
    <col min="7942" max="7942" width="2.625" style="54" customWidth="1"/>
    <col min="7943" max="7943" width="10.125" style="54" customWidth="1"/>
    <col min="7944" max="7944" width="2.625" style="54" customWidth="1"/>
    <col min="7945" max="8187" width="9" style="54" customWidth="1"/>
    <col min="8188" max="8188" width="5.875" style="54" customWidth="1"/>
    <col min="8189" max="8189" width="4.75" style="54" customWidth="1"/>
    <col min="8190" max="8190" width="5.875" style="54" customWidth="1"/>
    <col min="8191" max="8191" width="10.125" style="54" customWidth="1"/>
    <col min="8192" max="8192" width="2.625" style="54" customWidth="1"/>
    <col min="8193" max="8193" width="10.125" style="54" customWidth="1"/>
    <col min="8194" max="8194" width="2.625" style="54" customWidth="1"/>
    <col min="8195" max="8195" width="10.125" style="54" customWidth="1"/>
    <col min="8196" max="8196" width="2.625" style="54" customWidth="1"/>
    <col min="8197" max="8197" width="10.125" style="54" customWidth="1"/>
    <col min="8198" max="8198" width="2.625" style="54" customWidth="1"/>
    <col min="8199" max="8199" width="10.125" style="54" customWidth="1"/>
    <col min="8200" max="8200" width="2.625" style="54" customWidth="1"/>
    <col min="8201" max="8443" width="9" style="54" customWidth="1"/>
    <col min="8444" max="8444" width="5.875" style="54" customWidth="1"/>
    <col min="8445" max="8445" width="4.75" style="54" customWidth="1"/>
    <col min="8446" max="8446" width="5.875" style="54" customWidth="1"/>
    <col min="8447" max="8447" width="10.125" style="54" customWidth="1"/>
    <col min="8448" max="8448" width="2.625" style="54" customWidth="1"/>
    <col min="8449" max="8449" width="10.125" style="54" customWidth="1"/>
    <col min="8450" max="8450" width="2.625" style="54" customWidth="1"/>
    <col min="8451" max="8451" width="10.125" style="54" customWidth="1"/>
    <col min="8452" max="8452" width="2.625" style="54" customWidth="1"/>
    <col min="8453" max="8453" width="10.125" style="54" customWidth="1"/>
    <col min="8454" max="8454" width="2.625" style="54" customWidth="1"/>
    <col min="8455" max="8455" width="10.125" style="54" customWidth="1"/>
    <col min="8456" max="8456" width="2.625" style="54" customWidth="1"/>
    <col min="8457" max="8699" width="9" style="54" customWidth="1"/>
    <col min="8700" max="8700" width="5.875" style="54" customWidth="1"/>
    <col min="8701" max="8701" width="4.75" style="54" customWidth="1"/>
    <col min="8702" max="8702" width="5.875" style="54" customWidth="1"/>
    <col min="8703" max="8703" width="10.125" style="54" customWidth="1"/>
    <col min="8704" max="8704" width="2.625" style="54" customWidth="1"/>
    <col min="8705" max="8705" width="10.125" style="54" customWidth="1"/>
    <col min="8706" max="8706" width="2.625" style="54" customWidth="1"/>
    <col min="8707" max="8707" width="10.125" style="54" customWidth="1"/>
    <col min="8708" max="8708" width="2.625" style="54" customWidth="1"/>
    <col min="8709" max="8709" width="10.125" style="54" customWidth="1"/>
    <col min="8710" max="8710" width="2.625" style="54" customWidth="1"/>
    <col min="8711" max="8711" width="10.125" style="54" customWidth="1"/>
    <col min="8712" max="8712" width="2.625" style="54" customWidth="1"/>
    <col min="8713" max="8955" width="9" style="54" customWidth="1"/>
    <col min="8956" max="8956" width="5.875" style="54" customWidth="1"/>
    <col min="8957" max="8957" width="4.75" style="54" customWidth="1"/>
    <col min="8958" max="8958" width="5.875" style="54" customWidth="1"/>
    <col min="8959" max="8959" width="10.125" style="54" customWidth="1"/>
    <col min="8960" max="8960" width="2.625" style="54" customWidth="1"/>
    <col min="8961" max="8961" width="10.125" style="54" customWidth="1"/>
    <col min="8962" max="8962" width="2.625" style="54" customWidth="1"/>
    <col min="8963" max="8963" width="10.125" style="54" customWidth="1"/>
    <col min="8964" max="8964" width="2.625" style="54" customWidth="1"/>
    <col min="8965" max="8965" width="10.125" style="54" customWidth="1"/>
    <col min="8966" max="8966" width="2.625" style="54" customWidth="1"/>
    <col min="8967" max="8967" width="10.125" style="54" customWidth="1"/>
    <col min="8968" max="8968" width="2.625" style="54" customWidth="1"/>
    <col min="8969" max="9211" width="9" style="54" customWidth="1"/>
    <col min="9212" max="9212" width="5.875" style="54" customWidth="1"/>
    <col min="9213" max="9213" width="4.75" style="54" customWidth="1"/>
    <col min="9214" max="9214" width="5.875" style="54" customWidth="1"/>
    <col min="9215" max="9215" width="10.125" style="54" customWidth="1"/>
    <col min="9216" max="9216" width="2.625" style="54" customWidth="1"/>
    <col min="9217" max="9217" width="10.125" style="54" customWidth="1"/>
    <col min="9218" max="9218" width="2.625" style="54" customWidth="1"/>
    <col min="9219" max="9219" width="10.125" style="54" customWidth="1"/>
    <col min="9220" max="9220" width="2.625" style="54" customWidth="1"/>
    <col min="9221" max="9221" width="10.125" style="54" customWidth="1"/>
    <col min="9222" max="9222" width="2.625" style="54" customWidth="1"/>
    <col min="9223" max="9223" width="10.125" style="54" customWidth="1"/>
    <col min="9224" max="9224" width="2.625" style="54" customWidth="1"/>
    <col min="9225" max="9467" width="9" style="54" customWidth="1"/>
    <col min="9468" max="9468" width="5.875" style="54" customWidth="1"/>
    <col min="9469" max="9469" width="4.75" style="54" customWidth="1"/>
    <col min="9470" max="9470" width="5.875" style="54" customWidth="1"/>
    <col min="9471" max="9471" width="10.125" style="54" customWidth="1"/>
    <col min="9472" max="9472" width="2.625" style="54" customWidth="1"/>
    <col min="9473" max="9473" width="10.125" style="54" customWidth="1"/>
    <col min="9474" max="9474" width="2.625" style="54" customWidth="1"/>
    <col min="9475" max="9475" width="10.125" style="54" customWidth="1"/>
    <col min="9476" max="9476" width="2.625" style="54" customWidth="1"/>
    <col min="9477" max="9477" width="10.125" style="54" customWidth="1"/>
    <col min="9478" max="9478" width="2.625" style="54" customWidth="1"/>
    <col min="9479" max="9479" width="10.125" style="54" customWidth="1"/>
    <col min="9480" max="9480" width="2.625" style="54" customWidth="1"/>
    <col min="9481" max="9723" width="9" style="54" customWidth="1"/>
    <col min="9724" max="9724" width="5.875" style="54" customWidth="1"/>
    <col min="9725" max="9725" width="4.75" style="54" customWidth="1"/>
    <col min="9726" max="9726" width="5.875" style="54" customWidth="1"/>
    <col min="9727" max="9727" width="10.125" style="54" customWidth="1"/>
    <col min="9728" max="9728" width="2.625" style="54" customWidth="1"/>
    <col min="9729" max="9729" width="10.125" style="54" customWidth="1"/>
    <col min="9730" max="9730" width="2.625" style="54" customWidth="1"/>
    <col min="9731" max="9731" width="10.125" style="54" customWidth="1"/>
    <col min="9732" max="9732" width="2.625" style="54" customWidth="1"/>
    <col min="9733" max="9733" width="10.125" style="54" customWidth="1"/>
    <col min="9734" max="9734" width="2.625" style="54" customWidth="1"/>
    <col min="9735" max="9735" width="10.125" style="54" customWidth="1"/>
    <col min="9736" max="9736" width="2.625" style="54" customWidth="1"/>
    <col min="9737" max="9979" width="9" style="54" customWidth="1"/>
    <col min="9980" max="9980" width="5.875" style="54" customWidth="1"/>
    <col min="9981" max="9981" width="4.75" style="54" customWidth="1"/>
    <col min="9982" max="9982" width="5.875" style="54" customWidth="1"/>
    <col min="9983" max="9983" width="10.125" style="54" customWidth="1"/>
    <col min="9984" max="9984" width="2.625" style="54" customWidth="1"/>
    <col min="9985" max="9985" width="10.125" style="54" customWidth="1"/>
    <col min="9986" max="9986" width="2.625" style="54" customWidth="1"/>
    <col min="9987" max="9987" width="10.125" style="54" customWidth="1"/>
    <col min="9988" max="9988" width="2.625" style="54" customWidth="1"/>
    <col min="9989" max="9989" width="10.125" style="54" customWidth="1"/>
    <col min="9990" max="9990" width="2.625" style="54" customWidth="1"/>
    <col min="9991" max="9991" width="10.125" style="54" customWidth="1"/>
    <col min="9992" max="9992" width="2.625" style="54" customWidth="1"/>
    <col min="9993" max="10235" width="9" style="54" customWidth="1"/>
    <col min="10236" max="10236" width="5.875" style="54" customWidth="1"/>
    <col min="10237" max="10237" width="4.75" style="54" customWidth="1"/>
    <col min="10238" max="10238" width="5.875" style="54" customWidth="1"/>
    <col min="10239" max="10239" width="10.125" style="54" customWidth="1"/>
    <col min="10240" max="10240" width="2.625" style="54" customWidth="1"/>
    <col min="10241" max="10241" width="10.125" style="54" customWidth="1"/>
    <col min="10242" max="10242" width="2.625" style="54" customWidth="1"/>
    <col min="10243" max="10243" width="10.125" style="54" customWidth="1"/>
    <col min="10244" max="10244" width="2.625" style="54" customWidth="1"/>
    <col min="10245" max="10245" width="10.125" style="54" customWidth="1"/>
    <col min="10246" max="10246" width="2.625" style="54" customWidth="1"/>
    <col min="10247" max="10247" width="10.125" style="54" customWidth="1"/>
    <col min="10248" max="10248" width="2.625" style="54" customWidth="1"/>
    <col min="10249" max="10491" width="9" style="54" customWidth="1"/>
    <col min="10492" max="10492" width="5.875" style="54" customWidth="1"/>
    <col min="10493" max="10493" width="4.75" style="54" customWidth="1"/>
    <col min="10494" max="10494" width="5.875" style="54" customWidth="1"/>
    <col min="10495" max="10495" width="10.125" style="54" customWidth="1"/>
    <col min="10496" max="10496" width="2.625" style="54" customWidth="1"/>
    <col min="10497" max="10497" width="10.125" style="54" customWidth="1"/>
    <col min="10498" max="10498" width="2.625" style="54" customWidth="1"/>
    <col min="10499" max="10499" width="10.125" style="54" customWidth="1"/>
    <col min="10500" max="10500" width="2.625" style="54" customWidth="1"/>
    <col min="10501" max="10501" width="10.125" style="54" customWidth="1"/>
    <col min="10502" max="10502" width="2.625" style="54" customWidth="1"/>
    <col min="10503" max="10503" width="10.125" style="54" customWidth="1"/>
    <col min="10504" max="10504" width="2.625" style="54" customWidth="1"/>
    <col min="10505" max="10747" width="9" style="54" customWidth="1"/>
    <col min="10748" max="10748" width="5.875" style="54" customWidth="1"/>
    <col min="10749" max="10749" width="4.75" style="54" customWidth="1"/>
    <col min="10750" max="10750" width="5.875" style="54" customWidth="1"/>
    <col min="10751" max="10751" width="10.125" style="54" customWidth="1"/>
    <col min="10752" max="10752" width="2.625" style="54" customWidth="1"/>
    <col min="10753" max="10753" width="10.125" style="54" customWidth="1"/>
    <col min="10754" max="10754" width="2.625" style="54" customWidth="1"/>
    <col min="10755" max="10755" width="10.125" style="54" customWidth="1"/>
    <col min="10756" max="10756" width="2.625" style="54" customWidth="1"/>
    <col min="10757" max="10757" width="10.125" style="54" customWidth="1"/>
    <col min="10758" max="10758" width="2.625" style="54" customWidth="1"/>
    <col min="10759" max="10759" width="10.125" style="54" customWidth="1"/>
    <col min="10760" max="10760" width="2.625" style="54" customWidth="1"/>
    <col min="10761" max="11003" width="9" style="54" customWidth="1"/>
    <col min="11004" max="11004" width="5.875" style="54" customWidth="1"/>
    <col min="11005" max="11005" width="4.75" style="54" customWidth="1"/>
    <col min="11006" max="11006" width="5.875" style="54" customWidth="1"/>
    <col min="11007" max="11007" width="10.125" style="54" customWidth="1"/>
    <col min="11008" max="11008" width="2.625" style="54" customWidth="1"/>
    <col min="11009" max="11009" width="10.125" style="54" customWidth="1"/>
    <col min="11010" max="11010" width="2.625" style="54" customWidth="1"/>
    <col min="11011" max="11011" width="10.125" style="54" customWidth="1"/>
    <col min="11012" max="11012" width="2.625" style="54" customWidth="1"/>
    <col min="11013" max="11013" width="10.125" style="54" customWidth="1"/>
    <col min="11014" max="11014" width="2.625" style="54" customWidth="1"/>
    <col min="11015" max="11015" width="10.125" style="54" customWidth="1"/>
    <col min="11016" max="11016" width="2.625" style="54" customWidth="1"/>
    <col min="11017" max="11259" width="9" style="54" customWidth="1"/>
    <col min="11260" max="11260" width="5.875" style="54" customWidth="1"/>
    <col min="11261" max="11261" width="4.75" style="54" customWidth="1"/>
    <col min="11262" max="11262" width="5.875" style="54" customWidth="1"/>
    <col min="11263" max="11263" width="10.125" style="54" customWidth="1"/>
    <col min="11264" max="11264" width="2.625" style="54" customWidth="1"/>
    <col min="11265" max="11265" width="10.125" style="54" customWidth="1"/>
    <col min="11266" max="11266" width="2.625" style="54" customWidth="1"/>
    <col min="11267" max="11267" width="10.125" style="54" customWidth="1"/>
    <col min="11268" max="11268" width="2.625" style="54" customWidth="1"/>
    <col min="11269" max="11269" width="10.125" style="54" customWidth="1"/>
    <col min="11270" max="11270" width="2.625" style="54" customWidth="1"/>
    <col min="11271" max="11271" width="10.125" style="54" customWidth="1"/>
    <col min="11272" max="11272" width="2.625" style="54" customWidth="1"/>
    <col min="11273" max="11515" width="9" style="54" customWidth="1"/>
    <col min="11516" max="11516" width="5.875" style="54" customWidth="1"/>
    <col min="11517" max="11517" width="4.75" style="54" customWidth="1"/>
    <col min="11518" max="11518" width="5.875" style="54" customWidth="1"/>
    <col min="11519" max="11519" width="10.125" style="54" customWidth="1"/>
    <col min="11520" max="11520" width="2.625" style="54" customWidth="1"/>
    <col min="11521" max="11521" width="10.125" style="54" customWidth="1"/>
    <col min="11522" max="11522" width="2.625" style="54" customWidth="1"/>
    <col min="11523" max="11523" width="10.125" style="54" customWidth="1"/>
    <col min="11524" max="11524" width="2.625" style="54" customWidth="1"/>
    <col min="11525" max="11525" width="10.125" style="54" customWidth="1"/>
    <col min="11526" max="11526" width="2.625" style="54" customWidth="1"/>
    <col min="11527" max="11527" width="10.125" style="54" customWidth="1"/>
    <col min="11528" max="11528" width="2.625" style="54" customWidth="1"/>
    <col min="11529" max="11771" width="9" style="54" customWidth="1"/>
    <col min="11772" max="11772" width="5.875" style="54" customWidth="1"/>
    <col min="11773" max="11773" width="4.75" style="54" customWidth="1"/>
    <col min="11774" max="11774" width="5.875" style="54" customWidth="1"/>
    <col min="11775" max="11775" width="10.125" style="54" customWidth="1"/>
    <col min="11776" max="11776" width="2.625" style="54" customWidth="1"/>
    <col min="11777" max="11777" width="10.125" style="54" customWidth="1"/>
    <col min="11778" max="11778" width="2.625" style="54" customWidth="1"/>
    <col min="11779" max="11779" width="10.125" style="54" customWidth="1"/>
    <col min="11780" max="11780" width="2.625" style="54" customWidth="1"/>
    <col min="11781" max="11781" width="10.125" style="54" customWidth="1"/>
    <col min="11782" max="11782" width="2.625" style="54" customWidth="1"/>
    <col min="11783" max="11783" width="10.125" style="54" customWidth="1"/>
    <col min="11784" max="11784" width="2.625" style="54" customWidth="1"/>
    <col min="11785" max="12027" width="9" style="54" customWidth="1"/>
    <col min="12028" max="12028" width="5.875" style="54" customWidth="1"/>
    <col min="12029" max="12029" width="4.75" style="54" customWidth="1"/>
    <col min="12030" max="12030" width="5.875" style="54" customWidth="1"/>
    <col min="12031" max="12031" width="10.125" style="54" customWidth="1"/>
    <col min="12032" max="12032" width="2.625" style="54" customWidth="1"/>
    <col min="12033" max="12033" width="10.125" style="54" customWidth="1"/>
    <col min="12034" max="12034" width="2.625" style="54" customWidth="1"/>
    <col min="12035" max="12035" width="10.125" style="54" customWidth="1"/>
    <col min="12036" max="12036" width="2.625" style="54" customWidth="1"/>
    <col min="12037" max="12037" width="10.125" style="54" customWidth="1"/>
    <col min="12038" max="12038" width="2.625" style="54" customWidth="1"/>
    <col min="12039" max="12039" width="10.125" style="54" customWidth="1"/>
    <col min="12040" max="12040" width="2.625" style="54" customWidth="1"/>
    <col min="12041" max="12283" width="9" style="54" customWidth="1"/>
    <col min="12284" max="12284" width="5.875" style="54" customWidth="1"/>
    <col min="12285" max="12285" width="4.75" style="54" customWidth="1"/>
    <col min="12286" max="12286" width="5.875" style="54" customWidth="1"/>
    <col min="12287" max="12287" width="10.125" style="54" customWidth="1"/>
    <col min="12288" max="12288" width="2.625" style="54" customWidth="1"/>
    <col min="12289" max="12289" width="10.125" style="54" customWidth="1"/>
    <col min="12290" max="12290" width="2.625" style="54" customWidth="1"/>
    <col min="12291" max="12291" width="10.125" style="54" customWidth="1"/>
    <col min="12292" max="12292" width="2.625" style="54" customWidth="1"/>
    <col min="12293" max="12293" width="10.125" style="54" customWidth="1"/>
    <col min="12294" max="12294" width="2.625" style="54" customWidth="1"/>
    <col min="12295" max="12295" width="10.125" style="54" customWidth="1"/>
    <col min="12296" max="12296" width="2.625" style="54" customWidth="1"/>
    <col min="12297" max="12539" width="9" style="54" customWidth="1"/>
    <col min="12540" max="12540" width="5.875" style="54" customWidth="1"/>
    <col min="12541" max="12541" width="4.75" style="54" customWidth="1"/>
    <col min="12542" max="12542" width="5.875" style="54" customWidth="1"/>
    <col min="12543" max="12543" width="10.125" style="54" customWidth="1"/>
    <col min="12544" max="12544" width="2.625" style="54" customWidth="1"/>
    <col min="12545" max="12545" width="10.125" style="54" customWidth="1"/>
    <col min="12546" max="12546" width="2.625" style="54" customWidth="1"/>
    <col min="12547" max="12547" width="10.125" style="54" customWidth="1"/>
    <col min="12548" max="12548" width="2.625" style="54" customWidth="1"/>
    <col min="12549" max="12549" width="10.125" style="54" customWidth="1"/>
    <col min="12550" max="12550" width="2.625" style="54" customWidth="1"/>
    <col min="12551" max="12551" width="10.125" style="54" customWidth="1"/>
    <col min="12552" max="12552" width="2.625" style="54" customWidth="1"/>
    <col min="12553" max="12795" width="9" style="54" customWidth="1"/>
    <col min="12796" max="12796" width="5.875" style="54" customWidth="1"/>
    <col min="12797" max="12797" width="4.75" style="54" customWidth="1"/>
    <col min="12798" max="12798" width="5.875" style="54" customWidth="1"/>
    <col min="12799" max="12799" width="10.125" style="54" customWidth="1"/>
    <col min="12800" max="12800" width="2.625" style="54" customWidth="1"/>
    <col min="12801" max="12801" width="10.125" style="54" customWidth="1"/>
    <col min="12802" max="12802" width="2.625" style="54" customWidth="1"/>
    <col min="12803" max="12803" width="10.125" style="54" customWidth="1"/>
    <col min="12804" max="12804" width="2.625" style="54" customWidth="1"/>
    <col min="12805" max="12805" width="10.125" style="54" customWidth="1"/>
    <col min="12806" max="12806" width="2.625" style="54" customWidth="1"/>
    <col min="12807" max="12807" width="10.125" style="54" customWidth="1"/>
    <col min="12808" max="12808" width="2.625" style="54" customWidth="1"/>
    <col min="12809" max="13051" width="9" style="54" customWidth="1"/>
    <col min="13052" max="13052" width="5.875" style="54" customWidth="1"/>
    <col min="13053" max="13053" width="4.75" style="54" customWidth="1"/>
    <col min="13054" max="13054" width="5.875" style="54" customWidth="1"/>
    <col min="13055" max="13055" width="10.125" style="54" customWidth="1"/>
    <col min="13056" max="13056" width="2.625" style="54" customWidth="1"/>
    <col min="13057" max="13057" width="10.125" style="54" customWidth="1"/>
    <col min="13058" max="13058" width="2.625" style="54" customWidth="1"/>
    <col min="13059" max="13059" width="10.125" style="54" customWidth="1"/>
    <col min="13060" max="13060" width="2.625" style="54" customWidth="1"/>
    <col min="13061" max="13061" width="10.125" style="54" customWidth="1"/>
    <col min="13062" max="13062" width="2.625" style="54" customWidth="1"/>
    <col min="13063" max="13063" width="10.125" style="54" customWidth="1"/>
    <col min="13064" max="13064" width="2.625" style="54" customWidth="1"/>
    <col min="13065" max="13307" width="9" style="54" customWidth="1"/>
    <col min="13308" max="13308" width="5.875" style="54" customWidth="1"/>
    <col min="13309" max="13309" width="4.75" style="54" customWidth="1"/>
    <col min="13310" max="13310" width="5.875" style="54" customWidth="1"/>
    <col min="13311" max="13311" width="10.125" style="54" customWidth="1"/>
    <col min="13312" max="13312" width="2.625" style="54" customWidth="1"/>
    <col min="13313" max="13313" width="10.125" style="54" customWidth="1"/>
    <col min="13314" max="13314" width="2.625" style="54" customWidth="1"/>
    <col min="13315" max="13315" width="10.125" style="54" customWidth="1"/>
    <col min="13316" max="13316" width="2.625" style="54" customWidth="1"/>
    <col min="13317" max="13317" width="10.125" style="54" customWidth="1"/>
    <col min="13318" max="13318" width="2.625" style="54" customWidth="1"/>
    <col min="13319" max="13319" width="10.125" style="54" customWidth="1"/>
    <col min="13320" max="13320" width="2.625" style="54" customWidth="1"/>
    <col min="13321" max="13563" width="9" style="54" customWidth="1"/>
    <col min="13564" max="13564" width="5.875" style="54" customWidth="1"/>
    <col min="13565" max="13565" width="4.75" style="54" customWidth="1"/>
    <col min="13566" max="13566" width="5.875" style="54" customWidth="1"/>
    <col min="13567" max="13567" width="10.125" style="54" customWidth="1"/>
    <col min="13568" max="13568" width="2.625" style="54" customWidth="1"/>
    <col min="13569" max="13569" width="10.125" style="54" customWidth="1"/>
    <col min="13570" max="13570" width="2.625" style="54" customWidth="1"/>
    <col min="13571" max="13571" width="10.125" style="54" customWidth="1"/>
    <col min="13572" max="13572" width="2.625" style="54" customWidth="1"/>
    <col min="13573" max="13573" width="10.125" style="54" customWidth="1"/>
    <col min="13574" max="13574" width="2.625" style="54" customWidth="1"/>
    <col min="13575" max="13575" width="10.125" style="54" customWidth="1"/>
    <col min="13576" max="13576" width="2.625" style="54" customWidth="1"/>
    <col min="13577" max="13819" width="9" style="54" customWidth="1"/>
    <col min="13820" max="13820" width="5.875" style="54" customWidth="1"/>
    <col min="13821" max="13821" width="4.75" style="54" customWidth="1"/>
    <col min="13822" max="13822" width="5.875" style="54" customWidth="1"/>
    <col min="13823" max="13823" width="10.125" style="54" customWidth="1"/>
    <col min="13824" max="13824" width="2.625" style="54" customWidth="1"/>
    <col min="13825" max="13825" width="10.125" style="54" customWidth="1"/>
    <col min="13826" max="13826" width="2.625" style="54" customWidth="1"/>
    <col min="13827" max="13827" width="10.125" style="54" customWidth="1"/>
    <col min="13828" max="13828" width="2.625" style="54" customWidth="1"/>
    <col min="13829" max="13829" width="10.125" style="54" customWidth="1"/>
    <col min="13830" max="13830" width="2.625" style="54" customWidth="1"/>
    <col min="13831" max="13831" width="10.125" style="54" customWidth="1"/>
    <col min="13832" max="13832" width="2.625" style="54" customWidth="1"/>
    <col min="13833" max="14075" width="9" style="54" customWidth="1"/>
    <col min="14076" max="14076" width="5.875" style="54" customWidth="1"/>
    <col min="14077" max="14077" width="4.75" style="54" customWidth="1"/>
    <col min="14078" max="14078" width="5.875" style="54" customWidth="1"/>
    <col min="14079" max="14079" width="10.125" style="54" customWidth="1"/>
    <col min="14080" max="14080" width="2.625" style="54" customWidth="1"/>
    <col min="14081" max="14081" width="10.125" style="54" customWidth="1"/>
    <col min="14082" max="14082" width="2.625" style="54" customWidth="1"/>
    <col min="14083" max="14083" width="10.125" style="54" customWidth="1"/>
    <col min="14084" max="14084" width="2.625" style="54" customWidth="1"/>
    <col min="14085" max="14085" width="10.125" style="54" customWidth="1"/>
    <col min="14086" max="14086" width="2.625" style="54" customWidth="1"/>
    <col min="14087" max="14087" width="10.125" style="54" customWidth="1"/>
    <col min="14088" max="14088" width="2.625" style="54" customWidth="1"/>
    <col min="14089" max="14331" width="9" style="54" customWidth="1"/>
    <col min="14332" max="14332" width="5.875" style="54" customWidth="1"/>
    <col min="14333" max="14333" width="4.75" style="54" customWidth="1"/>
    <col min="14334" max="14334" width="5.875" style="54" customWidth="1"/>
    <col min="14335" max="14335" width="10.125" style="54" customWidth="1"/>
    <col min="14336" max="14336" width="2.625" style="54" customWidth="1"/>
    <col min="14337" max="14337" width="10.125" style="54" customWidth="1"/>
    <col min="14338" max="14338" width="2.625" style="54" customWidth="1"/>
    <col min="14339" max="14339" width="10.125" style="54" customWidth="1"/>
    <col min="14340" max="14340" width="2.625" style="54" customWidth="1"/>
    <col min="14341" max="14341" width="10.125" style="54" customWidth="1"/>
    <col min="14342" max="14342" width="2.625" style="54" customWidth="1"/>
    <col min="14343" max="14343" width="10.125" style="54" customWidth="1"/>
    <col min="14344" max="14344" width="2.625" style="54" customWidth="1"/>
    <col min="14345" max="14587" width="9" style="54" customWidth="1"/>
    <col min="14588" max="14588" width="5.875" style="54" customWidth="1"/>
    <col min="14589" max="14589" width="4.75" style="54" customWidth="1"/>
    <col min="14590" max="14590" width="5.875" style="54" customWidth="1"/>
    <col min="14591" max="14591" width="10.125" style="54" customWidth="1"/>
    <col min="14592" max="14592" width="2.625" style="54" customWidth="1"/>
    <col min="14593" max="14593" width="10.125" style="54" customWidth="1"/>
    <col min="14594" max="14594" width="2.625" style="54" customWidth="1"/>
    <col min="14595" max="14595" width="10.125" style="54" customWidth="1"/>
    <col min="14596" max="14596" width="2.625" style="54" customWidth="1"/>
    <col min="14597" max="14597" width="10.125" style="54" customWidth="1"/>
    <col min="14598" max="14598" width="2.625" style="54" customWidth="1"/>
    <col min="14599" max="14599" width="10.125" style="54" customWidth="1"/>
    <col min="14600" max="14600" width="2.625" style="54" customWidth="1"/>
    <col min="14601" max="14843" width="9" style="54" customWidth="1"/>
    <col min="14844" max="14844" width="5.875" style="54" customWidth="1"/>
    <col min="14845" max="14845" width="4.75" style="54" customWidth="1"/>
    <col min="14846" max="14846" width="5.875" style="54" customWidth="1"/>
    <col min="14847" max="14847" width="10.125" style="54" customWidth="1"/>
    <col min="14848" max="14848" width="2.625" style="54" customWidth="1"/>
    <col min="14849" max="14849" width="10.125" style="54" customWidth="1"/>
    <col min="14850" max="14850" width="2.625" style="54" customWidth="1"/>
    <col min="14851" max="14851" width="10.125" style="54" customWidth="1"/>
    <col min="14852" max="14852" width="2.625" style="54" customWidth="1"/>
    <col min="14853" max="14853" width="10.125" style="54" customWidth="1"/>
    <col min="14854" max="14854" width="2.625" style="54" customWidth="1"/>
    <col min="14855" max="14855" width="10.125" style="54" customWidth="1"/>
    <col min="14856" max="14856" width="2.625" style="54" customWidth="1"/>
    <col min="14857" max="15099" width="9" style="54" customWidth="1"/>
    <col min="15100" max="15100" width="5.875" style="54" customWidth="1"/>
    <col min="15101" max="15101" width="4.75" style="54" customWidth="1"/>
    <col min="15102" max="15102" width="5.875" style="54" customWidth="1"/>
    <col min="15103" max="15103" width="10.125" style="54" customWidth="1"/>
    <col min="15104" max="15104" width="2.625" style="54" customWidth="1"/>
    <col min="15105" max="15105" width="10.125" style="54" customWidth="1"/>
    <col min="15106" max="15106" width="2.625" style="54" customWidth="1"/>
    <col min="15107" max="15107" width="10.125" style="54" customWidth="1"/>
    <col min="15108" max="15108" width="2.625" style="54" customWidth="1"/>
    <col min="15109" max="15109" width="10.125" style="54" customWidth="1"/>
    <col min="15110" max="15110" width="2.625" style="54" customWidth="1"/>
    <col min="15111" max="15111" width="10.125" style="54" customWidth="1"/>
    <col min="15112" max="15112" width="2.625" style="54" customWidth="1"/>
    <col min="15113" max="15355" width="9" style="54" customWidth="1"/>
    <col min="15356" max="15356" width="5.875" style="54" customWidth="1"/>
    <col min="15357" max="15357" width="4.75" style="54" customWidth="1"/>
    <col min="15358" max="15358" width="5.875" style="54" customWidth="1"/>
    <col min="15359" max="15359" width="10.125" style="54" customWidth="1"/>
    <col min="15360" max="15360" width="2.625" style="54" customWidth="1"/>
    <col min="15361" max="15361" width="10.125" style="54" customWidth="1"/>
    <col min="15362" max="15362" width="2.625" style="54" customWidth="1"/>
    <col min="15363" max="15363" width="10.125" style="54" customWidth="1"/>
    <col min="15364" max="15364" width="2.625" style="54" customWidth="1"/>
    <col min="15365" max="15365" width="10.125" style="54" customWidth="1"/>
    <col min="15366" max="15366" width="2.625" style="54" customWidth="1"/>
    <col min="15367" max="15367" width="10.125" style="54" customWidth="1"/>
    <col min="15368" max="15368" width="2.625" style="54" customWidth="1"/>
    <col min="15369" max="15611" width="9" style="54" customWidth="1"/>
    <col min="15612" max="15612" width="5.875" style="54" customWidth="1"/>
    <col min="15613" max="15613" width="4.75" style="54" customWidth="1"/>
    <col min="15614" max="15614" width="5.875" style="54" customWidth="1"/>
    <col min="15615" max="15615" width="10.125" style="54" customWidth="1"/>
    <col min="15616" max="15616" width="2.625" style="54" customWidth="1"/>
    <col min="15617" max="15617" width="10.125" style="54" customWidth="1"/>
    <col min="15618" max="15618" width="2.625" style="54" customWidth="1"/>
    <col min="15619" max="15619" width="10.125" style="54" customWidth="1"/>
    <col min="15620" max="15620" width="2.625" style="54" customWidth="1"/>
    <col min="15621" max="15621" width="10.125" style="54" customWidth="1"/>
    <col min="15622" max="15622" width="2.625" style="54" customWidth="1"/>
    <col min="15623" max="15623" width="10.125" style="54" customWidth="1"/>
    <col min="15624" max="15624" width="2.625" style="54" customWidth="1"/>
    <col min="15625" max="15867" width="9" style="54" customWidth="1"/>
    <col min="15868" max="15868" width="5.875" style="54" customWidth="1"/>
    <col min="15869" max="15869" width="4.75" style="54" customWidth="1"/>
    <col min="15870" max="15870" width="5.875" style="54" customWidth="1"/>
    <col min="15871" max="15871" width="10.125" style="54" customWidth="1"/>
    <col min="15872" max="15872" width="2.625" style="54" customWidth="1"/>
    <col min="15873" max="15873" width="10.125" style="54" customWidth="1"/>
    <col min="15874" max="15874" width="2.625" style="54" customWidth="1"/>
    <col min="15875" max="15875" width="10.125" style="54" customWidth="1"/>
    <col min="15876" max="15876" width="2.625" style="54" customWidth="1"/>
    <col min="15877" max="15877" width="10.125" style="54" customWidth="1"/>
    <col min="15878" max="15878" width="2.625" style="54" customWidth="1"/>
    <col min="15879" max="15879" width="10.125" style="54" customWidth="1"/>
    <col min="15880" max="15880" width="2.625" style="54" customWidth="1"/>
    <col min="15881" max="16123" width="9" style="54" customWidth="1"/>
    <col min="16124" max="16124" width="5.875" style="54" customWidth="1"/>
    <col min="16125" max="16125" width="4.75" style="54" customWidth="1"/>
    <col min="16126" max="16126" width="5.875" style="54" customWidth="1"/>
    <col min="16127" max="16127" width="10.125" style="54" customWidth="1"/>
    <col min="16128" max="16128" width="2.625" style="54" customWidth="1"/>
    <col min="16129" max="16129" width="10.125" style="54" customWidth="1"/>
    <col min="16130" max="16130" width="2.625" style="54" customWidth="1"/>
    <col min="16131" max="16131" width="10.125" style="54" customWidth="1"/>
    <col min="16132" max="16132" width="2.625" style="54" customWidth="1"/>
    <col min="16133" max="16133" width="10.125" style="54" customWidth="1"/>
    <col min="16134" max="16134" width="2.625" style="54" customWidth="1"/>
    <col min="16135" max="16135" width="10.125" style="54" customWidth="1"/>
    <col min="16136" max="16136" width="2.625" style="54" customWidth="1"/>
    <col min="16137" max="16384" width="9" style="54" customWidth="1"/>
  </cols>
  <sheetData>
    <row r="1" spans="1:9" s="55" customFormat="1" ht="18" customHeight="1">
      <c r="A1" s="22" t="s">
        <v>77</v>
      </c>
      <c r="B1" s="237"/>
      <c r="C1" s="237"/>
      <c r="D1" s="237"/>
    </row>
    <row r="2" spans="1:9" ht="18" customHeight="1">
      <c r="A2" s="233"/>
      <c r="B2" s="233"/>
      <c r="C2" s="233"/>
      <c r="D2" s="233"/>
      <c r="G2" s="224"/>
      <c r="H2" s="161" t="s">
        <v>553</v>
      </c>
    </row>
    <row r="3" spans="1:9" ht="46.9" customHeight="1">
      <c r="A3" s="954" t="s">
        <v>527</v>
      </c>
      <c r="B3" s="955"/>
      <c r="C3" s="956"/>
      <c r="D3" s="84" t="s">
        <v>403</v>
      </c>
      <c r="E3" s="239" t="s">
        <v>232</v>
      </c>
      <c r="F3" s="239" t="s">
        <v>515</v>
      </c>
      <c r="G3" s="87" t="s">
        <v>404</v>
      </c>
      <c r="H3" s="240" t="s">
        <v>516</v>
      </c>
      <c r="I3" s="183"/>
    </row>
    <row r="4" spans="1:9" ht="24.95" customHeight="1">
      <c r="A4" s="234" t="s">
        <v>37</v>
      </c>
      <c r="B4" s="24">
        <v>12</v>
      </c>
      <c r="C4" s="238" t="s">
        <v>30</v>
      </c>
      <c r="D4" s="531">
        <v>39680</v>
      </c>
      <c r="E4" s="531">
        <v>11462</v>
      </c>
      <c r="F4" s="531">
        <v>5328</v>
      </c>
      <c r="G4" s="531">
        <v>33546</v>
      </c>
      <c r="H4" s="241">
        <v>-6134</v>
      </c>
    </row>
    <row r="5" spans="1:9" ht="24.95" customHeight="1">
      <c r="A5" s="235"/>
      <c r="B5" s="29">
        <v>17</v>
      </c>
      <c r="C5" s="97"/>
      <c r="D5" s="532">
        <v>59802</v>
      </c>
      <c r="E5" s="532">
        <v>15127</v>
      </c>
      <c r="F5" s="532">
        <v>5175</v>
      </c>
      <c r="G5" s="532">
        <v>49850</v>
      </c>
      <c r="H5" s="242">
        <v>-9952</v>
      </c>
    </row>
    <row r="6" spans="1:9" ht="24.95" customHeight="1">
      <c r="A6" s="235"/>
      <c r="B6" s="29">
        <v>22</v>
      </c>
      <c r="C6" s="97"/>
      <c r="D6" s="532">
        <v>56250</v>
      </c>
      <c r="E6" s="532">
        <v>14469</v>
      </c>
      <c r="F6" s="532">
        <v>4997</v>
      </c>
      <c r="G6" s="532">
        <v>46778</v>
      </c>
      <c r="H6" s="242">
        <v>-9472</v>
      </c>
    </row>
    <row r="7" spans="1:9" ht="24.95" customHeight="1">
      <c r="A7" s="235"/>
      <c r="B7" s="29">
        <v>27</v>
      </c>
      <c r="C7" s="97"/>
      <c r="D7" s="532">
        <v>52294</v>
      </c>
      <c r="E7" s="532">
        <v>14041</v>
      </c>
      <c r="F7" s="532">
        <v>5421</v>
      </c>
      <c r="G7" s="532">
        <v>43674</v>
      </c>
      <c r="H7" s="242">
        <v>-8620</v>
      </c>
    </row>
    <row r="8" spans="1:9" ht="24.95" customHeight="1">
      <c r="A8" s="236" t="s">
        <v>544</v>
      </c>
      <c r="B8" s="25">
        <v>2</v>
      </c>
      <c r="C8" s="30" t="s">
        <v>30</v>
      </c>
      <c r="D8" s="533">
        <v>48602</v>
      </c>
      <c r="E8" s="533">
        <v>12883</v>
      </c>
      <c r="F8" s="533">
        <v>5651</v>
      </c>
      <c r="G8" s="533">
        <v>41370</v>
      </c>
      <c r="H8" s="243">
        <v>-7232</v>
      </c>
    </row>
    <row r="9" spans="1:9" ht="19.149999999999999" customHeight="1">
      <c r="A9" s="105"/>
      <c r="B9" s="105"/>
      <c r="C9" s="105"/>
      <c r="D9" s="105"/>
      <c r="E9" s="105"/>
      <c r="F9" s="105"/>
      <c r="G9" s="105"/>
      <c r="H9" s="79" t="s">
        <v>370</v>
      </c>
    </row>
  </sheetData>
  <mergeCells count="1">
    <mergeCell ref="A3:C3"/>
  </mergeCells>
  <phoneticPr fontId="5"/>
  <pageMargins left="0.70866141732283472" right="0.59055118110236227" top="0.78740157480314965" bottom="0.78740157480314965"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37"/>
  <sheetViews>
    <sheetView showGridLines="0" workbookViewId="0">
      <selection activeCell="A2" sqref="A2"/>
    </sheetView>
  </sheetViews>
  <sheetFormatPr defaultRowHeight="15"/>
  <cols>
    <col min="1" max="1" width="17.75" style="209" customWidth="1"/>
    <col min="2" max="4" width="10.25" style="209" customWidth="1"/>
    <col min="5" max="5" width="17.75" style="209" customWidth="1"/>
    <col min="6" max="8" width="10.125" style="209" customWidth="1"/>
    <col min="9" max="9" width="7.75" style="209" customWidth="1"/>
    <col min="10" max="246" width="9" style="209" customWidth="1"/>
    <col min="247" max="247" width="1.125" style="209" customWidth="1"/>
    <col min="248" max="248" width="12" style="209" customWidth="1"/>
    <col min="249" max="249" width="1.125" style="209" customWidth="1"/>
    <col min="250" max="250" width="7.875" style="209" customWidth="1"/>
    <col min="251" max="251" width="0.875" style="209" customWidth="1"/>
    <col min="252" max="252" width="7.875" style="209" customWidth="1"/>
    <col min="253" max="253" width="0.875" style="209" customWidth="1"/>
    <col min="254" max="254" width="7.875" style="209" customWidth="1"/>
    <col min="255" max="255" width="0.875" style="209" customWidth="1"/>
    <col min="256" max="256" width="1.125" style="209" customWidth="1"/>
    <col min="257" max="257" width="12" style="209" customWidth="1"/>
    <col min="258" max="258" width="1.125" style="209" customWidth="1"/>
    <col min="259" max="259" width="7.125" style="209" customWidth="1"/>
    <col min="260" max="260" width="0.875" style="209" customWidth="1"/>
    <col min="261" max="261" width="7.875" style="209" customWidth="1"/>
    <col min="262" max="262" width="0.875" style="209" customWidth="1"/>
    <col min="263" max="263" width="7.875" style="209" customWidth="1"/>
    <col min="264" max="264" width="0.875" style="209" customWidth="1"/>
    <col min="265" max="265" width="7.75" style="209" customWidth="1"/>
    <col min="266" max="502" width="9" style="209" customWidth="1"/>
    <col min="503" max="503" width="1.125" style="209" customWidth="1"/>
    <col min="504" max="504" width="12" style="209" customWidth="1"/>
    <col min="505" max="505" width="1.125" style="209" customWidth="1"/>
    <col min="506" max="506" width="7.875" style="209" customWidth="1"/>
    <col min="507" max="507" width="0.875" style="209" customWidth="1"/>
    <col min="508" max="508" width="7.875" style="209" customWidth="1"/>
    <col min="509" max="509" width="0.875" style="209" customWidth="1"/>
    <col min="510" max="510" width="7.875" style="209" customWidth="1"/>
    <col min="511" max="511" width="0.875" style="209" customWidth="1"/>
    <col min="512" max="512" width="1.125" style="209" customWidth="1"/>
    <col min="513" max="513" width="12" style="209" customWidth="1"/>
    <col min="514" max="514" width="1.125" style="209" customWidth="1"/>
    <col min="515" max="515" width="7.125" style="209" customWidth="1"/>
    <col min="516" max="516" width="0.875" style="209" customWidth="1"/>
    <col min="517" max="517" width="7.875" style="209" customWidth="1"/>
    <col min="518" max="518" width="0.875" style="209" customWidth="1"/>
    <col min="519" max="519" width="7.875" style="209" customWidth="1"/>
    <col min="520" max="520" width="0.875" style="209" customWidth="1"/>
    <col min="521" max="521" width="7.75" style="209" customWidth="1"/>
    <col min="522" max="758" width="9" style="209" customWidth="1"/>
    <col min="759" max="759" width="1.125" style="209" customWidth="1"/>
    <col min="760" max="760" width="12" style="209" customWidth="1"/>
    <col min="761" max="761" width="1.125" style="209" customWidth="1"/>
    <col min="762" max="762" width="7.875" style="209" customWidth="1"/>
    <col min="763" max="763" width="0.875" style="209" customWidth="1"/>
    <col min="764" max="764" width="7.875" style="209" customWidth="1"/>
    <col min="765" max="765" width="0.875" style="209" customWidth="1"/>
    <col min="766" max="766" width="7.875" style="209" customWidth="1"/>
    <col min="767" max="767" width="0.875" style="209" customWidth="1"/>
    <col min="768" max="768" width="1.125" style="209" customWidth="1"/>
    <col min="769" max="769" width="12" style="209" customWidth="1"/>
    <col min="770" max="770" width="1.125" style="209" customWidth="1"/>
    <col min="771" max="771" width="7.125" style="209" customWidth="1"/>
    <col min="772" max="772" width="0.875" style="209" customWidth="1"/>
    <col min="773" max="773" width="7.875" style="209" customWidth="1"/>
    <col min="774" max="774" width="0.875" style="209" customWidth="1"/>
    <col min="775" max="775" width="7.875" style="209" customWidth="1"/>
    <col min="776" max="776" width="0.875" style="209" customWidth="1"/>
    <col min="777" max="777" width="7.75" style="209" customWidth="1"/>
    <col min="778" max="1014" width="9" style="209" customWidth="1"/>
    <col min="1015" max="1015" width="1.125" style="209" customWidth="1"/>
    <col min="1016" max="1016" width="12" style="209" customWidth="1"/>
    <col min="1017" max="1017" width="1.125" style="209" customWidth="1"/>
    <col min="1018" max="1018" width="7.875" style="209" customWidth="1"/>
    <col min="1019" max="1019" width="0.875" style="209" customWidth="1"/>
    <col min="1020" max="1020" width="7.875" style="209" customWidth="1"/>
    <col min="1021" max="1021" width="0.875" style="209" customWidth="1"/>
    <col min="1022" max="1022" width="7.875" style="209" customWidth="1"/>
    <col min="1023" max="1023" width="0.875" style="209" customWidth="1"/>
    <col min="1024" max="1024" width="1.125" style="209" customWidth="1"/>
    <col min="1025" max="1025" width="12" style="209" customWidth="1"/>
    <col min="1026" max="1026" width="1.125" style="209" customWidth="1"/>
    <col min="1027" max="1027" width="7.125" style="209" customWidth="1"/>
    <col min="1028" max="1028" width="0.875" style="209" customWidth="1"/>
    <col min="1029" max="1029" width="7.875" style="209" customWidth="1"/>
    <col min="1030" max="1030" width="0.875" style="209" customWidth="1"/>
    <col min="1031" max="1031" width="7.875" style="209" customWidth="1"/>
    <col min="1032" max="1032" width="0.875" style="209" customWidth="1"/>
    <col min="1033" max="1033" width="7.75" style="209" customWidth="1"/>
    <col min="1034" max="1270" width="9" style="209" customWidth="1"/>
    <col min="1271" max="1271" width="1.125" style="209" customWidth="1"/>
    <col min="1272" max="1272" width="12" style="209" customWidth="1"/>
    <col min="1273" max="1273" width="1.125" style="209" customWidth="1"/>
    <col min="1274" max="1274" width="7.875" style="209" customWidth="1"/>
    <col min="1275" max="1275" width="0.875" style="209" customWidth="1"/>
    <col min="1276" max="1276" width="7.875" style="209" customWidth="1"/>
    <col min="1277" max="1277" width="0.875" style="209" customWidth="1"/>
    <col min="1278" max="1278" width="7.875" style="209" customWidth="1"/>
    <col min="1279" max="1279" width="0.875" style="209" customWidth="1"/>
    <col min="1280" max="1280" width="1.125" style="209" customWidth="1"/>
    <col min="1281" max="1281" width="12" style="209" customWidth="1"/>
    <col min="1282" max="1282" width="1.125" style="209" customWidth="1"/>
    <col min="1283" max="1283" width="7.125" style="209" customWidth="1"/>
    <col min="1284" max="1284" width="0.875" style="209" customWidth="1"/>
    <col min="1285" max="1285" width="7.875" style="209" customWidth="1"/>
    <col min="1286" max="1286" width="0.875" style="209" customWidth="1"/>
    <col min="1287" max="1287" width="7.875" style="209" customWidth="1"/>
    <col min="1288" max="1288" width="0.875" style="209" customWidth="1"/>
    <col min="1289" max="1289" width="7.75" style="209" customWidth="1"/>
    <col min="1290" max="1526" width="9" style="209" customWidth="1"/>
    <col min="1527" max="1527" width="1.125" style="209" customWidth="1"/>
    <col min="1528" max="1528" width="12" style="209" customWidth="1"/>
    <col min="1529" max="1529" width="1.125" style="209" customWidth="1"/>
    <col min="1530" max="1530" width="7.875" style="209" customWidth="1"/>
    <col min="1531" max="1531" width="0.875" style="209" customWidth="1"/>
    <col min="1532" max="1532" width="7.875" style="209" customWidth="1"/>
    <col min="1533" max="1533" width="0.875" style="209" customWidth="1"/>
    <col min="1534" max="1534" width="7.875" style="209" customWidth="1"/>
    <col min="1535" max="1535" width="0.875" style="209" customWidth="1"/>
    <col min="1536" max="1536" width="1.125" style="209" customWidth="1"/>
    <col min="1537" max="1537" width="12" style="209" customWidth="1"/>
    <col min="1538" max="1538" width="1.125" style="209" customWidth="1"/>
    <col min="1539" max="1539" width="7.125" style="209" customWidth="1"/>
    <col min="1540" max="1540" width="0.875" style="209" customWidth="1"/>
    <col min="1541" max="1541" width="7.875" style="209" customWidth="1"/>
    <col min="1542" max="1542" width="0.875" style="209" customWidth="1"/>
    <col min="1543" max="1543" width="7.875" style="209" customWidth="1"/>
    <col min="1544" max="1544" width="0.875" style="209" customWidth="1"/>
    <col min="1545" max="1545" width="7.75" style="209" customWidth="1"/>
    <col min="1546" max="1782" width="9" style="209" customWidth="1"/>
    <col min="1783" max="1783" width="1.125" style="209" customWidth="1"/>
    <col min="1784" max="1784" width="12" style="209" customWidth="1"/>
    <col min="1785" max="1785" width="1.125" style="209" customWidth="1"/>
    <col min="1786" max="1786" width="7.875" style="209" customWidth="1"/>
    <col min="1787" max="1787" width="0.875" style="209" customWidth="1"/>
    <col min="1788" max="1788" width="7.875" style="209" customWidth="1"/>
    <col min="1789" max="1789" width="0.875" style="209" customWidth="1"/>
    <col min="1790" max="1790" width="7.875" style="209" customWidth="1"/>
    <col min="1791" max="1791" width="0.875" style="209" customWidth="1"/>
    <col min="1792" max="1792" width="1.125" style="209" customWidth="1"/>
    <col min="1793" max="1793" width="12" style="209" customWidth="1"/>
    <col min="1794" max="1794" width="1.125" style="209" customWidth="1"/>
    <col min="1795" max="1795" width="7.125" style="209" customWidth="1"/>
    <col min="1796" max="1796" width="0.875" style="209" customWidth="1"/>
    <col min="1797" max="1797" width="7.875" style="209" customWidth="1"/>
    <col min="1798" max="1798" width="0.875" style="209" customWidth="1"/>
    <col min="1799" max="1799" width="7.875" style="209" customWidth="1"/>
    <col min="1800" max="1800" width="0.875" style="209" customWidth="1"/>
    <col min="1801" max="1801" width="7.75" style="209" customWidth="1"/>
    <col min="1802" max="2038" width="9" style="209" customWidth="1"/>
    <col min="2039" max="2039" width="1.125" style="209" customWidth="1"/>
    <col min="2040" max="2040" width="12" style="209" customWidth="1"/>
    <col min="2041" max="2041" width="1.125" style="209" customWidth="1"/>
    <col min="2042" max="2042" width="7.875" style="209" customWidth="1"/>
    <col min="2043" max="2043" width="0.875" style="209" customWidth="1"/>
    <col min="2044" max="2044" width="7.875" style="209" customWidth="1"/>
    <col min="2045" max="2045" width="0.875" style="209" customWidth="1"/>
    <col min="2046" max="2046" width="7.875" style="209" customWidth="1"/>
    <col min="2047" max="2047" width="0.875" style="209" customWidth="1"/>
    <col min="2048" max="2048" width="1.125" style="209" customWidth="1"/>
    <col min="2049" max="2049" width="12" style="209" customWidth="1"/>
    <col min="2050" max="2050" width="1.125" style="209" customWidth="1"/>
    <col min="2051" max="2051" width="7.125" style="209" customWidth="1"/>
    <col min="2052" max="2052" width="0.875" style="209" customWidth="1"/>
    <col min="2053" max="2053" width="7.875" style="209" customWidth="1"/>
    <col min="2054" max="2054" width="0.875" style="209" customWidth="1"/>
    <col min="2055" max="2055" width="7.875" style="209" customWidth="1"/>
    <col min="2056" max="2056" width="0.875" style="209" customWidth="1"/>
    <col min="2057" max="2057" width="7.75" style="209" customWidth="1"/>
    <col min="2058" max="2294" width="9" style="209" customWidth="1"/>
    <col min="2295" max="2295" width="1.125" style="209" customWidth="1"/>
    <col min="2296" max="2296" width="12" style="209" customWidth="1"/>
    <col min="2297" max="2297" width="1.125" style="209" customWidth="1"/>
    <col min="2298" max="2298" width="7.875" style="209" customWidth="1"/>
    <col min="2299" max="2299" width="0.875" style="209" customWidth="1"/>
    <col min="2300" max="2300" width="7.875" style="209" customWidth="1"/>
    <col min="2301" max="2301" width="0.875" style="209" customWidth="1"/>
    <col min="2302" max="2302" width="7.875" style="209" customWidth="1"/>
    <col min="2303" max="2303" width="0.875" style="209" customWidth="1"/>
    <col min="2304" max="2304" width="1.125" style="209" customWidth="1"/>
    <col min="2305" max="2305" width="12" style="209" customWidth="1"/>
    <col min="2306" max="2306" width="1.125" style="209" customWidth="1"/>
    <col min="2307" max="2307" width="7.125" style="209" customWidth="1"/>
    <col min="2308" max="2308" width="0.875" style="209" customWidth="1"/>
    <col min="2309" max="2309" width="7.875" style="209" customWidth="1"/>
    <col min="2310" max="2310" width="0.875" style="209" customWidth="1"/>
    <col min="2311" max="2311" width="7.875" style="209" customWidth="1"/>
    <col min="2312" max="2312" width="0.875" style="209" customWidth="1"/>
    <col min="2313" max="2313" width="7.75" style="209" customWidth="1"/>
    <col min="2314" max="2550" width="9" style="209" customWidth="1"/>
    <col min="2551" max="2551" width="1.125" style="209" customWidth="1"/>
    <col min="2552" max="2552" width="12" style="209" customWidth="1"/>
    <col min="2553" max="2553" width="1.125" style="209" customWidth="1"/>
    <col min="2554" max="2554" width="7.875" style="209" customWidth="1"/>
    <col min="2555" max="2555" width="0.875" style="209" customWidth="1"/>
    <col min="2556" max="2556" width="7.875" style="209" customWidth="1"/>
    <col min="2557" max="2557" width="0.875" style="209" customWidth="1"/>
    <col min="2558" max="2558" width="7.875" style="209" customWidth="1"/>
    <col min="2559" max="2559" width="0.875" style="209" customWidth="1"/>
    <col min="2560" max="2560" width="1.125" style="209" customWidth="1"/>
    <col min="2561" max="2561" width="12" style="209" customWidth="1"/>
    <col min="2562" max="2562" width="1.125" style="209" customWidth="1"/>
    <col min="2563" max="2563" width="7.125" style="209" customWidth="1"/>
    <col min="2564" max="2564" width="0.875" style="209" customWidth="1"/>
    <col min="2565" max="2565" width="7.875" style="209" customWidth="1"/>
    <col min="2566" max="2566" width="0.875" style="209" customWidth="1"/>
    <col min="2567" max="2567" width="7.875" style="209" customWidth="1"/>
    <col min="2568" max="2568" width="0.875" style="209" customWidth="1"/>
    <col min="2569" max="2569" width="7.75" style="209" customWidth="1"/>
    <col min="2570" max="2806" width="9" style="209" customWidth="1"/>
    <col min="2807" max="2807" width="1.125" style="209" customWidth="1"/>
    <col min="2808" max="2808" width="12" style="209" customWidth="1"/>
    <col min="2809" max="2809" width="1.125" style="209" customWidth="1"/>
    <col min="2810" max="2810" width="7.875" style="209" customWidth="1"/>
    <col min="2811" max="2811" width="0.875" style="209" customWidth="1"/>
    <col min="2812" max="2812" width="7.875" style="209" customWidth="1"/>
    <col min="2813" max="2813" width="0.875" style="209" customWidth="1"/>
    <col min="2814" max="2814" width="7.875" style="209" customWidth="1"/>
    <col min="2815" max="2815" width="0.875" style="209" customWidth="1"/>
    <col min="2816" max="2816" width="1.125" style="209" customWidth="1"/>
    <col min="2817" max="2817" width="12" style="209" customWidth="1"/>
    <col min="2818" max="2818" width="1.125" style="209" customWidth="1"/>
    <col min="2819" max="2819" width="7.125" style="209" customWidth="1"/>
    <col min="2820" max="2820" width="0.875" style="209" customWidth="1"/>
    <col min="2821" max="2821" width="7.875" style="209" customWidth="1"/>
    <col min="2822" max="2822" width="0.875" style="209" customWidth="1"/>
    <col min="2823" max="2823" width="7.875" style="209" customWidth="1"/>
    <col min="2824" max="2824" width="0.875" style="209" customWidth="1"/>
    <col min="2825" max="2825" width="7.75" style="209" customWidth="1"/>
    <col min="2826" max="3062" width="9" style="209" customWidth="1"/>
    <col min="3063" max="3063" width="1.125" style="209" customWidth="1"/>
    <col min="3064" max="3064" width="12" style="209" customWidth="1"/>
    <col min="3065" max="3065" width="1.125" style="209" customWidth="1"/>
    <col min="3066" max="3066" width="7.875" style="209" customWidth="1"/>
    <col min="3067" max="3067" width="0.875" style="209" customWidth="1"/>
    <col min="3068" max="3068" width="7.875" style="209" customWidth="1"/>
    <col min="3069" max="3069" width="0.875" style="209" customWidth="1"/>
    <col min="3070" max="3070" width="7.875" style="209" customWidth="1"/>
    <col min="3071" max="3071" width="0.875" style="209" customWidth="1"/>
    <col min="3072" max="3072" width="1.125" style="209" customWidth="1"/>
    <col min="3073" max="3073" width="12" style="209" customWidth="1"/>
    <col min="3074" max="3074" width="1.125" style="209" customWidth="1"/>
    <col min="3075" max="3075" width="7.125" style="209" customWidth="1"/>
    <col min="3076" max="3076" width="0.875" style="209" customWidth="1"/>
    <col min="3077" max="3077" width="7.875" style="209" customWidth="1"/>
    <col min="3078" max="3078" width="0.875" style="209" customWidth="1"/>
    <col min="3079" max="3079" width="7.875" style="209" customWidth="1"/>
    <col min="3080" max="3080" width="0.875" style="209" customWidth="1"/>
    <col min="3081" max="3081" width="7.75" style="209" customWidth="1"/>
    <col min="3082" max="3318" width="9" style="209" customWidth="1"/>
    <col min="3319" max="3319" width="1.125" style="209" customWidth="1"/>
    <col min="3320" max="3320" width="12" style="209" customWidth="1"/>
    <col min="3321" max="3321" width="1.125" style="209" customWidth="1"/>
    <col min="3322" max="3322" width="7.875" style="209" customWidth="1"/>
    <col min="3323" max="3323" width="0.875" style="209" customWidth="1"/>
    <col min="3324" max="3324" width="7.875" style="209" customWidth="1"/>
    <col min="3325" max="3325" width="0.875" style="209" customWidth="1"/>
    <col min="3326" max="3326" width="7.875" style="209" customWidth="1"/>
    <col min="3327" max="3327" width="0.875" style="209" customWidth="1"/>
    <col min="3328" max="3328" width="1.125" style="209" customWidth="1"/>
    <col min="3329" max="3329" width="12" style="209" customWidth="1"/>
    <col min="3330" max="3330" width="1.125" style="209" customWidth="1"/>
    <col min="3331" max="3331" width="7.125" style="209" customWidth="1"/>
    <col min="3332" max="3332" width="0.875" style="209" customWidth="1"/>
    <col min="3333" max="3333" width="7.875" style="209" customWidth="1"/>
    <col min="3334" max="3334" width="0.875" style="209" customWidth="1"/>
    <col min="3335" max="3335" width="7.875" style="209" customWidth="1"/>
    <col min="3336" max="3336" width="0.875" style="209" customWidth="1"/>
    <col min="3337" max="3337" width="7.75" style="209" customWidth="1"/>
    <col min="3338" max="3574" width="9" style="209" customWidth="1"/>
    <col min="3575" max="3575" width="1.125" style="209" customWidth="1"/>
    <col min="3576" max="3576" width="12" style="209" customWidth="1"/>
    <col min="3577" max="3577" width="1.125" style="209" customWidth="1"/>
    <col min="3578" max="3578" width="7.875" style="209" customWidth="1"/>
    <col min="3579" max="3579" width="0.875" style="209" customWidth="1"/>
    <col min="3580" max="3580" width="7.875" style="209" customWidth="1"/>
    <col min="3581" max="3581" width="0.875" style="209" customWidth="1"/>
    <col min="3582" max="3582" width="7.875" style="209" customWidth="1"/>
    <col min="3583" max="3583" width="0.875" style="209" customWidth="1"/>
    <col min="3584" max="3584" width="1.125" style="209" customWidth="1"/>
    <col min="3585" max="3585" width="12" style="209" customWidth="1"/>
    <col min="3586" max="3586" width="1.125" style="209" customWidth="1"/>
    <col min="3587" max="3587" width="7.125" style="209" customWidth="1"/>
    <col min="3588" max="3588" width="0.875" style="209" customWidth="1"/>
    <col min="3589" max="3589" width="7.875" style="209" customWidth="1"/>
    <col min="3590" max="3590" width="0.875" style="209" customWidth="1"/>
    <col min="3591" max="3591" width="7.875" style="209" customWidth="1"/>
    <col min="3592" max="3592" width="0.875" style="209" customWidth="1"/>
    <col min="3593" max="3593" width="7.75" style="209" customWidth="1"/>
    <col min="3594" max="3830" width="9" style="209" customWidth="1"/>
    <col min="3831" max="3831" width="1.125" style="209" customWidth="1"/>
    <col min="3832" max="3832" width="12" style="209" customWidth="1"/>
    <col min="3833" max="3833" width="1.125" style="209" customWidth="1"/>
    <col min="3834" max="3834" width="7.875" style="209" customWidth="1"/>
    <col min="3835" max="3835" width="0.875" style="209" customWidth="1"/>
    <col min="3836" max="3836" width="7.875" style="209" customWidth="1"/>
    <col min="3837" max="3837" width="0.875" style="209" customWidth="1"/>
    <col min="3838" max="3838" width="7.875" style="209" customWidth="1"/>
    <col min="3839" max="3839" width="0.875" style="209" customWidth="1"/>
    <col min="3840" max="3840" width="1.125" style="209" customWidth="1"/>
    <col min="3841" max="3841" width="12" style="209" customWidth="1"/>
    <col min="3842" max="3842" width="1.125" style="209" customWidth="1"/>
    <col min="3843" max="3843" width="7.125" style="209" customWidth="1"/>
    <col min="3844" max="3844" width="0.875" style="209" customWidth="1"/>
    <col min="3845" max="3845" width="7.875" style="209" customWidth="1"/>
    <col min="3846" max="3846" width="0.875" style="209" customWidth="1"/>
    <col min="3847" max="3847" width="7.875" style="209" customWidth="1"/>
    <col min="3848" max="3848" width="0.875" style="209" customWidth="1"/>
    <col min="3849" max="3849" width="7.75" style="209" customWidth="1"/>
    <col min="3850" max="4086" width="9" style="209" customWidth="1"/>
    <col min="4087" max="4087" width="1.125" style="209" customWidth="1"/>
    <col min="4088" max="4088" width="12" style="209" customWidth="1"/>
    <col min="4089" max="4089" width="1.125" style="209" customWidth="1"/>
    <col min="4090" max="4090" width="7.875" style="209" customWidth="1"/>
    <col min="4091" max="4091" width="0.875" style="209" customWidth="1"/>
    <col min="4092" max="4092" width="7.875" style="209" customWidth="1"/>
    <col min="4093" max="4093" width="0.875" style="209" customWidth="1"/>
    <col min="4094" max="4094" width="7.875" style="209" customWidth="1"/>
    <col min="4095" max="4095" width="0.875" style="209" customWidth="1"/>
    <col min="4096" max="4096" width="1.125" style="209" customWidth="1"/>
    <col min="4097" max="4097" width="12" style="209" customWidth="1"/>
    <col min="4098" max="4098" width="1.125" style="209" customWidth="1"/>
    <col min="4099" max="4099" width="7.125" style="209" customWidth="1"/>
    <col min="4100" max="4100" width="0.875" style="209" customWidth="1"/>
    <col min="4101" max="4101" width="7.875" style="209" customWidth="1"/>
    <col min="4102" max="4102" width="0.875" style="209" customWidth="1"/>
    <col min="4103" max="4103" width="7.875" style="209" customWidth="1"/>
    <col min="4104" max="4104" width="0.875" style="209" customWidth="1"/>
    <col min="4105" max="4105" width="7.75" style="209" customWidth="1"/>
    <col min="4106" max="4342" width="9" style="209" customWidth="1"/>
    <col min="4343" max="4343" width="1.125" style="209" customWidth="1"/>
    <col min="4344" max="4344" width="12" style="209" customWidth="1"/>
    <col min="4345" max="4345" width="1.125" style="209" customWidth="1"/>
    <col min="4346" max="4346" width="7.875" style="209" customWidth="1"/>
    <col min="4347" max="4347" width="0.875" style="209" customWidth="1"/>
    <col min="4348" max="4348" width="7.875" style="209" customWidth="1"/>
    <col min="4349" max="4349" width="0.875" style="209" customWidth="1"/>
    <col min="4350" max="4350" width="7.875" style="209" customWidth="1"/>
    <col min="4351" max="4351" width="0.875" style="209" customWidth="1"/>
    <col min="4352" max="4352" width="1.125" style="209" customWidth="1"/>
    <col min="4353" max="4353" width="12" style="209" customWidth="1"/>
    <col min="4354" max="4354" width="1.125" style="209" customWidth="1"/>
    <col min="4355" max="4355" width="7.125" style="209" customWidth="1"/>
    <col min="4356" max="4356" width="0.875" style="209" customWidth="1"/>
    <col min="4357" max="4357" width="7.875" style="209" customWidth="1"/>
    <col min="4358" max="4358" width="0.875" style="209" customWidth="1"/>
    <col min="4359" max="4359" width="7.875" style="209" customWidth="1"/>
    <col min="4360" max="4360" width="0.875" style="209" customWidth="1"/>
    <col min="4361" max="4361" width="7.75" style="209" customWidth="1"/>
    <col min="4362" max="4598" width="9" style="209" customWidth="1"/>
    <col min="4599" max="4599" width="1.125" style="209" customWidth="1"/>
    <col min="4600" max="4600" width="12" style="209" customWidth="1"/>
    <col min="4601" max="4601" width="1.125" style="209" customWidth="1"/>
    <col min="4602" max="4602" width="7.875" style="209" customWidth="1"/>
    <col min="4603" max="4603" width="0.875" style="209" customWidth="1"/>
    <col min="4604" max="4604" width="7.875" style="209" customWidth="1"/>
    <col min="4605" max="4605" width="0.875" style="209" customWidth="1"/>
    <col min="4606" max="4606" width="7.875" style="209" customWidth="1"/>
    <col min="4607" max="4607" width="0.875" style="209" customWidth="1"/>
    <col min="4608" max="4608" width="1.125" style="209" customWidth="1"/>
    <col min="4609" max="4609" width="12" style="209" customWidth="1"/>
    <col min="4610" max="4610" width="1.125" style="209" customWidth="1"/>
    <col min="4611" max="4611" width="7.125" style="209" customWidth="1"/>
    <col min="4612" max="4612" width="0.875" style="209" customWidth="1"/>
    <col min="4613" max="4613" width="7.875" style="209" customWidth="1"/>
    <col min="4614" max="4614" width="0.875" style="209" customWidth="1"/>
    <col min="4615" max="4615" width="7.875" style="209" customWidth="1"/>
    <col min="4616" max="4616" width="0.875" style="209" customWidth="1"/>
    <col min="4617" max="4617" width="7.75" style="209" customWidth="1"/>
    <col min="4618" max="4854" width="9" style="209" customWidth="1"/>
    <col min="4855" max="4855" width="1.125" style="209" customWidth="1"/>
    <col min="4856" max="4856" width="12" style="209" customWidth="1"/>
    <col min="4857" max="4857" width="1.125" style="209" customWidth="1"/>
    <col min="4858" max="4858" width="7.875" style="209" customWidth="1"/>
    <col min="4859" max="4859" width="0.875" style="209" customWidth="1"/>
    <col min="4860" max="4860" width="7.875" style="209" customWidth="1"/>
    <col min="4861" max="4861" width="0.875" style="209" customWidth="1"/>
    <col min="4862" max="4862" width="7.875" style="209" customWidth="1"/>
    <col min="4863" max="4863" width="0.875" style="209" customWidth="1"/>
    <col min="4864" max="4864" width="1.125" style="209" customWidth="1"/>
    <col min="4865" max="4865" width="12" style="209" customWidth="1"/>
    <col min="4866" max="4866" width="1.125" style="209" customWidth="1"/>
    <col min="4867" max="4867" width="7.125" style="209" customWidth="1"/>
    <col min="4868" max="4868" width="0.875" style="209" customWidth="1"/>
    <col min="4869" max="4869" width="7.875" style="209" customWidth="1"/>
    <col min="4870" max="4870" width="0.875" style="209" customWidth="1"/>
    <col min="4871" max="4871" width="7.875" style="209" customWidth="1"/>
    <col min="4872" max="4872" width="0.875" style="209" customWidth="1"/>
    <col min="4873" max="4873" width="7.75" style="209" customWidth="1"/>
    <col min="4874" max="5110" width="9" style="209" customWidth="1"/>
    <col min="5111" max="5111" width="1.125" style="209" customWidth="1"/>
    <col min="5112" max="5112" width="12" style="209" customWidth="1"/>
    <col min="5113" max="5113" width="1.125" style="209" customWidth="1"/>
    <col min="5114" max="5114" width="7.875" style="209" customWidth="1"/>
    <col min="5115" max="5115" width="0.875" style="209" customWidth="1"/>
    <col min="5116" max="5116" width="7.875" style="209" customWidth="1"/>
    <col min="5117" max="5117" width="0.875" style="209" customWidth="1"/>
    <col min="5118" max="5118" width="7.875" style="209" customWidth="1"/>
    <col min="5119" max="5119" width="0.875" style="209" customWidth="1"/>
    <col min="5120" max="5120" width="1.125" style="209" customWidth="1"/>
    <col min="5121" max="5121" width="12" style="209" customWidth="1"/>
    <col min="5122" max="5122" width="1.125" style="209" customWidth="1"/>
    <col min="5123" max="5123" width="7.125" style="209" customWidth="1"/>
    <col min="5124" max="5124" width="0.875" style="209" customWidth="1"/>
    <col min="5125" max="5125" width="7.875" style="209" customWidth="1"/>
    <col min="5126" max="5126" width="0.875" style="209" customWidth="1"/>
    <col min="5127" max="5127" width="7.875" style="209" customWidth="1"/>
    <col min="5128" max="5128" width="0.875" style="209" customWidth="1"/>
    <col min="5129" max="5129" width="7.75" style="209" customWidth="1"/>
    <col min="5130" max="5366" width="9" style="209" customWidth="1"/>
    <col min="5367" max="5367" width="1.125" style="209" customWidth="1"/>
    <col min="5368" max="5368" width="12" style="209" customWidth="1"/>
    <col min="5369" max="5369" width="1.125" style="209" customWidth="1"/>
    <col min="5370" max="5370" width="7.875" style="209" customWidth="1"/>
    <col min="5371" max="5371" width="0.875" style="209" customWidth="1"/>
    <col min="5372" max="5372" width="7.875" style="209" customWidth="1"/>
    <col min="5373" max="5373" width="0.875" style="209" customWidth="1"/>
    <col min="5374" max="5374" width="7.875" style="209" customWidth="1"/>
    <col min="5375" max="5375" width="0.875" style="209" customWidth="1"/>
    <col min="5376" max="5376" width="1.125" style="209" customWidth="1"/>
    <col min="5377" max="5377" width="12" style="209" customWidth="1"/>
    <col min="5378" max="5378" width="1.125" style="209" customWidth="1"/>
    <col min="5379" max="5379" width="7.125" style="209" customWidth="1"/>
    <col min="5380" max="5380" width="0.875" style="209" customWidth="1"/>
    <col min="5381" max="5381" width="7.875" style="209" customWidth="1"/>
    <col min="5382" max="5382" width="0.875" style="209" customWidth="1"/>
    <col min="5383" max="5383" width="7.875" style="209" customWidth="1"/>
    <col min="5384" max="5384" width="0.875" style="209" customWidth="1"/>
    <col min="5385" max="5385" width="7.75" style="209" customWidth="1"/>
    <col min="5386" max="5622" width="9" style="209" customWidth="1"/>
    <col min="5623" max="5623" width="1.125" style="209" customWidth="1"/>
    <col min="5624" max="5624" width="12" style="209" customWidth="1"/>
    <col min="5625" max="5625" width="1.125" style="209" customWidth="1"/>
    <col min="5626" max="5626" width="7.875" style="209" customWidth="1"/>
    <col min="5627" max="5627" width="0.875" style="209" customWidth="1"/>
    <col min="5628" max="5628" width="7.875" style="209" customWidth="1"/>
    <col min="5629" max="5629" width="0.875" style="209" customWidth="1"/>
    <col min="5630" max="5630" width="7.875" style="209" customWidth="1"/>
    <col min="5631" max="5631" width="0.875" style="209" customWidth="1"/>
    <col min="5632" max="5632" width="1.125" style="209" customWidth="1"/>
    <col min="5633" max="5633" width="12" style="209" customWidth="1"/>
    <col min="5634" max="5634" width="1.125" style="209" customWidth="1"/>
    <col min="5635" max="5635" width="7.125" style="209" customWidth="1"/>
    <col min="5636" max="5636" width="0.875" style="209" customWidth="1"/>
    <col min="5637" max="5637" width="7.875" style="209" customWidth="1"/>
    <col min="5638" max="5638" width="0.875" style="209" customWidth="1"/>
    <col min="5639" max="5639" width="7.875" style="209" customWidth="1"/>
    <col min="5640" max="5640" width="0.875" style="209" customWidth="1"/>
    <col min="5641" max="5641" width="7.75" style="209" customWidth="1"/>
    <col min="5642" max="5878" width="9" style="209" customWidth="1"/>
    <col min="5879" max="5879" width="1.125" style="209" customWidth="1"/>
    <col min="5880" max="5880" width="12" style="209" customWidth="1"/>
    <col min="5881" max="5881" width="1.125" style="209" customWidth="1"/>
    <col min="5882" max="5882" width="7.875" style="209" customWidth="1"/>
    <col min="5883" max="5883" width="0.875" style="209" customWidth="1"/>
    <col min="5884" max="5884" width="7.875" style="209" customWidth="1"/>
    <col min="5885" max="5885" width="0.875" style="209" customWidth="1"/>
    <col min="5886" max="5886" width="7.875" style="209" customWidth="1"/>
    <col min="5887" max="5887" width="0.875" style="209" customWidth="1"/>
    <col min="5888" max="5888" width="1.125" style="209" customWidth="1"/>
    <col min="5889" max="5889" width="12" style="209" customWidth="1"/>
    <col min="5890" max="5890" width="1.125" style="209" customWidth="1"/>
    <col min="5891" max="5891" width="7.125" style="209" customWidth="1"/>
    <col min="5892" max="5892" width="0.875" style="209" customWidth="1"/>
    <col min="5893" max="5893" width="7.875" style="209" customWidth="1"/>
    <col min="5894" max="5894" width="0.875" style="209" customWidth="1"/>
    <col min="5895" max="5895" width="7.875" style="209" customWidth="1"/>
    <col min="5896" max="5896" width="0.875" style="209" customWidth="1"/>
    <col min="5897" max="5897" width="7.75" style="209" customWidth="1"/>
    <col min="5898" max="6134" width="9" style="209" customWidth="1"/>
    <col min="6135" max="6135" width="1.125" style="209" customWidth="1"/>
    <col min="6136" max="6136" width="12" style="209" customWidth="1"/>
    <col min="6137" max="6137" width="1.125" style="209" customWidth="1"/>
    <col min="6138" max="6138" width="7.875" style="209" customWidth="1"/>
    <col min="6139" max="6139" width="0.875" style="209" customWidth="1"/>
    <col min="6140" max="6140" width="7.875" style="209" customWidth="1"/>
    <col min="6141" max="6141" width="0.875" style="209" customWidth="1"/>
    <col min="6142" max="6142" width="7.875" style="209" customWidth="1"/>
    <col min="6143" max="6143" width="0.875" style="209" customWidth="1"/>
    <col min="6144" max="6144" width="1.125" style="209" customWidth="1"/>
    <col min="6145" max="6145" width="12" style="209" customWidth="1"/>
    <col min="6146" max="6146" width="1.125" style="209" customWidth="1"/>
    <col min="6147" max="6147" width="7.125" style="209" customWidth="1"/>
    <col min="6148" max="6148" width="0.875" style="209" customWidth="1"/>
    <col min="6149" max="6149" width="7.875" style="209" customWidth="1"/>
    <col min="6150" max="6150" width="0.875" style="209" customWidth="1"/>
    <col min="6151" max="6151" width="7.875" style="209" customWidth="1"/>
    <col min="6152" max="6152" width="0.875" style="209" customWidth="1"/>
    <col min="6153" max="6153" width="7.75" style="209" customWidth="1"/>
    <col min="6154" max="6390" width="9" style="209" customWidth="1"/>
    <col min="6391" max="6391" width="1.125" style="209" customWidth="1"/>
    <col min="6392" max="6392" width="12" style="209" customWidth="1"/>
    <col min="6393" max="6393" width="1.125" style="209" customWidth="1"/>
    <col min="6394" max="6394" width="7.875" style="209" customWidth="1"/>
    <col min="6395" max="6395" width="0.875" style="209" customWidth="1"/>
    <col min="6396" max="6396" width="7.875" style="209" customWidth="1"/>
    <col min="6397" max="6397" width="0.875" style="209" customWidth="1"/>
    <col min="6398" max="6398" width="7.875" style="209" customWidth="1"/>
    <col min="6399" max="6399" width="0.875" style="209" customWidth="1"/>
    <col min="6400" max="6400" width="1.125" style="209" customWidth="1"/>
    <col min="6401" max="6401" width="12" style="209" customWidth="1"/>
    <col min="6402" max="6402" width="1.125" style="209" customWidth="1"/>
    <col min="6403" max="6403" width="7.125" style="209" customWidth="1"/>
    <col min="6404" max="6404" width="0.875" style="209" customWidth="1"/>
    <col min="6405" max="6405" width="7.875" style="209" customWidth="1"/>
    <col min="6406" max="6406" width="0.875" style="209" customWidth="1"/>
    <col min="6407" max="6407" width="7.875" style="209" customWidth="1"/>
    <col min="6408" max="6408" width="0.875" style="209" customWidth="1"/>
    <col min="6409" max="6409" width="7.75" style="209" customWidth="1"/>
    <col min="6410" max="6646" width="9" style="209" customWidth="1"/>
    <col min="6647" max="6647" width="1.125" style="209" customWidth="1"/>
    <col min="6648" max="6648" width="12" style="209" customWidth="1"/>
    <col min="6649" max="6649" width="1.125" style="209" customWidth="1"/>
    <col min="6650" max="6650" width="7.875" style="209" customWidth="1"/>
    <col min="6651" max="6651" width="0.875" style="209" customWidth="1"/>
    <col min="6652" max="6652" width="7.875" style="209" customWidth="1"/>
    <col min="6653" max="6653" width="0.875" style="209" customWidth="1"/>
    <col min="6654" max="6654" width="7.875" style="209" customWidth="1"/>
    <col min="6655" max="6655" width="0.875" style="209" customWidth="1"/>
    <col min="6656" max="6656" width="1.125" style="209" customWidth="1"/>
    <col min="6657" max="6657" width="12" style="209" customWidth="1"/>
    <col min="6658" max="6658" width="1.125" style="209" customWidth="1"/>
    <col min="6659" max="6659" width="7.125" style="209" customWidth="1"/>
    <col min="6660" max="6660" width="0.875" style="209" customWidth="1"/>
    <col min="6661" max="6661" width="7.875" style="209" customWidth="1"/>
    <col min="6662" max="6662" width="0.875" style="209" customWidth="1"/>
    <col min="6663" max="6663" width="7.875" style="209" customWidth="1"/>
    <col min="6664" max="6664" width="0.875" style="209" customWidth="1"/>
    <col min="6665" max="6665" width="7.75" style="209" customWidth="1"/>
    <col min="6666" max="6902" width="9" style="209" customWidth="1"/>
    <col min="6903" max="6903" width="1.125" style="209" customWidth="1"/>
    <col min="6904" max="6904" width="12" style="209" customWidth="1"/>
    <col min="6905" max="6905" width="1.125" style="209" customWidth="1"/>
    <col min="6906" max="6906" width="7.875" style="209" customWidth="1"/>
    <col min="6907" max="6907" width="0.875" style="209" customWidth="1"/>
    <col min="6908" max="6908" width="7.875" style="209" customWidth="1"/>
    <col min="6909" max="6909" width="0.875" style="209" customWidth="1"/>
    <col min="6910" max="6910" width="7.875" style="209" customWidth="1"/>
    <col min="6911" max="6911" width="0.875" style="209" customWidth="1"/>
    <col min="6912" max="6912" width="1.125" style="209" customWidth="1"/>
    <col min="6913" max="6913" width="12" style="209" customWidth="1"/>
    <col min="6914" max="6914" width="1.125" style="209" customWidth="1"/>
    <col min="6915" max="6915" width="7.125" style="209" customWidth="1"/>
    <col min="6916" max="6916" width="0.875" style="209" customWidth="1"/>
    <col min="6917" max="6917" width="7.875" style="209" customWidth="1"/>
    <col min="6918" max="6918" width="0.875" style="209" customWidth="1"/>
    <col min="6919" max="6919" width="7.875" style="209" customWidth="1"/>
    <col min="6920" max="6920" width="0.875" style="209" customWidth="1"/>
    <col min="6921" max="6921" width="7.75" style="209" customWidth="1"/>
    <col min="6922" max="7158" width="9" style="209" customWidth="1"/>
    <col min="7159" max="7159" width="1.125" style="209" customWidth="1"/>
    <col min="7160" max="7160" width="12" style="209" customWidth="1"/>
    <col min="7161" max="7161" width="1.125" style="209" customWidth="1"/>
    <col min="7162" max="7162" width="7.875" style="209" customWidth="1"/>
    <col min="7163" max="7163" width="0.875" style="209" customWidth="1"/>
    <col min="7164" max="7164" width="7.875" style="209" customWidth="1"/>
    <col min="7165" max="7165" width="0.875" style="209" customWidth="1"/>
    <col min="7166" max="7166" width="7.875" style="209" customWidth="1"/>
    <col min="7167" max="7167" width="0.875" style="209" customWidth="1"/>
    <col min="7168" max="7168" width="1.125" style="209" customWidth="1"/>
    <col min="7169" max="7169" width="12" style="209" customWidth="1"/>
    <col min="7170" max="7170" width="1.125" style="209" customWidth="1"/>
    <col min="7171" max="7171" width="7.125" style="209" customWidth="1"/>
    <col min="7172" max="7172" width="0.875" style="209" customWidth="1"/>
    <col min="7173" max="7173" width="7.875" style="209" customWidth="1"/>
    <col min="7174" max="7174" width="0.875" style="209" customWidth="1"/>
    <col min="7175" max="7175" width="7.875" style="209" customWidth="1"/>
    <col min="7176" max="7176" width="0.875" style="209" customWidth="1"/>
    <col min="7177" max="7177" width="7.75" style="209" customWidth="1"/>
    <col min="7178" max="7414" width="9" style="209" customWidth="1"/>
    <col min="7415" max="7415" width="1.125" style="209" customWidth="1"/>
    <col min="7416" max="7416" width="12" style="209" customWidth="1"/>
    <col min="7417" max="7417" width="1.125" style="209" customWidth="1"/>
    <col min="7418" max="7418" width="7.875" style="209" customWidth="1"/>
    <col min="7419" max="7419" width="0.875" style="209" customWidth="1"/>
    <col min="7420" max="7420" width="7.875" style="209" customWidth="1"/>
    <col min="7421" max="7421" width="0.875" style="209" customWidth="1"/>
    <col min="7422" max="7422" width="7.875" style="209" customWidth="1"/>
    <col min="7423" max="7423" width="0.875" style="209" customWidth="1"/>
    <col min="7424" max="7424" width="1.125" style="209" customWidth="1"/>
    <col min="7425" max="7425" width="12" style="209" customWidth="1"/>
    <col min="7426" max="7426" width="1.125" style="209" customWidth="1"/>
    <col min="7427" max="7427" width="7.125" style="209" customWidth="1"/>
    <col min="7428" max="7428" width="0.875" style="209" customWidth="1"/>
    <col min="7429" max="7429" width="7.875" style="209" customWidth="1"/>
    <col min="7430" max="7430" width="0.875" style="209" customWidth="1"/>
    <col min="7431" max="7431" width="7.875" style="209" customWidth="1"/>
    <col min="7432" max="7432" width="0.875" style="209" customWidth="1"/>
    <col min="7433" max="7433" width="7.75" style="209" customWidth="1"/>
    <col min="7434" max="7670" width="9" style="209" customWidth="1"/>
    <col min="7671" max="7671" width="1.125" style="209" customWidth="1"/>
    <col min="7672" max="7672" width="12" style="209" customWidth="1"/>
    <col min="7673" max="7673" width="1.125" style="209" customWidth="1"/>
    <col min="7674" max="7674" width="7.875" style="209" customWidth="1"/>
    <col min="7675" max="7675" width="0.875" style="209" customWidth="1"/>
    <col min="7676" max="7676" width="7.875" style="209" customWidth="1"/>
    <col min="7677" max="7677" width="0.875" style="209" customWidth="1"/>
    <col min="7678" max="7678" width="7.875" style="209" customWidth="1"/>
    <col min="7679" max="7679" width="0.875" style="209" customWidth="1"/>
    <col min="7680" max="7680" width="1.125" style="209" customWidth="1"/>
    <col min="7681" max="7681" width="12" style="209" customWidth="1"/>
    <col min="7682" max="7682" width="1.125" style="209" customWidth="1"/>
    <col min="7683" max="7683" width="7.125" style="209" customWidth="1"/>
    <col min="7684" max="7684" width="0.875" style="209" customWidth="1"/>
    <col min="7685" max="7685" width="7.875" style="209" customWidth="1"/>
    <col min="7686" max="7686" width="0.875" style="209" customWidth="1"/>
    <col min="7687" max="7687" width="7.875" style="209" customWidth="1"/>
    <col min="7688" max="7688" width="0.875" style="209" customWidth="1"/>
    <col min="7689" max="7689" width="7.75" style="209" customWidth="1"/>
    <col min="7690" max="7926" width="9" style="209" customWidth="1"/>
    <col min="7927" max="7927" width="1.125" style="209" customWidth="1"/>
    <col min="7928" max="7928" width="12" style="209" customWidth="1"/>
    <col min="7929" max="7929" width="1.125" style="209" customWidth="1"/>
    <col min="7930" max="7930" width="7.875" style="209" customWidth="1"/>
    <col min="7931" max="7931" width="0.875" style="209" customWidth="1"/>
    <col min="7932" max="7932" width="7.875" style="209" customWidth="1"/>
    <col min="7933" max="7933" width="0.875" style="209" customWidth="1"/>
    <col min="7934" max="7934" width="7.875" style="209" customWidth="1"/>
    <col min="7935" max="7935" width="0.875" style="209" customWidth="1"/>
    <col min="7936" max="7936" width="1.125" style="209" customWidth="1"/>
    <col min="7937" max="7937" width="12" style="209" customWidth="1"/>
    <col min="7938" max="7938" width="1.125" style="209" customWidth="1"/>
    <col min="7939" max="7939" width="7.125" style="209" customWidth="1"/>
    <col min="7940" max="7940" width="0.875" style="209" customWidth="1"/>
    <col min="7941" max="7941" width="7.875" style="209" customWidth="1"/>
    <col min="7942" max="7942" width="0.875" style="209" customWidth="1"/>
    <col min="7943" max="7943" width="7.875" style="209" customWidth="1"/>
    <col min="7944" max="7944" width="0.875" style="209" customWidth="1"/>
    <col min="7945" max="7945" width="7.75" style="209" customWidth="1"/>
    <col min="7946" max="8182" width="9" style="209" customWidth="1"/>
    <col min="8183" max="8183" width="1.125" style="209" customWidth="1"/>
    <col min="8184" max="8184" width="12" style="209" customWidth="1"/>
    <col min="8185" max="8185" width="1.125" style="209" customWidth="1"/>
    <col min="8186" max="8186" width="7.875" style="209" customWidth="1"/>
    <col min="8187" max="8187" width="0.875" style="209" customWidth="1"/>
    <col min="8188" max="8188" width="7.875" style="209" customWidth="1"/>
    <col min="8189" max="8189" width="0.875" style="209" customWidth="1"/>
    <col min="8190" max="8190" width="7.875" style="209" customWidth="1"/>
    <col min="8191" max="8191" width="0.875" style="209" customWidth="1"/>
    <col min="8192" max="8192" width="1.125" style="209" customWidth="1"/>
    <col min="8193" max="8193" width="12" style="209" customWidth="1"/>
    <col min="8194" max="8194" width="1.125" style="209" customWidth="1"/>
    <col min="8195" max="8195" width="7.125" style="209" customWidth="1"/>
    <col min="8196" max="8196" width="0.875" style="209" customWidth="1"/>
    <col min="8197" max="8197" width="7.875" style="209" customWidth="1"/>
    <col min="8198" max="8198" width="0.875" style="209" customWidth="1"/>
    <col min="8199" max="8199" width="7.875" style="209" customWidth="1"/>
    <col min="8200" max="8200" width="0.875" style="209" customWidth="1"/>
    <col min="8201" max="8201" width="7.75" style="209" customWidth="1"/>
    <col min="8202" max="8438" width="9" style="209" customWidth="1"/>
    <col min="8439" max="8439" width="1.125" style="209" customWidth="1"/>
    <col min="8440" max="8440" width="12" style="209" customWidth="1"/>
    <col min="8441" max="8441" width="1.125" style="209" customWidth="1"/>
    <col min="8442" max="8442" width="7.875" style="209" customWidth="1"/>
    <col min="8443" max="8443" width="0.875" style="209" customWidth="1"/>
    <col min="8444" max="8444" width="7.875" style="209" customWidth="1"/>
    <col min="8445" max="8445" width="0.875" style="209" customWidth="1"/>
    <col min="8446" max="8446" width="7.875" style="209" customWidth="1"/>
    <col min="8447" max="8447" width="0.875" style="209" customWidth="1"/>
    <col min="8448" max="8448" width="1.125" style="209" customWidth="1"/>
    <col min="8449" max="8449" width="12" style="209" customWidth="1"/>
    <col min="8450" max="8450" width="1.125" style="209" customWidth="1"/>
    <col min="8451" max="8451" width="7.125" style="209" customWidth="1"/>
    <col min="8452" max="8452" width="0.875" style="209" customWidth="1"/>
    <col min="8453" max="8453" width="7.875" style="209" customWidth="1"/>
    <col min="8454" max="8454" width="0.875" style="209" customWidth="1"/>
    <col min="8455" max="8455" width="7.875" style="209" customWidth="1"/>
    <col min="8456" max="8456" width="0.875" style="209" customWidth="1"/>
    <col min="8457" max="8457" width="7.75" style="209" customWidth="1"/>
    <col min="8458" max="8694" width="9" style="209" customWidth="1"/>
    <col min="8695" max="8695" width="1.125" style="209" customWidth="1"/>
    <col min="8696" max="8696" width="12" style="209" customWidth="1"/>
    <col min="8697" max="8697" width="1.125" style="209" customWidth="1"/>
    <col min="8698" max="8698" width="7.875" style="209" customWidth="1"/>
    <col min="8699" max="8699" width="0.875" style="209" customWidth="1"/>
    <col min="8700" max="8700" width="7.875" style="209" customWidth="1"/>
    <col min="8701" max="8701" width="0.875" style="209" customWidth="1"/>
    <col min="8702" max="8702" width="7.875" style="209" customWidth="1"/>
    <col min="8703" max="8703" width="0.875" style="209" customWidth="1"/>
    <col min="8704" max="8704" width="1.125" style="209" customWidth="1"/>
    <col min="8705" max="8705" width="12" style="209" customWidth="1"/>
    <col min="8706" max="8706" width="1.125" style="209" customWidth="1"/>
    <col min="8707" max="8707" width="7.125" style="209" customWidth="1"/>
    <col min="8708" max="8708" width="0.875" style="209" customWidth="1"/>
    <col min="8709" max="8709" width="7.875" style="209" customWidth="1"/>
    <col min="8710" max="8710" width="0.875" style="209" customWidth="1"/>
    <col min="8711" max="8711" width="7.875" style="209" customWidth="1"/>
    <col min="8712" max="8712" width="0.875" style="209" customWidth="1"/>
    <col min="8713" max="8713" width="7.75" style="209" customWidth="1"/>
    <col min="8714" max="8950" width="9" style="209" customWidth="1"/>
    <col min="8951" max="8951" width="1.125" style="209" customWidth="1"/>
    <col min="8952" max="8952" width="12" style="209" customWidth="1"/>
    <col min="8953" max="8953" width="1.125" style="209" customWidth="1"/>
    <col min="8954" max="8954" width="7.875" style="209" customWidth="1"/>
    <col min="8955" max="8955" width="0.875" style="209" customWidth="1"/>
    <col min="8956" max="8956" width="7.875" style="209" customWidth="1"/>
    <col min="8957" max="8957" width="0.875" style="209" customWidth="1"/>
    <col min="8958" max="8958" width="7.875" style="209" customWidth="1"/>
    <col min="8959" max="8959" width="0.875" style="209" customWidth="1"/>
    <col min="8960" max="8960" width="1.125" style="209" customWidth="1"/>
    <col min="8961" max="8961" width="12" style="209" customWidth="1"/>
    <col min="8962" max="8962" width="1.125" style="209" customWidth="1"/>
    <col min="8963" max="8963" width="7.125" style="209" customWidth="1"/>
    <col min="8964" max="8964" width="0.875" style="209" customWidth="1"/>
    <col min="8965" max="8965" width="7.875" style="209" customWidth="1"/>
    <col min="8966" max="8966" width="0.875" style="209" customWidth="1"/>
    <col min="8967" max="8967" width="7.875" style="209" customWidth="1"/>
    <col min="8968" max="8968" width="0.875" style="209" customWidth="1"/>
    <col min="8969" max="8969" width="7.75" style="209" customWidth="1"/>
    <col min="8970" max="9206" width="9" style="209" customWidth="1"/>
    <col min="9207" max="9207" width="1.125" style="209" customWidth="1"/>
    <col min="9208" max="9208" width="12" style="209" customWidth="1"/>
    <col min="9209" max="9209" width="1.125" style="209" customWidth="1"/>
    <col min="9210" max="9210" width="7.875" style="209" customWidth="1"/>
    <col min="9211" max="9211" width="0.875" style="209" customWidth="1"/>
    <col min="9212" max="9212" width="7.875" style="209" customWidth="1"/>
    <col min="9213" max="9213" width="0.875" style="209" customWidth="1"/>
    <col min="9214" max="9214" width="7.875" style="209" customWidth="1"/>
    <col min="9215" max="9215" width="0.875" style="209" customWidth="1"/>
    <col min="9216" max="9216" width="1.125" style="209" customWidth="1"/>
    <col min="9217" max="9217" width="12" style="209" customWidth="1"/>
    <col min="9218" max="9218" width="1.125" style="209" customWidth="1"/>
    <col min="9219" max="9219" width="7.125" style="209" customWidth="1"/>
    <col min="9220" max="9220" width="0.875" style="209" customWidth="1"/>
    <col min="9221" max="9221" width="7.875" style="209" customWidth="1"/>
    <col min="9222" max="9222" width="0.875" style="209" customWidth="1"/>
    <col min="9223" max="9223" width="7.875" style="209" customWidth="1"/>
    <col min="9224" max="9224" width="0.875" style="209" customWidth="1"/>
    <col min="9225" max="9225" width="7.75" style="209" customWidth="1"/>
    <col min="9226" max="9462" width="9" style="209" customWidth="1"/>
    <col min="9463" max="9463" width="1.125" style="209" customWidth="1"/>
    <col min="9464" max="9464" width="12" style="209" customWidth="1"/>
    <col min="9465" max="9465" width="1.125" style="209" customWidth="1"/>
    <col min="9466" max="9466" width="7.875" style="209" customWidth="1"/>
    <col min="9467" max="9467" width="0.875" style="209" customWidth="1"/>
    <col min="9468" max="9468" width="7.875" style="209" customWidth="1"/>
    <col min="9469" max="9469" width="0.875" style="209" customWidth="1"/>
    <col min="9470" max="9470" width="7.875" style="209" customWidth="1"/>
    <col min="9471" max="9471" width="0.875" style="209" customWidth="1"/>
    <col min="9472" max="9472" width="1.125" style="209" customWidth="1"/>
    <col min="9473" max="9473" width="12" style="209" customWidth="1"/>
    <col min="9474" max="9474" width="1.125" style="209" customWidth="1"/>
    <col min="9475" max="9475" width="7.125" style="209" customWidth="1"/>
    <col min="9476" max="9476" width="0.875" style="209" customWidth="1"/>
    <col min="9477" max="9477" width="7.875" style="209" customWidth="1"/>
    <col min="9478" max="9478" width="0.875" style="209" customWidth="1"/>
    <col min="9479" max="9479" width="7.875" style="209" customWidth="1"/>
    <col min="9480" max="9480" width="0.875" style="209" customWidth="1"/>
    <col min="9481" max="9481" width="7.75" style="209" customWidth="1"/>
    <col min="9482" max="9718" width="9" style="209" customWidth="1"/>
    <col min="9719" max="9719" width="1.125" style="209" customWidth="1"/>
    <col min="9720" max="9720" width="12" style="209" customWidth="1"/>
    <col min="9721" max="9721" width="1.125" style="209" customWidth="1"/>
    <col min="9722" max="9722" width="7.875" style="209" customWidth="1"/>
    <col min="9723" max="9723" width="0.875" style="209" customWidth="1"/>
    <col min="9724" max="9724" width="7.875" style="209" customWidth="1"/>
    <col min="9725" max="9725" width="0.875" style="209" customWidth="1"/>
    <col min="9726" max="9726" width="7.875" style="209" customWidth="1"/>
    <col min="9727" max="9727" width="0.875" style="209" customWidth="1"/>
    <col min="9728" max="9728" width="1.125" style="209" customWidth="1"/>
    <col min="9729" max="9729" width="12" style="209" customWidth="1"/>
    <col min="9730" max="9730" width="1.125" style="209" customWidth="1"/>
    <col min="9731" max="9731" width="7.125" style="209" customWidth="1"/>
    <col min="9732" max="9732" width="0.875" style="209" customWidth="1"/>
    <col min="9733" max="9733" width="7.875" style="209" customWidth="1"/>
    <col min="9734" max="9734" width="0.875" style="209" customWidth="1"/>
    <col min="9735" max="9735" width="7.875" style="209" customWidth="1"/>
    <col min="9736" max="9736" width="0.875" style="209" customWidth="1"/>
    <col min="9737" max="9737" width="7.75" style="209" customWidth="1"/>
    <col min="9738" max="9974" width="9" style="209" customWidth="1"/>
    <col min="9975" max="9975" width="1.125" style="209" customWidth="1"/>
    <col min="9976" max="9976" width="12" style="209" customWidth="1"/>
    <col min="9977" max="9977" width="1.125" style="209" customWidth="1"/>
    <col min="9978" max="9978" width="7.875" style="209" customWidth="1"/>
    <col min="9979" max="9979" width="0.875" style="209" customWidth="1"/>
    <col min="9980" max="9980" width="7.875" style="209" customWidth="1"/>
    <col min="9981" max="9981" width="0.875" style="209" customWidth="1"/>
    <col min="9982" max="9982" width="7.875" style="209" customWidth="1"/>
    <col min="9983" max="9983" width="0.875" style="209" customWidth="1"/>
    <col min="9984" max="9984" width="1.125" style="209" customWidth="1"/>
    <col min="9985" max="9985" width="12" style="209" customWidth="1"/>
    <col min="9986" max="9986" width="1.125" style="209" customWidth="1"/>
    <col min="9987" max="9987" width="7.125" style="209" customWidth="1"/>
    <col min="9988" max="9988" width="0.875" style="209" customWidth="1"/>
    <col min="9989" max="9989" width="7.875" style="209" customWidth="1"/>
    <col min="9990" max="9990" width="0.875" style="209" customWidth="1"/>
    <col min="9991" max="9991" width="7.875" style="209" customWidth="1"/>
    <col min="9992" max="9992" width="0.875" style="209" customWidth="1"/>
    <col min="9993" max="9993" width="7.75" style="209" customWidth="1"/>
    <col min="9994" max="10230" width="9" style="209" customWidth="1"/>
    <col min="10231" max="10231" width="1.125" style="209" customWidth="1"/>
    <col min="10232" max="10232" width="12" style="209" customWidth="1"/>
    <col min="10233" max="10233" width="1.125" style="209" customWidth="1"/>
    <col min="10234" max="10234" width="7.875" style="209" customWidth="1"/>
    <col min="10235" max="10235" width="0.875" style="209" customWidth="1"/>
    <col min="10236" max="10236" width="7.875" style="209" customWidth="1"/>
    <col min="10237" max="10237" width="0.875" style="209" customWidth="1"/>
    <col min="10238" max="10238" width="7.875" style="209" customWidth="1"/>
    <col min="10239" max="10239" width="0.875" style="209" customWidth="1"/>
    <col min="10240" max="10240" width="1.125" style="209" customWidth="1"/>
    <col min="10241" max="10241" width="12" style="209" customWidth="1"/>
    <col min="10242" max="10242" width="1.125" style="209" customWidth="1"/>
    <col min="10243" max="10243" width="7.125" style="209" customWidth="1"/>
    <col min="10244" max="10244" width="0.875" style="209" customWidth="1"/>
    <col min="10245" max="10245" width="7.875" style="209" customWidth="1"/>
    <col min="10246" max="10246" width="0.875" style="209" customWidth="1"/>
    <col min="10247" max="10247" width="7.875" style="209" customWidth="1"/>
    <col min="10248" max="10248" width="0.875" style="209" customWidth="1"/>
    <col min="10249" max="10249" width="7.75" style="209" customWidth="1"/>
    <col min="10250" max="10486" width="9" style="209" customWidth="1"/>
    <col min="10487" max="10487" width="1.125" style="209" customWidth="1"/>
    <col min="10488" max="10488" width="12" style="209" customWidth="1"/>
    <col min="10489" max="10489" width="1.125" style="209" customWidth="1"/>
    <col min="10490" max="10490" width="7.875" style="209" customWidth="1"/>
    <col min="10491" max="10491" width="0.875" style="209" customWidth="1"/>
    <col min="10492" max="10492" width="7.875" style="209" customWidth="1"/>
    <col min="10493" max="10493" width="0.875" style="209" customWidth="1"/>
    <col min="10494" max="10494" width="7.875" style="209" customWidth="1"/>
    <col min="10495" max="10495" width="0.875" style="209" customWidth="1"/>
    <col min="10496" max="10496" width="1.125" style="209" customWidth="1"/>
    <col min="10497" max="10497" width="12" style="209" customWidth="1"/>
    <col min="10498" max="10498" width="1.125" style="209" customWidth="1"/>
    <col min="10499" max="10499" width="7.125" style="209" customWidth="1"/>
    <col min="10500" max="10500" width="0.875" style="209" customWidth="1"/>
    <col min="10501" max="10501" width="7.875" style="209" customWidth="1"/>
    <col min="10502" max="10502" width="0.875" style="209" customWidth="1"/>
    <col min="10503" max="10503" width="7.875" style="209" customWidth="1"/>
    <col min="10504" max="10504" width="0.875" style="209" customWidth="1"/>
    <col min="10505" max="10505" width="7.75" style="209" customWidth="1"/>
    <col min="10506" max="10742" width="9" style="209" customWidth="1"/>
    <col min="10743" max="10743" width="1.125" style="209" customWidth="1"/>
    <col min="10744" max="10744" width="12" style="209" customWidth="1"/>
    <col min="10745" max="10745" width="1.125" style="209" customWidth="1"/>
    <col min="10746" max="10746" width="7.875" style="209" customWidth="1"/>
    <col min="10747" max="10747" width="0.875" style="209" customWidth="1"/>
    <col min="10748" max="10748" width="7.875" style="209" customWidth="1"/>
    <col min="10749" max="10749" width="0.875" style="209" customWidth="1"/>
    <col min="10750" max="10750" width="7.875" style="209" customWidth="1"/>
    <col min="10751" max="10751" width="0.875" style="209" customWidth="1"/>
    <col min="10752" max="10752" width="1.125" style="209" customWidth="1"/>
    <col min="10753" max="10753" width="12" style="209" customWidth="1"/>
    <col min="10754" max="10754" width="1.125" style="209" customWidth="1"/>
    <col min="10755" max="10755" width="7.125" style="209" customWidth="1"/>
    <col min="10756" max="10756" width="0.875" style="209" customWidth="1"/>
    <col min="10757" max="10757" width="7.875" style="209" customWidth="1"/>
    <col min="10758" max="10758" width="0.875" style="209" customWidth="1"/>
    <col min="10759" max="10759" width="7.875" style="209" customWidth="1"/>
    <col min="10760" max="10760" width="0.875" style="209" customWidth="1"/>
    <col min="10761" max="10761" width="7.75" style="209" customWidth="1"/>
    <col min="10762" max="10998" width="9" style="209" customWidth="1"/>
    <col min="10999" max="10999" width="1.125" style="209" customWidth="1"/>
    <col min="11000" max="11000" width="12" style="209" customWidth="1"/>
    <col min="11001" max="11001" width="1.125" style="209" customWidth="1"/>
    <col min="11002" max="11002" width="7.875" style="209" customWidth="1"/>
    <col min="11003" max="11003" width="0.875" style="209" customWidth="1"/>
    <col min="11004" max="11004" width="7.875" style="209" customWidth="1"/>
    <col min="11005" max="11005" width="0.875" style="209" customWidth="1"/>
    <col min="11006" max="11006" width="7.875" style="209" customWidth="1"/>
    <col min="11007" max="11007" width="0.875" style="209" customWidth="1"/>
    <col min="11008" max="11008" width="1.125" style="209" customWidth="1"/>
    <col min="11009" max="11009" width="12" style="209" customWidth="1"/>
    <col min="11010" max="11010" width="1.125" style="209" customWidth="1"/>
    <col min="11011" max="11011" width="7.125" style="209" customWidth="1"/>
    <col min="11012" max="11012" width="0.875" style="209" customWidth="1"/>
    <col min="11013" max="11013" width="7.875" style="209" customWidth="1"/>
    <col min="11014" max="11014" width="0.875" style="209" customWidth="1"/>
    <col min="11015" max="11015" width="7.875" style="209" customWidth="1"/>
    <col min="11016" max="11016" width="0.875" style="209" customWidth="1"/>
    <col min="11017" max="11017" width="7.75" style="209" customWidth="1"/>
    <col min="11018" max="11254" width="9" style="209" customWidth="1"/>
    <col min="11255" max="11255" width="1.125" style="209" customWidth="1"/>
    <col min="11256" max="11256" width="12" style="209" customWidth="1"/>
    <col min="11257" max="11257" width="1.125" style="209" customWidth="1"/>
    <col min="11258" max="11258" width="7.875" style="209" customWidth="1"/>
    <col min="11259" max="11259" width="0.875" style="209" customWidth="1"/>
    <col min="11260" max="11260" width="7.875" style="209" customWidth="1"/>
    <col min="11261" max="11261" width="0.875" style="209" customWidth="1"/>
    <col min="11262" max="11262" width="7.875" style="209" customWidth="1"/>
    <col min="11263" max="11263" width="0.875" style="209" customWidth="1"/>
    <col min="11264" max="11264" width="1.125" style="209" customWidth="1"/>
    <col min="11265" max="11265" width="12" style="209" customWidth="1"/>
    <col min="11266" max="11266" width="1.125" style="209" customWidth="1"/>
    <col min="11267" max="11267" width="7.125" style="209" customWidth="1"/>
    <col min="11268" max="11268" width="0.875" style="209" customWidth="1"/>
    <col min="11269" max="11269" width="7.875" style="209" customWidth="1"/>
    <col min="11270" max="11270" width="0.875" style="209" customWidth="1"/>
    <col min="11271" max="11271" width="7.875" style="209" customWidth="1"/>
    <col min="11272" max="11272" width="0.875" style="209" customWidth="1"/>
    <col min="11273" max="11273" width="7.75" style="209" customWidth="1"/>
    <col min="11274" max="11510" width="9" style="209" customWidth="1"/>
    <col min="11511" max="11511" width="1.125" style="209" customWidth="1"/>
    <col min="11512" max="11512" width="12" style="209" customWidth="1"/>
    <col min="11513" max="11513" width="1.125" style="209" customWidth="1"/>
    <col min="11514" max="11514" width="7.875" style="209" customWidth="1"/>
    <col min="11515" max="11515" width="0.875" style="209" customWidth="1"/>
    <col min="11516" max="11516" width="7.875" style="209" customWidth="1"/>
    <col min="11517" max="11517" width="0.875" style="209" customWidth="1"/>
    <col min="11518" max="11518" width="7.875" style="209" customWidth="1"/>
    <col min="11519" max="11519" width="0.875" style="209" customWidth="1"/>
    <col min="11520" max="11520" width="1.125" style="209" customWidth="1"/>
    <col min="11521" max="11521" width="12" style="209" customWidth="1"/>
    <col min="11522" max="11522" width="1.125" style="209" customWidth="1"/>
    <col min="11523" max="11523" width="7.125" style="209" customWidth="1"/>
    <col min="11524" max="11524" width="0.875" style="209" customWidth="1"/>
    <col min="11525" max="11525" width="7.875" style="209" customWidth="1"/>
    <col min="11526" max="11526" width="0.875" style="209" customWidth="1"/>
    <col min="11527" max="11527" width="7.875" style="209" customWidth="1"/>
    <col min="11528" max="11528" width="0.875" style="209" customWidth="1"/>
    <col min="11529" max="11529" width="7.75" style="209" customWidth="1"/>
    <col min="11530" max="11766" width="9" style="209" customWidth="1"/>
    <col min="11767" max="11767" width="1.125" style="209" customWidth="1"/>
    <col min="11768" max="11768" width="12" style="209" customWidth="1"/>
    <col min="11769" max="11769" width="1.125" style="209" customWidth="1"/>
    <col min="11770" max="11770" width="7.875" style="209" customWidth="1"/>
    <col min="11771" max="11771" width="0.875" style="209" customWidth="1"/>
    <col min="11772" max="11772" width="7.875" style="209" customWidth="1"/>
    <col min="11773" max="11773" width="0.875" style="209" customWidth="1"/>
    <col min="11774" max="11774" width="7.875" style="209" customWidth="1"/>
    <col min="11775" max="11775" width="0.875" style="209" customWidth="1"/>
    <col min="11776" max="11776" width="1.125" style="209" customWidth="1"/>
    <col min="11777" max="11777" width="12" style="209" customWidth="1"/>
    <col min="11778" max="11778" width="1.125" style="209" customWidth="1"/>
    <col min="11779" max="11779" width="7.125" style="209" customWidth="1"/>
    <col min="11780" max="11780" width="0.875" style="209" customWidth="1"/>
    <col min="11781" max="11781" width="7.875" style="209" customWidth="1"/>
    <col min="11782" max="11782" width="0.875" style="209" customWidth="1"/>
    <col min="11783" max="11783" width="7.875" style="209" customWidth="1"/>
    <col min="11784" max="11784" width="0.875" style="209" customWidth="1"/>
    <col min="11785" max="11785" width="7.75" style="209" customWidth="1"/>
    <col min="11786" max="12022" width="9" style="209" customWidth="1"/>
    <col min="12023" max="12023" width="1.125" style="209" customWidth="1"/>
    <col min="12024" max="12024" width="12" style="209" customWidth="1"/>
    <col min="12025" max="12025" width="1.125" style="209" customWidth="1"/>
    <col min="12026" max="12026" width="7.875" style="209" customWidth="1"/>
    <col min="12027" max="12027" width="0.875" style="209" customWidth="1"/>
    <col min="12028" max="12028" width="7.875" style="209" customWidth="1"/>
    <col min="12029" max="12029" width="0.875" style="209" customWidth="1"/>
    <col min="12030" max="12030" width="7.875" style="209" customWidth="1"/>
    <col min="12031" max="12031" width="0.875" style="209" customWidth="1"/>
    <col min="12032" max="12032" width="1.125" style="209" customWidth="1"/>
    <col min="12033" max="12033" width="12" style="209" customWidth="1"/>
    <col min="12034" max="12034" width="1.125" style="209" customWidth="1"/>
    <col min="12035" max="12035" width="7.125" style="209" customWidth="1"/>
    <col min="12036" max="12036" width="0.875" style="209" customWidth="1"/>
    <col min="12037" max="12037" width="7.875" style="209" customWidth="1"/>
    <col min="12038" max="12038" width="0.875" style="209" customWidth="1"/>
    <col min="12039" max="12039" width="7.875" style="209" customWidth="1"/>
    <col min="12040" max="12040" width="0.875" style="209" customWidth="1"/>
    <col min="12041" max="12041" width="7.75" style="209" customWidth="1"/>
    <col min="12042" max="12278" width="9" style="209" customWidth="1"/>
    <col min="12279" max="12279" width="1.125" style="209" customWidth="1"/>
    <col min="12280" max="12280" width="12" style="209" customWidth="1"/>
    <col min="12281" max="12281" width="1.125" style="209" customWidth="1"/>
    <col min="12282" max="12282" width="7.875" style="209" customWidth="1"/>
    <col min="12283" max="12283" width="0.875" style="209" customWidth="1"/>
    <col min="12284" max="12284" width="7.875" style="209" customWidth="1"/>
    <col min="12285" max="12285" width="0.875" style="209" customWidth="1"/>
    <col min="12286" max="12286" width="7.875" style="209" customWidth="1"/>
    <col min="12287" max="12287" width="0.875" style="209" customWidth="1"/>
    <col min="12288" max="12288" width="1.125" style="209" customWidth="1"/>
    <col min="12289" max="12289" width="12" style="209" customWidth="1"/>
    <col min="12290" max="12290" width="1.125" style="209" customWidth="1"/>
    <col min="12291" max="12291" width="7.125" style="209" customWidth="1"/>
    <col min="12292" max="12292" width="0.875" style="209" customWidth="1"/>
    <col min="12293" max="12293" width="7.875" style="209" customWidth="1"/>
    <col min="12294" max="12294" width="0.875" style="209" customWidth="1"/>
    <col min="12295" max="12295" width="7.875" style="209" customWidth="1"/>
    <col min="12296" max="12296" width="0.875" style="209" customWidth="1"/>
    <col min="12297" max="12297" width="7.75" style="209" customWidth="1"/>
    <col min="12298" max="12534" width="9" style="209" customWidth="1"/>
    <col min="12535" max="12535" width="1.125" style="209" customWidth="1"/>
    <col min="12536" max="12536" width="12" style="209" customWidth="1"/>
    <col min="12537" max="12537" width="1.125" style="209" customWidth="1"/>
    <col min="12538" max="12538" width="7.875" style="209" customWidth="1"/>
    <col min="12539" max="12539" width="0.875" style="209" customWidth="1"/>
    <col min="12540" max="12540" width="7.875" style="209" customWidth="1"/>
    <col min="12541" max="12541" width="0.875" style="209" customWidth="1"/>
    <col min="12542" max="12542" width="7.875" style="209" customWidth="1"/>
    <col min="12543" max="12543" width="0.875" style="209" customWidth="1"/>
    <col min="12544" max="12544" width="1.125" style="209" customWidth="1"/>
    <col min="12545" max="12545" width="12" style="209" customWidth="1"/>
    <col min="12546" max="12546" width="1.125" style="209" customWidth="1"/>
    <col min="12547" max="12547" width="7.125" style="209" customWidth="1"/>
    <col min="12548" max="12548" width="0.875" style="209" customWidth="1"/>
    <col min="12549" max="12549" width="7.875" style="209" customWidth="1"/>
    <col min="12550" max="12550" width="0.875" style="209" customWidth="1"/>
    <col min="12551" max="12551" width="7.875" style="209" customWidth="1"/>
    <col min="12552" max="12552" width="0.875" style="209" customWidth="1"/>
    <col min="12553" max="12553" width="7.75" style="209" customWidth="1"/>
    <col min="12554" max="12790" width="9" style="209" customWidth="1"/>
    <col min="12791" max="12791" width="1.125" style="209" customWidth="1"/>
    <col min="12792" max="12792" width="12" style="209" customWidth="1"/>
    <col min="12793" max="12793" width="1.125" style="209" customWidth="1"/>
    <col min="12794" max="12794" width="7.875" style="209" customWidth="1"/>
    <col min="12795" max="12795" width="0.875" style="209" customWidth="1"/>
    <col min="12796" max="12796" width="7.875" style="209" customWidth="1"/>
    <col min="12797" max="12797" width="0.875" style="209" customWidth="1"/>
    <col min="12798" max="12798" width="7.875" style="209" customWidth="1"/>
    <col min="12799" max="12799" width="0.875" style="209" customWidth="1"/>
    <col min="12800" max="12800" width="1.125" style="209" customWidth="1"/>
    <col min="12801" max="12801" width="12" style="209" customWidth="1"/>
    <col min="12802" max="12802" width="1.125" style="209" customWidth="1"/>
    <col min="12803" max="12803" width="7.125" style="209" customWidth="1"/>
    <col min="12804" max="12804" width="0.875" style="209" customWidth="1"/>
    <col min="12805" max="12805" width="7.875" style="209" customWidth="1"/>
    <col min="12806" max="12806" width="0.875" style="209" customWidth="1"/>
    <col min="12807" max="12807" width="7.875" style="209" customWidth="1"/>
    <col min="12808" max="12808" width="0.875" style="209" customWidth="1"/>
    <col min="12809" max="12809" width="7.75" style="209" customWidth="1"/>
    <col min="12810" max="13046" width="9" style="209" customWidth="1"/>
    <col min="13047" max="13047" width="1.125" style="209" customWidth="1"/>
    <col min="13048" max="13048" width="12" style="209" customWidth="1"/>
    <col min="13049" max="13049" width="1.125" style="209" customWidth="1"/>
    <col min="13050" max="13050" width="7.875" style="209" customWidth="1"/>
    <col min="13051" max="13051" width="0.875" style="209" customWidth="1"/>
    <col min="13052" max="13052" width="7.875" style="209" customWidth="1"/>
    <col min="13053" max="13053" width="0.875" style="209" customWidth="1"/>
    <col min="13054" max="13054" width="7.875" style="209" customWidth="1"/>
    <col min="13055" max="13055" width="0.875" style="209" customWidth="1"/>
    <col min="13056" max="13056" width="1.125" style="209" customWidth="1"/>
    <col min="13057" max="13057" width="12" style="209" customWidth="1"/>
    <col min="13058" max="13058" width="1.125" style="209" customWidth="1"/>
    <col min="13059" max="13059" width="7.125" style="209" customWidth="1"/>
    <col min="13060" max="13060" width="0.875" style="209" customWidth="1"/>
    <col min="13061" max="13061" width="7.875" style="209" customWidth="1"/>
    <col min="13062" max="13062" width="0.875" style="209" customWidth="1"/>
    <col min="13063" max="13063" width="7.875" style="209" customWidth="1"/>
    <col min="13064" max="13064" width="0.875" style="209" customWidth="1"/>
    <col min="13065" max="13065" width="7.75" style="209" customWidth="1"/>
    <col min="13066" max="13302" width="9" style="209" customWidth="1"/>
    <col min="13303" max="13303" width="1.125" style="209" customWidth="1"/>
    <col min="13304" max="13304" width="12" style="209" customWidth="1"/>
    <col min="13305" max="13305" width="1.125" style="209" customWidth="1"/>
    <col min="13306" max="13306" width="7.875" style="209" customWidth="1"/>
    <col min="13307" max="13307" width="0.875" style="209" customWidth="1"/>
    <col min="13308" max="13308" width="7.875" style="209" customWidth="1"/>
    <col min="13309" max="13309" width="0.875" style="209" customWidth="1"/>
    <col min="13310" max="13310" width="7.875" style="209" customWidth="1"/>
    <col min="13311" max="13311" width="0.875" style="209" customWidth="1"/>
    <col min="13312" max="13312" width="1.125" style="209" customWidth="1"/>
    <col min="13313" max="13313" width="12" style="209" customWidth="1"/>
    <col min="13314" max="13314" width="1.125" style="209" customWidth="1"/>
    <col min="13315" max="13315" width="7.125" style="209" customWidth="1"/>
    <col min="13316" max="13316" width="0.875" style="209" customWidth="1"/>
    <col min="13317" max="13317" width="7.875" style="209" customWidth="1"/>
    <col min="13318" max="13318" width="0.875" style="209" customWidth="1"/>
    <col min="13319" max="13319" width="7.875" style="209" customWidth="1"/>
    <col min="13320" max="13320" width="0.875" style="209" customWidth="1"/>
    <col min="13321" max="13321" width="7.75" style="209" customWidth="1"/>
    <col min="13322" max="13558" width="9" style="209" customWidth="1"/>
    <col min="13559" max="13559" width="1.125" style="209" customWidth="1"/>
    <col min="13560" max="13560" width="12" style="209" customWidth="1"/>
    <col min="13561" max="13561" width="1.125" style="209" customWidth="1"/>
    <col min="13562" max="13562" width="7.875" style="209" customWidth="1"/>
    <col min="13563" max="13563" width="0.875" style="209" customWidth="1"/>
    <col min="13564" max="13564" width="7.875" style="209" customWidth="1"/>
    <col min="13565" max="13565" width="0.875" style="209" customWidth="1"/>
    <col min="13566" max="13566" width="7.875" style="209" customWidth="1"/>
    <col min="13567" max="13567" width="0.875" style="209" customWidth="1"/>
    <col min="13568" max="13568" width="1.125" style="209" customWidth="1"/>
    <col min="13569" max="13569" width="12" style="209" customWidth="1"/>
    <col min="13570" max="13570" width="1.125" style="209" customWidth="1"/>
    <col min="13571" max="13571" width="7.125" style="209" customWidth="1"/>
    <col min="13572" max="13572" width="0.875" style="209" customWidth="1"/>
    <col min="13573" max="13573" width="7.875" style="209" customWidth="1"/>
    <col min="13574" max="13574" width="0.875" style="209" customWidth="1"/>
    <col min="13575" max="13575" width="7.875" style="209" customWidth="1"/>
    <col min="13576" max="13576" width="0.875" style="209" customWidth="1"/>
    <col min="13577" max="13577" width="7.75" style="209" customWidth="1"/>
    <col min="13578" max="13814" width="9" style="209" customWidth="1"/>
    <col min="13815" max="13815" width="1.125" style="209" customWidth="1"/>
    <col min="13816" max="13816" width="12" style="209" customWidth="1"/>
    <col min="13817" max="13817" width="1.125" style="209" customWidth="1"/>
    <col min="13818" max="13818" width="7.875" style="209" customWidth="1"/>
    <col min="13819" max="13819" width="0.875" style="209" customWidth="1"/>
    <col min="13820" max="13820" width="7.875" style="209" customWidth="1"/>
    <col min="13821" max="13821" width="0.875" style="209" customWidth="1"/>
    <col min="13822" max="13822" width="7.875" style="209" customWidth="1"/>
    <col min="13823" max="13823" width="0.875" style="209" customWidth="1"/>
    <col min="13824" max="13824" width="1.125" style="209" customWidth="1"/>
    <col min="13825" max="13825" width="12" style="209" customWidth="1"/>
    <col min="13826" max="13826" width="1.125" style="209" customWidth="1"/>
    <col min="13827" max="13827" width="7.125" style="209" customWidth="1"/>
    <col min="13828" max="13828" width="0.875" style="209" customWidth="1"/>
    <col min="13829" max="13829" width="7.875" style="209" customWidth="1"/>
    <col min="13830" max="13830" width="0.875" style="209" customWidth="1"/>
    <col min="13831" max="13831" width="7.875" style="209" customWidth="1"/>
    <col min="13832" max="13832" width="0.875" style="209" customWidth="1"/>
    <col min="13833" max="13833" width="7.75" style="209" customWidth="1"/>
    <col min="13834" max="14070" width="9" style="209" customWidth="1"/>
    <col min="14071" max="14071" width="1.125" style="209" customWidth="1"/>
    <col min="14072" max="14072" width="12" style="209" customWidth="1"/>
    <col min="14073" max="14073" width="1.125" style="209" customWidth="1"/>
    <col min="14074" max="14074" width="7.875" style="209" customWidth="1"/>
    <col min="14075" max="14075" width="0.875" style="209" customWidth="1"/>
    <col min="14076" max="14076" width="7.875" style="209" customWidth="1"/>
    <col min="14077" max="14077" width="0.875" style="209" customWidth="1"/>
    <col min="14078" max="14078" width="7.875" style="209" customWidth="1"/>
    <col min="14079" max="14079" width="0.875" style="209" customWidth="1"/>
    <col min="14080" max="14080" width="1.125" style="209" customWidth="1"/>
    <col min="14081" max="14081" width="12" style="209" customWidth="1"/>
    <col min="14082" max="14082" width="1.125" style="209" customWidth="1"/>
    <col min="14083" max="14083" width="7.125" style="209" customWidth="1"/>
    <col min="14084" max="14084" width="0.875" style="209" customWidth="1"/>
    <col min="14085" max="14085" width="7.875" style="209" customWidth="1"/>
    <col min="14086" max="14086" width="0.875" style="209" customWidth="1"/>
    <col min="14087" max="14087" width="7.875" style="209" customWidth="1"/>
    <col min="14088" max="14088" width="0.875" style="209" customWidth="1"/>
    <col min="14089" max="14089" width="7.75" style="209" customWidth="1"/>
    <col min="14090" max="14326" width="9" style="209" customWidth="1"/>
    <col min="14327" max="14327" width="1.125" style="209" customWidth="1"/>
    <col min="14328" max="14328" width="12" style="209" customWidth="1"/>
    <col min="14329" max="14329" width="1.125" style="209" customWidth="1"/>
    <col min="14330" max="14330" width="7.875" style="209" customWidth="1"/>
    <col min="14331" max="14331" width="0.875" style="209" customWidth="1"/>
    <col min="14332" max="14332" width="7.875" style="209" customWidth="1"/>
    <col min="14333" max="14333" width="0.875" style="209" customWidth="1"/>
    <col min="14334" max="14334" width="7.875" style="209" customWidth="1"/>
    <col min="14335" max="14335" width="0.875" style="209" customWidth="1"/>
    <col min="14336" max="14336" width="1.125" style="209" customWidth="1"/>
    <col min="14337" max="14337" width="12" style="209" customWidth="1"/>
    <col min="14338" max="14338" width="1.125" style="209" customWidth="1"/>
    <col min="14339" max="14339" width="7.125" style="209" customWidth="1"/>
    <col min="14340" max="14340" width="0.875" style="209" customWidth="1"/>
    <col min="14341" max="14341" width="7.875" style="209" customWidth="1"/>
    <col min="14342" max="14342" width="0.875" style="209" customWidth="1"/>
    <col min="14343" max="14343" width="7.875" style="209" customWidth="1"/>
    <col min="14344" max="14344" width="0.875" style="209" customWidth="1"/>
    <col min="14345" max="14345" width="7.75" style="209" customWidth="1"/>
    <col min="14346" max="14582" width="9" style="209" customWidth="1"/>
    <col min="14583" max="14583" width="1.125" style="209" customWidth="1"/>
    <col min="14584" max="14584" width="12" style="209" customWidth="1"/>
    <col min="14585" max="14585" width="1.125" style="209" customWidth="1"/>
    <col min="14586" max="14586" width="7.875" style="209" customWidth="1"/>
    <col min="14587" max="14587" width="0.875" style="209" customWidth="1"/>
    <col min="14588" max="14588" width="7.875" style="209" customWidth="1"/>
    <col min="14589" max="14589" width="0.875" style="209" customWidth="1"/>
    <col min="14590" max="14590" width="7.875" style="209" customWidth="1"/>
    <col min="14591" max="14591" width="0.875" style="209" customWidth="1"/>
    <col min="14592" max="14592" width="1.125" style="209" customWidth="1"/>
    <col min="14593" max="14593" width="12" style="209" customWidth="1"/>
    <col min="14594" max="14594" width="1.125" style="209" customWidth="1"/>
    <col min="14595" max="14595" width="7.125" style="209" customWidth="1"/>
    <col min="14596" max="14596" width="0.875" style="209" customWidth="1"/>
    <col min="14597" max="14597" width="7.875" style="209" customWidth="1"/>
    <col min="14598" max="14598" width="0.875" style="209" customWidth="1"/>
    <col min="14599" max="14599" width="7.875" style="209" customWidth="1"/>
    <col min="14600" max="14600" width="0.875" style="209" customWidth="1"/>
    <col min="14601" max="14601" width="7.75" style="209" customWidth="1"/>
    <col min="14602" max="14838" width="9" style="209" customWidth="1"/>
    <col min="14839" max="14839" width="1.125" style="209" customWidth="1"/>
    <col min="14840" max="14840" width="12" style="209" customWidth="1"/>
    <col min="14841" max="14841" width="1.125" style="209" customWidth="1"/>
    <col min="14842" max="14842" width="7.875" style="209" customWidth="1"/>
    <col min="14843" max="14843" width="0.875" style="209" customWidth="1"/>
    <col min="14844" max="14844" width="7.875" style="209" customWidth="1"/>
    <col min="14845" max="14845" width="0.875" style="209" customWidth="1"/>
    <col min="14846" max="14846" width="7.875" style="209" customWidth="1"/>
    <col min="14847" max="14847" width="0.875" style="209" customWidth="1"/>
    <col min="14848" max="14848" width="1.125" style="209" customWidth="1"/>
    <col min="14849" max="14849" width="12" style="209" customWidth="1"/>
    <col min="14850" max="14850" width="1.125" style="209" customWidth="1"/>
    <col min="14851" max="14851" width="7.125" style="209" customWidth="1"/>
    <col min="14852" max="14852" width="0.875" style="209" customWidth="1"/>
    <col min="14853" max="14853" width="7.875" style="209" customWidth="1"/>
    <col min="14854" max="14854" width="0.875" style="209" customWidth="1"/>
    <col min="14855" max="14855" width="7.875" style="209" customWidth="1"/>
    <col min="14856" max="14856" width="0.875" style="209" customWidth="1"/>
    <col min="14857" max="14857" width="7.75" style="209" customWidth="1"/>
    <col min="14858" max="15094" width="9" style="209" customWidth="1"/>
    <col min="15095" max="15095" width="1.125" style="209" customWidth="1"/>
    <col min="15096" max="15096" width="12" style="209" customWidth="1"/>
    <col min="15097" max="15097" width="1.125" style="209" customWidth="1"/>
    <col min="15098" max="15098" width="7.875" style="209" customWidth="1"/>
    <col min="15099" max="15099" width="0.875" style="209" customWidth="1"/>
    <col min="15100" max="15100" width="7.875" style="209" customWidth="1"/>
    <col min="15101" max="15101" width="0.875" style="209" customWidth="1"/>
    <col min="15102" max="15102" width="7.875" style="209" customWidth="1"/>
    <col min="15103" max="15103" width="0.875" style="209" customWidth="1"/>
    <col min="15104" max="15104" width="1.125" style="209" customWidth="1"/>
    <col min="15105" max="15105" width="12" style="209" customWidth="1"/>
    <col min="15106" max="15106" width="1.125" style="209" customWidth="1"/>
    <col min="15107" max="15107" width="7.125" style="209" customWidth="1"/>
    <col min="15108" max="15108" width="0.875" style="209" customWidth="1"/>
    <col min="15109" max="15109" width="7.875" style="209" customWidth="1"/>
    <col min="15110" max="15110" width="0.875" style="209" customWidth="1"/>
    <col min="15111" max="15111" width="7.875" style="209" customWidth="1"/>
    <col min="15112" max="15112" width="0.875" style="209" customWidth="1"/>
    <col min="15113" max="15113" width="7.75" style="209" customWidth="1"/>
    <col min="15114" max="15350" width="9" style="209" customWidth="1"/>
    <col min="15351" max="15351" width="1.125" style="209" customWidth="1"/>
    <col min="15352" max="15352" width="12" style="209" customWidth="1"/>
    <col min="15353" max="15353" width="1.125" style="209" customWidth="1"/>
    <col min="15354" max="15354" width="7.875" style="209" customWidth="1"/>
    <col min="15355" max="15355" width="0.875" style="209" customWidth="1"/>
    <col min="15356" max="15356" width="7.875" style="209" customWidth="1"/>
    <col min="15357" max="15357" width="0.875" style="209" customWidth="1"/>
    <col min="15358" max="15358" width="7.875" style="209" customWidth="1"/>
    <col min="15359" max="15359" width="0.875" style="209" customWidth="1"/>
    <col min="15360" max="15360" width="1.125" style="209" customWidth="1"/>
    <col min="15361" max="15361" width="12" style="209" customWidth="1"/>
    <col min="15362" max="15362" width="1.125" style="209" customWidth="1"/>
    <col min="15363" max="15363" width="7.125" style="209" customWidth="1"/>
    <col min="15364" max="15364" width="0.875" style="209" customWidth="1"/>
    <col min="15365" max="15365" width="7.875" style="209" customWidth="1"/>
    <col min="15366" max="15366" width="0.875" style="209" customWidth="1"/>
    <col min="15367" max="15367" width="7.875" style="209" customWidth="1"/>
    <col min="15368" max="15368" width="0.875" style="209" customWidth="1"/>
    <col min="15369" max="15369" width="7.75" style="209" customWidth="1"/>
    <col min="15370" max="15606" width="9" style="209" customWidth="1"/>
    <col min="15607" max="15607" width="1.125" style="209" customWidth="1"/>
    <col min="15608" max="15608" width="12" style="209" customWidth="1"/>
    <col min="15609" max="15609" width="1.125" style="209" customWidth="1"/>
    <col min="15610" max="15610" width="7.875" style="209" customWidth="1"/>
    <col min="15611" max="15611" width="0.875" style="209" customWidth="1"/>
    <col min="15612" max="15612" width="7.875" style="209" customWidth="1"/>
    <col min="15613" max="15613" width="0.875" style="209" customWidth="1"/>
    <col min="15614" max="15614" width="7.875" style="209" customWidth="1"/>
    <col min="15615" max="15615" width="0.875" style="209" customWidth="1"/>
    <col min="15616" max="15616" width="1.125" style="209" customWidth="1"/>
    <col min="15617" max="15617" width="12" style="209" customWidth="1"/>
    <col min="15618" max="15618" width="1.125" style="209" customWidth="1"/>
    <col min="15619" max="15619" width="7.125" style="209" customWidth="1"/>
    <col min="15620" max="15620" width="0.875" style="209" customWidth="1"/>
    <col min="15621" max="15621" width="7.875" style="209" customWidth="1"/>
    <col min="15622" max="15622" width="0.875" style="209" customWidth="1"/>
    <col min="15623" max="15623" width="7.875" style="209" customWidth="1"/>
    <col min="15624" max="15624" width="0.875" style="209" customWidth="1"/>
    <col min="15625" max="15625" width="7.75" style="209" customWidth="1"/>
    <col min="15626" max="15862" width="9" style="209" customWidth="1"/>
    <col min="15863" max="15863" width="1.125" style="209" customWidth="1"/>
    <col min="15864" max="15864" width="12" style="209" customWidth="1"/>
    <col min="15865" max="15865" width="1.125" style="209" customWidth="1"/>
    <col min="15866" max="15866" width="7.875" style="209" customWidth="1"/>
    <col min="15867" max="15867" width="0.875" style="209" customWidth="1"/>
    <col min="15868" max="15868" width="7.875" style="209" customWidth="1"/>
    <col min="15869" max="15869" width="0.875" style="209" customWidth="1"/>
    <col min="15870" max="15870" width="7.875" style="209" customWidth="1"/>
    <col min="15871" max="15871" width="0.875" style="209" customWidth="1"/>
    <col min="15872" max="15872" width="1.125" style="209" customWidth="1"/>
    <col min="15873" max="15873" width="12" style="209" customWidth="1"/>
    <col min="15874" max="15874" width="1.125" style="209" customWidth="1"/>
    <col min="15875" max="15875" width="7.125" style="209" customWidth="1"/>
    <col min="15876" max="15876" width="0.875" style="209" customWidth="1"/>
    <col min="15877" max="15877" width="7.875" style="209" customWidth="1"/>
    <col min="15878" max="15878" width="0.875" style="209" customWidth="1"/>
    <col min="15879" max="15879" width="7.875" style="209" customWidth="1"/>
    <col min="15880" max="15880" width="0.875" style="209" customWidth="1"/>
    <col min="15881" max="15881" width="7.75" style="209" customWidth="1"/>
    <col min="15882" max="16118" width="9" style="209" customWidth="1"/>
    <col min="16119" max="16119" width="1.125" style="209" customWidth="1"/>
    <col min="16120" max="16120" width="12" style="209" customWidth="1"/>
    <col min="16121" max="16121" width="1.125" style="209" customWidth="1"/>
    <col min="16122" max="16122" width="7.875" style="209" customWidth="1"/>
    <col min="16123" max="16123" width="0.875" style="209" customWidth="1"/>
    <col min="16124" max="16124" width="7.875" style="209" customWidth="1"/>
    <col min="16125" max="16125" width="0.875" style="209" customWidth="1"/>
    <col min="16126" max="16126" width="7.875" style="209" customWidth="1"/>
    <col min="16127" max="16127" width="0.875" style="209" customWidth="1"/>
    <col min="16128" max="16128" width="1.125" style="209" customWidth="1"/>
    <col min="16129" max="16129" width="12" style="209" customWidth="1"/>
    <col min="16130" max="16130" width="1.125" style="209" customWidth="1"/>
    <col min="16131" max="16131" width="7.125" style="209" customWidth="1"/>
    <col min="16132" max="16132" width="0.875" style="209" customWidth="1"/>
    <col min="16133" max="16133" width="7.875" style="209" customWidth="1"/>
    <col min="16134" max="16134" width="0.875" style="209" customWidth="1"/>
    <col min="16135" max="16135" width="7.875" style="209" customWidth="1"/>
    <col min="16136" max="16136" width="0.875" style="209" customWidth="1"/>
    <col min="16137" max="16137" width="7.75" style="209" customWidth="1"/>
    <col min="16138" max="16384" width="9" style="209" customWidth="1"/>
  </cols>
  <sheetData>
    <row r="1" spans="1:9" s="244" customFormat="1" ht="18" customHeight="1">
      <c r="A1" s="245" t="s">
        <v>401</v>
      </c>
      <c r="B1" s="160"/>
      <c r="C1" s="160"/>
      <c r="D1" s="160"/>
    </row>
    <row r="2" spans="1:9" ht="18" customHeight="1">
      <c r="A2" s="162"/>
      <c r="B2" s="162"/>
      <c r="C2" s="162"/>
      <c r="D2" s="257" t="s">
        <v>415</v>
      </c>
      <c r="F2" s="262"/>
      <c r="G2" s="262"/>
      <c r="H2" s="278"/>
    </row>
    <row r="3" spans="1:9" ht="24" customHeight="1">
      <c r="A3" s="957" t="s">
        <v>427</v>
      </c>
      <c r="B3" s="957"/>
      <c r="C3" s="957"/>
      <c r="D3" s="957"/>
      <c r="E3" s="262"/>
      <c r="I3" s="262"/>
    </row>
    <row r="4" spans="1:9" ht="24" customHeight="1">
      <c r="A4" s="246" t="s">
        <v>203</v>
      </c>
      <c r="B4" s="214" t="s">
        <v>2</v>
      </c>
      <c r="C4" s="230" t="s">
        <v>379</v>
      </c>
      <c r="D4" s="230" t="s">
        <v>405</v>
      </c>
      <c r="E4" s="262"/>
      <c r="I4" s="262"/>
    </row>
    <row r="5" spans="1:9" ht="25.15" customHeight="1">
      <c r="A5" s="186" t="s">
        <v>2</v>
      </c>
      <c r="B5" s="252">
        <v>11866</v>
      </c>
      <c r="C5" s="252">
        <v>11128</v>
      </c>
      <c r="D5" s="252">
        <v>738</v>
      </c>
      <c r="E5" s="262"/>
      <c r="I5" s="262"/>
    </row>
    <row r="6" spans="1:9" ht="25.15" customHeight="1">
      <c r="A6" s="185" t="s">
        <v>54</v>
      </c>
      <c r="B6" s="252">
        <v>3205</v>
      </c>
      <c r="C6" s="252">
        <v>3205</v>
      </c>
      <c r="D6" s="252" t="s">
        <v>410</v>
      </c>
      <c r="E6" s="262"/>
      <c r="I6" s="262"/>
    </row>
    <row r="7" spans="1:9" ht="25.15" customHeight="1">
      <c r="A7" s="187" t="s">
        <v>406</v>
      </c>
      <c r="B7" s="253">
        <v>8661</v>
      </c>
      <c r="C7" s="253">
        <v>7923</v>
      </c>
      <c r="D7" s="253">
        <v>738</v>
      </c>
      <c r="E7" s="263"/>
      <c r="I7" s="262"/>
    </row>
    <row r="8" spans="1:9" ht="24" customHeight="1">
      <c r="A8" s="247"/>
      <c r="B8" s="247"/>
      <c r="C8" s="247"/>
      <c r="D8" s="247"/>
      <c r="E8" s="264"/>
      <c r="F8" s="270"/>
      <c r="G8" s="270"/>
      <c r="H8" s="279" t="s">
        <v>518</v>
      </c>
      <c r="I8" s="263"/>
    </row>
    <row r="9" spans="1:9" ht="24" customHeight="1">
      <c r="A9" s="952" t="s">
        <v>245</v>
      </c>
      <c r="B9" s="958"/>
      <c r="C9" s="958"/>
      <c r="D9" s="951"/>
      <c r="E9" s="959" t="s">
        <v>353</v>
      </c>
      <c r="F9" s="959"/>
      <c r="G9" s="959"/>
      <c r="H9" s="959"/>
    </row>
    <row r="10" spans="1:9" ht="24" customHeight="1">
      <c r="A10" s="223" t="s">
        <v>203</v>
      </c>
      <c r="B10" s="214" t="s">
        <v>2</v>
      </c>
      <c r="C10" s="230" t="s">
        <v>379</v>
      </c>
      <c r="D10" s="226" t="s">
        <v>405</v>
      </c>
      <c r="E10" s="265" t="s">
        <v>203</v>
      </c>
      <c r="F10" s="84" t="s">
        <v>2</v>
      </c>
      <c r="G10" s="87" t="s">
        <v>379</v>
      </c>
      <c r="H10" s="87" t="s">
        <v>405</v>
      </c>
    </row>
    <row r="11" spans="1:9" ht="24.75" customHeight="1">
      <c r="A11" s="186" t="s">
        <v>2</v>
      </c>
      <c r="B11" s="254">
        <v>13045</v>
      </c>
      <c r="C11" s="254">
        <v>11930</v>
      </c>
      <c r="D11" s="258">
        <v>1115</v>
      </c>
      <c r="E11" s="83" t="s">
        <v>2</v>
      </c>
      <c r="F11" s="271">
        <v>5551</v>
      </c>
      <c r="G11" s="271">
        <v>4912</v>
      </c>
      <c r="H11" s="271">
        <v>639</v>
      </c>
      <c r="I11" s="263"/>
    </row>
    <row r="12" spans="1:9" ht="24.75" customHeight="1">
      <c r="A12" s="186" t="s">
        <v>408</v>
      </c>
      <c r="B12" s="254">
        <v>12393</v>
      </c>
      <c r="C12" s="254">
        <v>11445</v>
      </c>
      <c r="D12" s="258">
        <v>948</v>
      </c>
      <c r="E12" s="83" t="s">
        <v>408</v>
      </c>
      <c r="F12" s="271">
        <v>5417</v>
      </c>
      <c r="G12" s="271">
        <v>4780</v>
      </c>
      <c r="H12" s="271">
        <v>637</v>
      </c>
      <c r="I12" s="263"/>
    </row>
    <row r="13" spans="1:9" ht="24.75" customHeight="1">
      <c r="A13" s="248" t="s">
        <v>21</v>
      </c>
      <c r="B13" s="254">
        <v>2502</v>
      </c>
      <c r="C13" s="254">
        <v>1990</v>
      </c>
      <c r="D13" s="258">
        <v>512</v>
      </c>
      <c r="E13" s="266" t="s">
        <v>45</v>
      </c>
      <c r="F13" s="271">
        <v>548</v>
      </c>
      <c r="G13" s="271">
        <v>537</v>
      </c>
      <c r="H13" s="271">
        <v>11</v>
      </c>
      <c r="I13" s="263"/>
    </row>
    <row r="14" spans="1:9" ht="24.75" customHeight="1">
      <c r="A14" s="248" t="s">
        <v>170</v>
      </c>
      <c r="B14" s="254">
        <v>3874</v>
      </c>
      <c r="C14" s="254">
        <v>3632</v>
      </c>
      <c r="D14" s="258">
        <v>242</v>
      </c>
      <c r="E14" s="266" t="s">
        <v>204</v>
      </c>
      <c r="F14" s="271">
        <v>1143</v>
      </c>
      <c r="G14" s="271">
        <v>1044</v>
      </c>
      <c r="H14" s="271">
        <v>99</v>
      </c>
      <c r="I14" s="263"/>
    </row>
    <row r="15" spans="1:9" ht="24.75" customHeight="1">
      <c r="A15" s="248" t="s">
        <v>429</v>
      </c>
      <c r="B15" s="254">
        <v>56</v>
      </c>
      <c r="C15" s="254">
        <v>41</v>
      </c>
      <c r="D15" s="258">
        <v>15</v>
      </c>
      <c r="E15" s="266" t="s">
        <v>31</v>
      </c>
      <c r="F15" s="271">
        <v>45</v>
      </c>
      <c r="G15" s="271">
        <v>45</v>
      </c>
      <c r="H15" s="280" t="s">
        <v>410</v>
      </c>
      <c r="I15" s="263"/>
    </row>
    <row r="16" spans="1:9" ht="24.75" customHeight="1">
      <c r="A16" s="248" t="s">
        <v>48</v>
      </c>
      <c r="B16" s="254">
        <v>12</v>
      </c>
      <c r="C16" s="254">
        <v>11</v>
      </c>
      <c r="D16" s="259">
        <v>1</v>
      </c>
      <c r="E16" s="266" t="s">
        <v>221</v>
      </c>
      <c r="F16" s="271">
        <v>21</v>
      </c>
      <c r="G16" s="271">
        <v>21</v>
      </c>
      <c r="H16" s="280" t="s">
        <v>410</v>
      </c>
      <c r="I16" s="263"/>
    </row>
    <row r="17" spans="1:9" ht="24.75" customHeight="1">
      <c r="A17" s="248" t="s">
        <v>31</v>
      </c>
      <c r="B17" s="254">
        <v>76</v>
      </c>
      <c r="C17" s="254">
        <v>74</v>
      </c>
      <c r="D17" s="258">
        <v>2</v>
      </c>
      <c r="E17" s="266" t="s">
        <v>224</v>
      </c>
      <c r="F17" s="271">
        <v>64</v>
      </c>
      <c r="G17" s="271">
        <v>63</v>
      </c>
      <c r="H17" s="271">
        <v>1</v>
      </c>
      <c r="I17" s="263"/>
    </row>
    <row r="18" spans="1:9" ht="24.75" customHeight="1">
      <c r="A18" s="248" t="s">
        <v>221</v>
      </c>
      <c r="B18" s="254">
        <v>29</v>
      </c>
      <c r="C18" s="254">
        <v>28</v>
      </c>
      <c r="D18" s="259">
        <v>1</v>
      </c>
      <c r="E18" s="266" t="s">
        <v>438</v>
      </c>
      <c r="F18" s="271">
        <v>14</v>
      </c>
      <c r="G18" s="271">
        <v>14</v>
      </c>
      <c r="H18" s="280" t="s">
        <v>410</v>
      </c>
      <c r="I18" s="263"/>
    </row>
    <row r="19" spans="1:9" ht="24.75" customHeight="1">
      <c r="A19" s="248" t="s">
        <v>224</v>
      </c>
      <c r="B19" s="254">
        <v>106</v>
      </c>
      <c r="C19" s="254">
        <v>98</v>
      </c>
      <c r="D19" s="258">
        <v>8</v>
      </c>
      <c r="E19" s="266" t="s">
        <v>230</v>
      </c>
      <c r="F19" s="271">
        <v>547</v>
      </c>
      <c r="G19" s="271">
        <v>528</v>
      </c>
      <c r="H19" s="271">
        <v>19</v>
      </c>
      <c r="I19" s="263"/>
    </row>
    <row r="20" spans="1:9" ht="24.75" customHeight="1">
      <c r="A20" s="248" t="s">
        <v>438</v>
      </c>
      <c r="B20" s="254">
        <v>45</v>
      </c>
      <c r="C20" s="254">
        <v>42</v>
      </c>
      <c r="D20" s="259">
        <v>3</v>
      </c>
      <c r="E20" s="266" t="s">
        <v>531</v>
      </c>
      <c r="F20" s="271">
        <v>1052</v>
      </c>
      <c r="G20" s="271">
        <v>863</v>
      </c>
      <c r="H20" s="271">
        <v>189</v>
      </c>
      <c r="I20" s="281"/>
    </row>
    <row r="21" spans="1:9" ht="24.75" customHeight="1">
      <c r="A21" s="248" t="s">
        <v>230</v>
      </c>
      <c r="B21" s="254">
        <v>1804</v>
      </c>
      <c r="C21" s="254">
        <v>1777</v>
      </c>
      <c r="D21" s="259">
        <v>27</v>
      </c>
      <c r="E21" s="266" t="s">
        <v>244</v>
      </c>
      <c r="F21" s="271">
        <v>1228</v>
      </c>
      <c r="G21" s="271">
        <v>973</v>
      </c>
      <c r="H21" s="271">
        <v>255</v>
      </c>
      <c r="I21" s="281"/>
    </row>
    <row r="22" spans="1:9" ht="24.75" customHeight="1">
      <c r="A22" s="248" t="s">
        <v>531</v>
      </c>
      <c r="B22" s="254">
        <v>1328</v>
      </c>
      <c r="C22" s="254">
        <v>1289</v>
      </c>
      <c r="D22" s="258">
        <v>39</v>
      </c>
      <c r="E22" s="266" t="s">
        <v>202</v>
      </c>
      <c r="F22" s="271">
        <v>22</v>
      </c>
      <c r="G22" s="271">
        <v>21</v>
      </c>
      <c r="H22" s="271">
        <v>1</v>
      </c>
      <c r="I22" s="263"/>
    </row>
    <row r="23" spans="1:9" ht="24.75" customHeight="1">
      <c r="A23" s="248" t="s">
        <v>244</v>
      </c>
      <c r="B23" s="254">
        <v>1300</v>
      </c>
      <c r="C23" s="254">
        <v>1222</v>
      </c>
      <c r="D23" s="258">
        <v>78</v>
      </c>
      <c r="E23" s="266" t="s">
        <v>205</v>
      </c>
      <c r="F23" s="271">
        <v>15</v>
      </c>
      <c r="G23" s="271">
        <v>15</v>
      </c>
      <c r="H23" s="280" t="s">
        <v>410</v>
      </c>
      <c r="I23" s="263"/>
    </row>
    <row r="24" spans="1:9" ht="24.75" customHeight="1">
      <c r="A24" s="248" t="s">
        <v>91</v>
      </c>
      <c r="B24" s="254">
        <v>11</v>
      </c>
      <c r="C24" s="254">
        <v>10</v>
      </c>
      <c r="D24" s="258">
        <v>1</v>
      </c>
      <c r="E24" s="266" t="s">
        <v>555</v>
      </c>
      <c r="F24" s="271">
        <v>112</v>
      </c>
      <c r="G24" s="271">
        <v>103</v>
      </c>
      <c r="H24" s="271">
        <v>9</v>
      </c>
      <c r="I24" s="263"/>
    </row>
    <row r="25" spans="1:9" ht="24.75" customHeight="1">
      <c r="A25" s="248" t="s">
        <v>193</v>
      </c>
      <c r="B25" s="254">
        <v>25</v>
      </c>
      <c r="C25" s="254">
        <v>25</v>
      </c>
      <c r="D25" s="259" t="s">
        <v>410</v>
      </c>
      <c r="E25" s="266" t="s">
        <v>129</v>
      </c>
      <c r="F25" s="271">
        <v>317</v>
      </c>
      <c r="G25" s="271">
        <v>308</v>
      </c>
      <c r="H25" s="271">
        <v>9</v>
      </c>
      <c r="I25" s="263"/>
    </row>
    <row r="26" spans="1:9" ht="24.75" customHeight="1">
      <c r="A26" s="248" t="s">
        <v>202</v>
      </c>
      <c r="B26" s="254">
        <v>67</v>
      </c>
      <c r="C26" s="254">
        <v>67</v>
      </c>
      <c r="D26" s="259" t="s">
        <v>410</v>
      </c>
      <c r="E26" s="266" t="s">
        <v>220</v>
      </c>
      <c r="F26" s="271">
        <v>245</v>
      </c>
      <c r="G26" s="271">
        <v>202</v>
      </c>
      <c r="H26" s="271">
        <v>43</v>
      </c>
      <c r="I26" s="263"/>
    </row>
    <row r="27" spans="1:9" ht="24.75" customHeight="1">
      <c r="A27" s="248" t="s">
        <v>554</v>
      </c>
      <c r="B27" s="254">
        <v>50</v>
      </c>
      <c r="C27" s="254">
        <v>49</v>
      </c>
      <c r="D27" s="258">
        <v>1</v>
      </c>
      <c r="E27" s="83" t="s">
        <v>174</v>
      </c>
      <c r="F27" s="271">
        <v>44</v>
      </c>
      <c r="G27" s="271">
        <v>43</v>
      </c>
      <c r="H27" s="271">
        <v>1</v>
      </c>
      <c r="I27" s="263"/>
    </row>
    <row r="28" spans="1:9" ht="24.75" customHeight="1">
      <c r="A28" s="248" t="s">
        <v>555</v>
      </c>
      <c r="B28" s="254">
        <v>83</v>
      </c>
      <c r="C28" s="254">
        <v>82</v>
      </c>
      <c r="D28" s="258">
        <v>1</v>
      </c>
      <c r="E28" s="93"/>
      <c r="F28" s="271"/>
      <c r="G28" s="271"/>
      <c r="H28" s="271"/>
      <c r="I28" s="263"/>
    </row>
    <row r="29" spans="1:9" ht="24.75" customHeight="1">
      <c r="A29" s="248" t="s">
        <v>129</v>
      </c>
      <c r="B29" s="254">
        <v>833</v>
      </c>
      <c r="C29" s="254">
        <v>833</v>
      </c>
      <c r="D29" s="259" t="s">
        <v>410</v>
      </c>
      <c r="E29" s="83" t="s">
        <v>430</v>
      </c>
      <c r="F29" s="272">
        <v>134</v>
      </c>
      <c r="G29" s="271">
        <v>132</v>
      </c>
      <c r="H29" s="272">
        <v>2</v>
      </c>
      <c r="I29" s="263"/>
    </row>
    <row r="30" spans="1:9" ht="24.75" customHeight="1">
      <c r="A30" s="248" t="s">
        <v>220</v>
      </c>
      <c r="B30" s="254">
        <v>113</v>
      </c>
      <c r="C30" s="254">
        <v>110</v>
      </c>
      <c r="D30" s="258">
        <v>3</v>
      </c>
      <c r="E30" s="267"/>
      <c r="F30" s="274"/>
      <c r="G30" s="276"/>
      <c r="H30" s="274"/>
      <c r="I30" s="263"/>
    </row>
    <row r="31" spans="1:9" ht="24.75" customHeight="1">
      <c r="A31" s="249" t="s">
        <v>174</v>
      </c>
      <c r="B31" s="254">
        <v>79</v>
      </c>
      <c r="C31" s="254">
        <v>65</v>
      </c>
      <c r="D31" s="258">
        <v>14</v>
      </c>
      <c r="E31" s="267"/>
      <c r="F31" s="274"/>
      <c r="G31" s="276"/>
      <c r="H31" s="274"/>
      <c r="I31" s="263"/>
    </row>
    <row r="32" spans="1:9" ht="24.75" customHeight="1">
      <c r="A32" s="185"/>
      <c r="B32" s="254"/>
      <c r="C32" s="254"/>
      <c r="D32" s="258"/>
      <c r="E32" s="268"/>
      <c r="F32" s="274"/>
      <c r="G32" s="274"/>
      <c r="H32" s="274"/>
      <c r="I32" s="263"/>
    </row>
    <row r="33" spans="1:9" ht="24.75" customHeight="1">
      <c r="A33" s="186" t="s">
        <v>430</v>
      </c>
      <c r="B33" s="255">
        <v>448</v>
      </c>
      <c r="C33" s="255">
        <v>328</v>
      </c>
      <c r="D33" s="260">
        <v>120</v>
      </c>
      <c r="E33" s="268"/>
      <c r="F33" s="274"/>
      <c r="G33" s="274"/>
      <c r="H33" s="274"/>
      <c r="I33" s="263"/>
    </row>
    <row r="34" spans="1:9" ht="24.75" customHeight="1">
      <c r="A34" s="250" t="s">
        <v>528</v>
      </c>
      <c r="B34" s="256">
        <v>204</v>
      </c>
      <c r="C34" s="256">
        <v>157</v>
      </c>
      <c r="D34" s="261">
        <v>47</v>
      </c>
      <c r="E34" s="269"/>
      <c r="F34" s="273"/>
      <c r="G34" s="273"/>
      <c r="H34" s="273"/>
      <c r="I34" s="263"/>
    </row>
    <row r="35" spans="1:9" ht="24" customHeight="1">
      <c r="G35" s="277"/>
      <c r="H35" s="26" t="s">
        <v>14</v>
      </c>
      <c r="I35" s="282"/>
    </row>
    <row r="36" spans="1:9">
      <c r="A36" s="251"/>
      <c r="F36" s="275"/>
      <c r="G36" s="275"/>
      <c r="H36" s="275"/>
    </row>
    <row r="37" spans="1:9">
      <c r="A37" s="251"/>
    </row>
  </sheetData>
  <mergeCells count="3">
    <mergeCell ref="A3:D3"/>
    <mergeCell ref="A9:D9"/>
    <mergeCell ref="E9:H9"/>
  </mergeCells>
  <phoneticPr fontId="5"/>
  <pageMargins left="0.70866141732283472" right="0.59055118110236227" top="0.78740157480314965" bottom="0.78740157480314965" header="0.51181102362204722" footer="0.51181102362204722"/>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A20"/>
  <sheetViews>
    <sheetView showGridLines="0" workbookViewId="0">
      <selection activeCell="J14" sqref="J14"/>
    </sheetView>
  </sheetViews>
  <sheetFormatPr defaultRowHeight="15"/>
  <cols>
    <col min="1" max="1" width="14.75" style="162" customWidth="1"/>
    <col min="2" max="14" width="6.75" style="142" customWidth="1"/>
    <col min="15" max="238" width="8.875" style="142" customWidth="1"/>
    <col min="239" max="239" width="0.625" style="142" customWidth="1"/>
    <col min="240" max="240" width="4.125" style="142" customWidth="1"/>
    <col min="241" max="242" width="2.5" style="142" customWidth="1"/>
    <col min="243" max="243" width="5.375" style="142" customWidth="1"/>
    <col min="244" max="244" width="0.5" style="142" customWidth="1"/>
    <col min="245" max="245" width="6.25" style="142" customWidth="1"/>
    <col min="246" max="246" width="1" style="142" customWidth="1"/>
    <col min="247" max="247" width="6.25" style="142" customWidth="1"/>
    <col min="248" max="248" width="1" style="142" customWidth="1"/>
    <col min="249" max="249" width="6.125" style="142" customWidth="1"/>
    <col min="250" max="250" width="1" style="142" customWidth="1"/>
    <col min="251" max="251" width="6.25" style="142" customWidth="1"/>
    <col min="252" max="252" width="1" style="142" customWidth="1"/>
    <col min="253" max="253" width="6.125" style="142" customWidth="1"/>
    <col min="254" max="254" width="1" style="142" customWidth="1"/>
    <col min="255" max="255" width="6.125" style="142" customWidth="1"/>
    <col min="256" max="256" width="1" style="142" customWidth="1"/>
    <col min="257" max="257" width="6.25" style="142" customWidth="1"/>
    <col min="258" max="258" width="1" style="142" customWidth="1"/>
    <col min="259" max="259" width="6.125" style="142" customWidth="1"/>
    <col min="260" max="260" width="1" style="142" customWidth="1"/>
    <col min="261" max="261" width="6.125" style="142" customWidth="1"/>
    <col min="262" max="262" width="1" style="142" customWidth="1"/>
    <col min="263" max="265" width="8.25" style="142" customWidth="1"/>
    <col min="266" max="494" width="8.875" style="142" customWidth="1"/>
    <col min="495" max="495" width="0.625" style="142" customWidth="1"/>
    <col min="496" max="496" width="4.125" style="142" customWidth="1"/>
    <col min="497" max="498" width="2.5" style="142" customWidth="1"/>
    <col min="499" max="499" width="5.375" style="142" customWidth="1"/>
    <col min="500" max="500" width="0.5" style="142" customWidth="1"/>
    <col min="501" max="501" width="6.25" style="142" customWidth="1"/>
    <col min="502" max="502" width="1" style="142" customWidth="1"/>
    <col min="503" max="503" width="6.25" style="142" customWidth="1"/>
    <col min="504" max="504" width="1" style="142" customWidth="1"/>
    <col min="505" max="505" width="6.125" style="142" customWidth="1"/>
    <col min="506" max="506" width="1" style="142" customWidth="1"/>
    <col min="507" max="507" width="6.25" style="142" customWidth="1"/>
    <col min="508" max="508" width="1" style="142" customWidth="1"/>
    <col min="509" max="509" width="6.125" style="142" customWidth="1"/>
    <col min="510" max="510" width="1" style="142" customWidth="1"/>
    <col min="511" max="511" width="6.125" style="142" customWidth="1"/>
    <col min="512" max="512" width="1" style="142" customWidth="1"/>
    <col min="513" max="513" width="6.25" style="142" customWidth="1"/>
    <col min="514" max="514" width="1" style="142" customWidth="1"/>
    <col min="515" max="515" width="6.125" style="142" customWidth="1"/>
    <col min="516" max="516" width="1" style="142" customWidth="1"/>
    <col min="517" max="517" width="6.125" style="142" customWidth="1"/>
    <col min="518" max="518" width="1" style="142" customWidth="1"/>
    <col min="519" max="521" width="8.25" style="142" customWidth="1"/>
    <col min="522" max="750" width="8.875" style="142" customWidth="1"/>
    <col min="751" max="751" width="0.625" style="142" customWidth="1"/>
    <col min="752" max="752" width="4.125" style="142" customWidth="1"/>
    <col min="753" max="754" width="2.5" style="142" customWidth="1"/>
    <col min="755" max="755" width="5.375" style="142" customWidth="1"/>
    <col min="756" max="756" width="0.5" style="142" customWidth="1"/>
    <col min="757" max="757" width="6.25" style="142" customWidth="1"/>
    <col min="758" max="758" width="1" style="142" customWidth="1"/>
    <col min="759" max="759" width="6.25" style="142" customWidth="1"/>
    <col min="760" max="760" width="1" style="142" customWidth="1"/>
    <col min="761" max="761" width="6.125" style="142" customWidth="1"/>
    <col min="762" max="762" width="1" style="142" customWidth="1"/>
    <col min="763" max="763" width="6.25" style="142" customWidth="1"/>
    <col min="764" max="764" width="1" style="142" customWidth="1"/>
    <col min="765" max="765" width="6.125" style="142" customWidth="1"/>
    <col min="766" max="766" width="1" style="142" customWidth="1"/>
    <col min="767" max="767" width="6.125" style="142" customWidth="1"/>
    <col min="768" max="768" width="1" style="142" customWidth="1"/>
    <col min="769" max="769" width="6.25" style="142" customWidth="1"/>
    <col min="770" max="770" width="1" style="142" customWidth="1"/>
    <col min="771" max="771" width="6.125" style="142" customWidth="1"/>
    <col min="772" max="772" width="1" style="142" customWidth="1"/>
    <col min="773" max="773" width="6.125" style="142" customWidth="1"/>
    <col min="774" max="774" width="1" style="142" customWidth="1"/>
    <col min="775" max="777" width="8.25" style="142" customWidth="1"/>
    <col min="778" max="1006" width="8.875" style="142" customWidth="1"/>
    <col min="1007" max="1007" width="0.625" style="142" customWidth="1"/>
    <col min="1008" max="1008" width="4.125" style="142" customWidth="1"/>
    <col min="1009" max="1010" width="2.5" style="142" customWidth="1"/>
    <col min="1011" max="1011" width="5.375" style="142" customWidth="1"/>
    <col min="1012" max="1012" width="0.5" style="142" customWidth="1"/>
    <col min="1013" max="1013" width="6.25" style="142" customWidth="1"/>
    <col min="1014" max="1014" width="1" style="142" customWidth="1"/>
    <col min="1015" max="1015" width="6.25" style="142" customWidth="1"/>
    <col min="1016" max="1016" width="1" style="142" customWidth="1"/>
    <col min="1017" max="1017" width="6.125" style="142" customWidth="1"/>
    <col min="1018" max="1018" width="1" style="142" customWidth="1"/>
    <col min="1019" max="1019" width="6.25" style="142" customWidth="1"/>
    <col min="1020" max="1020" width="1" style="142" customWidth="1"/>
    <col min="1021" max="1021" width="6.125" style="142" customWidth="1"/>
    <col min="1022" max="1022" width="1" style="142" customWidth="1"/>
    <col min="1023" max="1023" width="6.125" style="142" customWidth="1"/>
    <col min="1024" max="1024" width="1" style="142" customWidth="1"/>
    <col min="1025" max="1025" width="6.25" style="142" customWidth="1"/>
    <col min="1026" max="1026" width="1" style="142" customWidth="1"/>
    <col min="1027" max="1027" width="6.125" style="142" customWidth="1"/>
    <col min="1028" max="1028" width="1" style="142" customWidth="1"/>
    <col min="1029" max="1029" width="6.125" style="142" customWidth="1"/>
    <col min="1030" max="1030" width="1" style="142" customWidth="1"/>
    <col min="1031" max="1033" width="8.25" style="142" customWidth="1"/>
    <col min="1034" max="1262" width="8.875" style="142" customWidth="1"/>
    <col min="1263" max="1263" width="0.625" style="142" customWidth="1"/>
    <col min="1264" max="1264" width="4.125" style="142" customWidth="1"/>
    <col min="1265" max="1266" width="2.5" style="142" customWidth="1"/>
    <col min="1267" max="1267" width="5.375" style="142" customWidth="1"/>
    <col min="1268" max="1268" width="0.5" style="142" customWidth="1"/>
    <col min="1269" max="1269" width="6.25" style="142" customWidth="1"/>
    <col min="1270" max="1270" width="1" style="142" customWidth="1"/>
    <col min="1271" max="1271" width="6.25" style="142" customWidth="1"/>
    <col min="1272" max="1272" width="1" style="142" customWidth="1"/>
    <col min="1273" max="1273" width="6.125" style="142" customWidth="1"/>
    <col min="1274" max="1274" width="1" style="142" customWidth="1"/>
    <col min="1275" max="1275" width="6.25" style="142" customWidth="1"/>
    <col min="1276" max="1276" width="1" style="142" customWidth="1"/>
    <col min="1277" max="1277" width="6.125" style="142" customWidth="1"/>
    <col min="1278" max="1278" width="1" style="142" customWidth="1"/>
    <col min="1279" max="1279" width="6.125" style="142" customWidth="1"/>
    <col min="1280" max="1280" width="1" style="142" customWidth="1"/>
    <col min="1281" max="1281" width="6.25" style="142" customWidth="1"/>
    <col min="1282" max="1282" width="1" style="142" customWidth="1"/>
    <col min="1283" max="1283" width="6.125" style="142" customWidth="1"/>
    <col min="1284" max="1284" width="1" style="142" customWidth="1"/>
    <col min="1285" max="1285" width="6.125" style="142" customWidth="1"/>
    <col min="1286" max="1286" width="1" style="142" customWidth="1"/>
    <col min="1287" max="1289" width="8.25" style="142" customWidth="1"/>
    <col min="1290" max="1518" width="8.875" style="142" customWidth="1"/>
    <col min="1519" max="1519" width="0.625" style="142" customWidth="1"/>
    <col min="1520" max="1520" width="4.125" style="142" customWidth="1"/>
    <col min="1521" max="1522" width="2.5" style="142" customWidth="1"/>
    <col min="1523" max="1523" width="5.375" style="142" customWidth="1"/>
    <col min="1524" max="1524" width="0.5" style="142" customWidth="1"/>
    <col min="1525" max="1525" width="6.25" style="142" customWidth="1"/>
    <col min="1526" max="1526" width="1" style="142" customWidth="1"/>
    <col min="1527" max="1527" width="6.25" style="142" customWidth="1"/>
    <col min="1528" max="1528" width="1" style="142" customWidth="1"/>
    <col min="1529" max="1529" width="6.125" style="142" customWidth="1"/>
    <col min="1530" max="1530" width="1" style="142" customWidth="1"/>
    <col min="1531" max="1531" width="6.25" style="142" customWidth="1"/>
    <col min="1532" max="1532" width="1" style="142" customWidth="1"/>
    <col min="1533" max="1533" width="6.125" style="142" customWidth="1"/>
    <col min="1534" max="1534" width="1" style="142" customWidth="1"/>
    <col min="1535" max="1535" width="6.125" style="142" customWidth="1"/>
    <col min="1536" max="1536" width="1" style="142" customWidth="1"/>
    <col min="1537" max="1537" width="6.25" style="142" customWidth="1"/>
    <col min="1538" max="1538" width="1" style="142" customWidth="1"/>
    <col min="1539" max="1539" width="6.125" style="142" customWidth="1"/>
    <col min="1540" max="1540" width="1" style="142" customWidth="1"/>
    <col min="1541" max="1541" width="6.125" style="142" customWidth="1"/>
    <col min="1542" max="1542" width="1" style="142" customWidth="1"/>
    <col min="1543" max="1545" width="8.25" style="142" customWidth="1"/>
    <col min="1546" max="1774" width="8.875" style="142" customWidth="1"/>
    <col min="1775" max="1775" width="0.625" style="142" customWidth="1"/>
    <col min="1776" max="1776" width="4.125" style="142" customWidth="1"/>
    <col min="1777" max="1778" width="2.5" style="142" customWidth="1"/>
    <col min="1779" max="1779" width="5.375" style="142" customWidth="1"/>
    <col min="1780" max="1780" width="0.5" style="142" customWidth="1"/>
    <col min="1781" max="1781" width="6.25" style="142" customWidth="1"/>
    <col min="1782" max="1782" width="1" style="142" customWidth="1"/>
    <col min="1783" max="1783" width="6.25" style="142" customWidth="1"/>
    <col min="1784" max="1784" width="1" style="142" customWidth="1"/>
    <col min="1785" max="1785" width="6.125" style="142" customWidth="1"/>
    <col min="1786" max="1786" width="1" style="142" customWidth="1"/>
    <col min="1787" max="1787" width="6.25" style="142" customWidth="1"/>
    <col min="1788" max="1788" width="1" style="142" customWidth="1"/>
    <col min="1789" max="1789" width="6.125" style="142" customWidth="1"/>
    <col min="1790" max="1790" width="1" style="142" customWidth="1"/>
    <col min="1791" max="1791" width="6.125" style="142" customWidth="1"/>
    <col min="1792" max="1792" width="1" style="142" customWidth="1"/>
    <col min="1793" max="1793" width="6.25" style="142" customWidth="1"/>
    <col min="1794" max="1794" width="1" style="142" customWidth="1"/>
    <col min="1795" max="1795" width="6.125" style="142" customWidth="1"/>
    <col min="1796" max="1796" width="1" style="142" customWidth="1"/>
    <col min="1797" max="1797" width="6.125" style="142" customWidth="1"/>
    <col min="1798" max="1798" width="1" style="142" customWidth="1"/>
    <col min="1799" max="1801" width="8.25" style="142" customWidth="1"/>
    <col min="1802" max="2030" width="8.875" style="142" customWidth="1"/>
    <col min="2031" max="2031" width="0.625" style="142" customWidth="1"/>
    <col min="2032" max="2032" width="4.125" style="142" customWidth="1"/>
    <col min="2033" max="2034" width="2.5" style="142" customWidth="1"/>
    <col min="2035" max="2035" width="5.375" style="142" customWidth="1"/>
    <col min="2036" max="2036" width="0.5" style="142" customWidth="1"/>
    <col min="2037" max="2037" width="6.25" style="142" customWidth="1"/>
    <col min="2038" max="2038" width="1" style="142" customWidth="1"/>
    <col min="2039" max="2039" width="6.25" style="142" customWidth="1"/>
    <col min="2040" max="2040" width="1" style="142" customWidth="1"/>
    <col min="2041" max="2041" width="6.125" style="142" customWidth="1"/>
    <col min="2042" max="2042" width="1" style="142" customWidth="1"/>
    <col min="2043" max="2043" width="6.25" style="142" customWidth="1"/>
    <col min="2044" max="2044" width="1" style="142" customWidth="1"/>
    <col min="2045" max="2045" width="6.125" style="142" customWidth="1"/>
    <col min="2046" max="2046" width="1" style="142" customWidth="1"/>
    <col min="2047" max="2047" width="6.125" style="142" customWidth="1"/>
    <col min="2048" max="2048" width="1" style="142" customWidth="1"/>
    <col min="2049" max="2049" width="6.25" style="142" customWidth="1"/>
    <col min="2050" max="2050" width="1" style="142" customWidth="1"/>
    <col min="2051" max="2051" width="6.125" style="142" customWidth="1"/>
    <col min="2052" max="2052" width="1" style="142" customWidth="1"/>
    <col min="2053" max="2053" width="6.125" style="142" customWidth="1"/>
    <col min="2054" max="2054" width="1" style="142" customWidth="1"/>
    <col min="2055" max="2057" width="8.25" style="142" customWidth="1"/>
    <col min="2058" max="2286" width="8.875" style="142" customWidth="1"/>
    <col min="2287" max="2287" width="0.625" style="142" customWidth="1"/>
    <col min="2288" max="2288" width="4.125" style="142" customWidth="1"/>
    <col min="2289" max="2290" width="2.5" style="142" customWidth="1"/>
    <col min="2291" max="2291" width="5.375" style="142" customWidth="1"/>
    <col min="2292" max="2292" width="0.5" style="142" customWidth="1"/>
    <col min="2293" max="2293" width="6.25" style="142" customWidth="1"/>
    <col min="2294" max="2294" width="1" style="142" customWidth="1"/>
    <col min="2295" max="2295" width="6.25" style="142" customWidth="1"/>
    <col min="2296" max="2296" width="1" style="142" customWidth="1"/>
    <col min="2297" max="2297" width="6.125" style="142" customWidth="1"/>
    <col min="2298" max="2298" width="1" style="142" customWidth="1"/>
    <col min="2299" max="2299" width="6.25" style="142" customWidth="1"/>
    <col min="2300" max="2300" width="1" style="142" customWidth="1"/>
    <col min="2301" max="2301" width="6.125" style="142" customWidth="1"/>
    <col min="2302" max="2302" width="1" style="142" customWidth="1"/>
    <col min="2303" max="2303" width="6.125" style="142" customWidth="1"/>
    <col min="2304" max="2304" width="1" style="142" customWidth="1"/>
    <col min="2305" max="2305" width="6.25" style="142" customWidth="1"/>
    <col min="2306" max="2306" width="1" style="142" customWidth="1"/>
    <col min="2307" max="2307" width="6.125" style="142" customWidth="1"/>
    <col min="2308" max="2308" width="1" style="142" customWidth="1"/>
    <col min="2309" max="2309" width="6.125" style="142" customWidth="1"/>
    <col min="2310" max="2310" width="1" style="142" customWidth="1"/>
    <col min="2311" max="2313" width="8.25" style="142" customWidth="1"/>
    <col min="2314" max="2542" width="8.875" style="142" customWidth="1"/>
    <col min="2543" max="2543" width="0.625" style="142" customWidth="1"/>
    <col min="2544" max="2544" width="4.125" style="142" customWidth="1"/>
    <col min="2545" max="2546" width="2.5" style="142" customWidth="1"/>
    <col min="2547" max="2547" width="5.375" style="142" customWidth="1"/>
    <col min="2548" max="2548" width="0.5" style="142" customWidth="1"/>
    <col min="2549" max="2549" width="6.25" style="142" customWidth="1"/>
    <col min="2550" max="2550" width="1" style="142" customWidth="1"/>
    <col min="2551" max="2551" width="6.25" style="142" customWidth="1"/>
    <col min="2552" max="2552" width="1" style="142" customWidth="1"/>
    <col min="2553" max="2553" width="6.125" style="142" customWidth="1"/>
    <col min="2554" max="2554" width="1" style="142" customWidth="1"/>
    <col min="2555" max="2555" width="6.25" style="142" customWidth="1"/>
    <col min="2556" max="2556" width="1" style="142" customWidth="1"/>
    <col min="2557" max="2557" width="6.125" style="142" customWidth="1"/>
    <col min="2558" max="2558" width="1" style="142" customWidth="1"/>
    <col min="2559" max="2559" width="6.125" style="142" customWidth="1"/>
    <col min="2560" max="2560" width="1" style="142" customWidth="1"/>
    <col min="2561" max="2561" width="6.25" style="142" customWidth="1"/>
    <col min="2562" max="2562" width="1" style="142" customWidth="1"/>
    <col min="2563" max="2563" width="6.125" style="142" customWidth="1"/>
    <col min="2564" max="2564" width="1" style="142" customWidth="1"/>
    <col min="2565" max="2565" width="6.125" style="142" customWidth="1"/>
    <col min="2566" max="2566" width="1" style="142" customWidth="1"/>
    <col min="2567" max="2569" width="8.25" style="142" customWidth="1"/>
    <col min="2570" max="2798" width="8.875" style="142" customWidth="1"/>
    <col min="2799" max="2799" width="0.625" style="142" customWidth="1"/>
    <col min="2800" max="2800" width="4.125" style="142" customWidth="1"/>
    <col min="2801" max="2802" width="2.5" style="142" customWidth="1"/>
    <col min="2803" max="2803" width="5.375" style="142" customWidth="1"/>
    <col min="2804" max="2804" width="0.5" style="142" customWidth="1"/>
    <col min="2805" max="2805" width="6.25" style="142" customWidth="1"/>
    <col min="2806" max="2806" width="1" style="142" customWidth="1"/>
    <col min="2807" max="2807" width="6.25" style="142" customWidth="1"/>
    <col min="2808" max="2808" width="1" style="142" customWidth="1"/>
    <col min="2809" max="2809" width="6.125" style="142" customWidth="1"/>
    <col min="2810" max="2810" width="1" style="142" customWidth="1"/>
    <col min="2811" max="2811" width="6.25" style="142" customWidth="1"/>
    <col min="2812" max="2812" width="1" style="142" customWidth="1"/>
    <col min="2813" max="2813" width="6.125" style="142" customWidth="1"/>
    <col min="2814" max="2814" width="1" style="142" customWidth="1"/>
    <col min="2815" max="2815" width="6.125" style="142" customWidth="1"/>
    <col min="2816" max="2816" width="1" style="142" customWidth="1"/>
    <col min="2817" max="2817" width="6.25" style="142" customWidth="1"/>
    <col min="2818" max="2818" width="1" style="142" customWidth="1"/>
    <col min="2819" max="2819" width="6.125" style="142" customWidth="1"/>
    <col min="2820" max="2820" width="1" style="142" customWidth="1"/>
    <col min="2821" max="2821" width="6.125" style="142" customWidth="1"/>
    <col min="2822" max="2822" width="1" style="142" customWidth="1"/>
    <col min="2823" max="2825" width="8.25" style="142" customWidth="1"/>
    <col min="2826" max="3054" width="8.875" style="142" customWidth="1"/>
    <col min="3055" max="3055" width="0.625" style="142" customWidth="1"/>
    <col min="3056" max="3056" width="4.125" style="142" customWidth="1"/>
    <col min="3057" max="3058" width="2.5" style="142" customWidth="1"/>
    <col min="3059" max="3059" width="5.375" style="142" customWidth="1"/>
    <col min="3060" max="3060" width="0.5" style="142" customWidth="1"/>
    <col min="3061" max="3061" width="6.25" style="142" customWidth="1"/>
    <col min="3062" max="3062" width="1" style="142" customWidth="1"/>
    <col min="3063" max="3063" width="6.25" style="142" customWidth="1"/>
    <col min="3064" max="3064" width="1" style="142" customWidth="1"/>
    <col min="3065" max="3065" width="6.125" style="142" customWidth="1"/>
    <col min="3066" max="3066" width="1" style="142" customWidth="1"/>
    <col min="3067" max="3067" width="6.25" style="142" customWidth="1"/>
    <col min="3068" max="3068" width="1" style="142" customWidth="1"/>
    <col min="3069" max="3069" width="6.125" style="142" customWidth="1"/>
    <col min="3070" max="3070" width="1" style="142" customWidth="1"/>
    <col min="3071" max="3071" width="6.125" style="142" customWidth="1"/>
    <col min="3072" max="3072" width="1" style="142" customWidth="1"/>
    <col min="3073" max="3073" width="6.25" style="142" customWidth="1"/>
    <col min="3074" max="3074" width="1" style="142" customWidth="1"/>
    <col min="3075" max="3075" width="6.125" style="142" customWidth="1"/>
    <col min="3076" max="3076" width="1" style="142" customWidth="1"/>
    <col min="3077" max="3077" width="6.125" style="142" customWidth="1"/>
    <col min="3078" max="3078" width="1" style="142" customWidth="1"/>
    <col min="3079" max="3081" width="8.25" style="142" customWidth="1"/>
    <col min="3082" max="3310" width="8.875" style="142" customWidth="1"/>
    <col min="3311" max="3311" width="0.625" style="142" customWidth="1"/>
    <col min="3312" max="3312" width="4.125" style="142" customWidth="1"/>
    <col min="3313" max="3314" width="2.5" style="142" customWidth="1"/>
    <col min="3315" max="3315" width="5.375" style="142" customWidth="1"/>
    <col min="3316" max="3316" width="0.5" style="142" customWidth="1"/>
    <col min="3317" max="3317" width="6.25" style="142" customWidth="1"/>
    <col min="3318" max="3318" width="1" style="142" customWidth="1"/>
    <col min="3319" max="3319" width="6.25" style="142" customWidth="1"/>
    <col min="3320" max="3320" width="1" style="142" customWidth="1"/>
    <col min="3321" max="3321" width="6.125" style="142" customWidth="1"/>
    <col min="3322" max="3322" width="1" style="142" customWidth="1"/>
    <col min="3323" max="3323" width="6.25" style="142" customWidth="1"/>
    <col min="3324" max="3324" width="1" style="142" customWidth="1"/>
    <col min="3325" max="3325" width="6.125" style="142" customWidth="1"/>
    <col min="3326" max="3326" width="1" style="142" customWidth="1"/>
    <col min="3327" max="3327" width="6.125" style="142" customWidth="1"/>
    <col min="3328" max="3328" width="1" style="142" customWidth="1"/>
    <col min="3329" max="3329" width="6.25" style="142" customWidth="1"/>
    <col min="3330" max="3330" width="1" style="142" customWidth="1"/>
    <col min="3331" max="3331" width="6.125" style="142" customWidth="1"/>
    <col min="3332" max="3332" width="1" style="142" customWidth="1"/>
    <col min="3333" max="3333" width="6.125" style="142" customWidth="1"/>
    <col min="3334" max="3334" width="1" style="142" customWidth="1"/>
    <col min="3335" max="3337" width="8.25" style="142" customWidth="1"/>
    <col min="3338" max="3566" width="8.875" style="142" customWidth="1"/>
    <col min="3567" max="3567" width="0.625" style="142" customWidth="1"/>
    <col min="3568" max="3568" width="4.125" style="142" customWidth="1"/>
    <col min="3569" max="3570" width="2.5" style="142" customWidth="1"/>
    <col min="3571" max="3571" width="5.375" style="142" customWidth="1"/>
    <col min="3572" max="3572" width="0.5" style="142" customWidth="1"/>
    <col min="3573" max="3573" width="6.25" style="142" customWidth="1"/>
    <col min="3574" max="3574" width="1" style="142" customWidth="1"/>
    <col min="3575" max="3575" width="6.25" style="142" customWidth="1"/>
    <col min="3576" max="3576" width="1" style="142" customWidth="1"/>
    <col min="3577" max="3577" width="6.125" style="142" customWidth="1"/>
    <col min="3578" max="3578" width="1" style="142" customWidth="1"/>
    <col min="3579" max="3579" width="6.25" style="142" customWidth="1"/>
    <col min="3580" max="3580" width="1" style="142" customWidth="1"/>
    <col min="3581" max="3581" width="6.125" style="142" customWidth="1"/>
    <col min="3582" max="3582" width="1" style="142" customWidth="1"/>
    <col min="3583" max="3583" width="6.125" style="142" customWidth="1"/>
    <col min="3584" max="3584" width="1" style="142" customWidth="1"/>
    <col min="3585" max="3585" width="6.25" style="142" customWidth="1"/>
    <col min="3586" max="3586" width="1" style="142" customWidth="1"/>
    <col min="3587" max="3587" width="6.125" style="142" customWidth="1"/>
    <col min="3588" max="3588" width="1" style="142" customWidth="1"/>
    <col min="3589" max="3589" width="6.125" style="142" customWidth="1"/>
    <col min="3590" max="3590" width="1" style="142" customWidth="1"/>
    <col min="3591" max="3593" width="8.25" style="142" customWidth="1"/>
    <col min="3594" max="3822" width="8.875" style="142" customWidth="1"/>
    <col min="3823" max="3823" width="0.625" style="142" customWidth="1"/>
    <col min="3824" max="3824" width="4.125" style="142" customWidth="1"/>
    <col min="3825" max="3826" width="2.5" style="142" customWidth="1"/>
    <col min="3827" max="3827" width="5.375" style="142" customWidth="1"/>
    <col min="3828" max="3828" width="0.5" style="142" customWidth="1"/>
    <col min="3829" max="3829" width="6.25" style="142" customWidth="1"/>
    <col min="3830" max="3830" width="1" style="142" customWidth="1"/>
    <col min="3831" max="3831" width="6.25" style="142" customWidth="1"/>
    <col min="3832" max="3832" width="1" style="142" customWidth="1"/>
    <col min="3833" max="3833" width="6.125" style="142" customWidth="1"/>
    <col min="3834" max="3834" width="1" style="142" customWidth="1"/>
    <col min="3835" max="3835" width="6.25" style="142" customWidth="1"/>
    <col min="3836" max="3836" width="1" style="142" customWidth="1"/>
    <col min="3837" max="3837" width="6.125" style="142" customWidth="1"/>
    <col min="3838" max="3838" width="1" style="142" customWidth="1"/>
    <col min="3839" max="3839" width="6.125" style="142" customWidth="1"/>
    <col min="3840" max="3840" width="1" style="142" customWidth="1"/>
    <col min="3841" max="3841" width="6.25" style="142" customWidth="1"/>
    <col min="3842" max="3842" width="1" style="142" customWidth="1"/>
    <col min="3843" max="3843" width="6.125" style="142" customWidth="1"/>
    <col min="3844" max="3844" width="1" style="142" customWidth="1"/>
    <col min="3845" max="3845" width="6.125" style="142" customWidth="1"/>
    <col min="3846" max="3846" width="1" style="142" customWidth="1"/>
    <col min="3847" max="3849" width="8.25" style="142" customWidth="1"/>
    <col min="3850" max="4078" width="8.875" style="142" customWidth="1"/>
    <col min="4079" max="4079" width="0.625" style="142" customWidth="1"/>
    <col min="4080" max="4080" width="4.125" style="142" customWidth="1"/>
    <col min="4081" max="4082" width="2.5" style="142" customWidth="1"/>
    <col min="4083" max="4083" width="5.375" style="142" customWidth="1"/>
    <col min="4084" max="4084" width="0.5" style="142" customWidth="1"/>
    <col min="4085" max="4085" width="6.25" style="142" customWidth="1"/>
    <col min="4086" max="4086" width="1" style="142" customWidth="1"/>
    <col min="4087" max="4087" width="6.25" style="142" customWidth="1"/>
    <col min="4088" max="4088" width="1" style="142" customWidth="1"/>
    <col min="4089" max="4089" width="6.125" style="142" customWidth="1"/>
    <col min="4090" max="4090" width="1" style="142" customWidth="1"/>
    <col min="4091" max="4091" width="6.25" style="142" customWidth="1"/>
    <col min="4092" max="4092" width="1" style="142" customWidth="1"/>
    <col min="4093" max="4093" width="6.125" style="142" customWidth="1"/>
    <col min="4094" max="4094" width="1" style="142" customWidth="1"/>
    <col min="4095" max="4095" width="6.125" style="142" customWidth="1"/>
    <col min="4096" max="4096" width="1" style="142" customWidth="1"/>
    <col min="4097" max="4097" width="6.25" style="142" customWidth="1"/>
    <col min="4098" max="4098" width="1" style="142" customWidth="1"/>
    <col min="4099" max="4099" width="6.125" style="142" customWidth="1"/>
    <col min="4100" max="4100" width="1" style="142" customWidth="1"/>
    <col min="4101" max="4101" width="6.125" style="142" customWidth="1"/>
    <col min="4102" max="4102" width="1" style="142" customWidth="1"/>
    <col min="4103" max="4105" width="8.25" style="142" customWidth="1"/>
    <col min="4106" max="4334" width="8.875" style="142" customWidth="1"/>
    <col min="4335" max="4335" width="0.625" style="142" customWidth="1"/>
    <col min="4336" max="4336" width="4.125" style="142" customWidth="1"/>
    <col min="4337" max="4338" width="2.5" style="142" customWidth="1"/>
    <col min="4339" max="4339" width="5.375" style="142" customWidth="1"/>
    <col min="4340" max="4340" width="0.5" style="142" customWidth="1"/>
    <col min="4341" max="4341" width="6.25" style="142" customWidth="1"/>
    <col min="4342" max="4342" width="1" style="142" customWidth="1"/>
    <col min="4343" max="4343" width="6.25" style="142" customWidth="1"/>
    <col min="4344" max="4344" width="1" style="142" customWidth="1"/>
    <col min="4345" max="4345" width="6.125" style="142" customWidth="1"/>
    <col min="4346" max="4346" width="1" style="142" customWidth="1"/>
    <col min="4347" max="4347" width="6.25" style="142" customWidth="1"/>
    <col min="4348" max="4348" width="1" style="142" customWidth="1"/>
    <col min="4349" max="4349" width="6.125" style="142" customWidth="1"/>
    <col min="4350" max="4350" width="1" style="142" customWidth="1"/>
    <col min="4351" max="4351" width="6.125" style="142" customWidth="1"/>
    <col min="4352" max="4352" width="1" style="142" customWidth="1"/>
    <col min="4353" max="4353" width="6.25" style="142" customWidth="1"/>
    <col min="4354" max="4354" width="1" style="142" customWidth="1"/>
    <col min="4355" max="4355" width="6.125" style="142" customWidth="1"/>
    <col min="4356" max="4356" width="1" style="142" customWidth="1"/>
    <col min="4357" max="4357" width="6.125" style="142" customWidth="1"/>
    <col min="4358" max="4358" width="1" style="142" customWidth="1"/>
    <col min="4359" max="4361" width="8.25" style="142" customWidth="1"/>
    <col min="4362" max="4590" width="8.875" style="142" customWidth="1"/>
    <col min="4591" max="4591" width="0.625" style="142" customWidth="1"/>
    <col min="4592" max="4592" width="4.125" style="142" customWidth="1"/>
    <col min="4593" max="4594" width="2.5" style="142" customWidth="1"/>
    <col min="4595" max="4595" width="5.375" style="142" customWidth="1"/>
    <col min="4596" max="4596" width="0.5" style="142" customWidth="1"/>
    <col min="4597" max="4597" width="6.25" style="142" customWidth="1"/>
    <col min="4598" max="4598" width="1" style="142" customWidth="1"/>
    <col min="4599" max="4599" width="6.25" style="142" customWidth="1"/>
    <col min="4600" max="4600" width="1" style="142" customWidth="1"/>
    <col min="4601" max="4601" width="6.125" style="142" customWidth="1"/>
    <col min="4602" max="4602" width="1" style="142" customWidth="1"/>
    <col min="4603" max="4603" width="6.25" style="142" customWidth="1"/>
    <col min="4604" max="4604" width="1" style="142" customWidth="1"/>
    <col min="4605" max="4605" width="6.125" style="142" customWidth="1"/>
    <col min="4606" max="4606" width="1" style="142" customWidth="1"/>
    <col min="4607" max="4607" width="6.125" style="142" customWidth="1"/>
    <col min="4608" max="4608" width="1" style="142" customWidth="1"/>
    <col min="4609" max="4609" width="6.25" style="142" customWidth="1"/>
    <col min="4610" max="4610" width="1" style="142" customWidth="1"/>
    <col min="4611" max="4611" width="6.125" style="142" customWidth="1"/>
    <col min="4612" max="4612" width="1" style="142" customWidth="1"/>
    <col min="4613" max="4613" width="6.125" style="142" customWidth="1"/>
    <col min="4614" max="4614" width="1" style="142" customWidth="1"/>
    <col min="4615" max="4617" width="8.25" style="142" customWidth="1"/>
    <col min="4618" max="4846" width="8.875" style="142" customWidth="1"/>
    <col min="4847" max="4847" width="0.625" style="142" customWidth="1"/>
    <col min="4848" max="4848" width="4.125" style="142" customWidth="1"/>
    <col min="4849" max="4850" width="2.5" style="142" customWidth="1"/>
    <col min="4851" max="4851" width="5.375" style="142" customWidth="1"/>
    <col min="4852" max="4852" width="0.5" style="142" customWidth="1"/>
    <col min="4853" max="4853" width="6.25" style="142" customWidth="1"/>
    <col min="4854" max="4854" width="1" style="142" customWidth="1"/>
    <col min="4855" max="4855" width="6.25" style="142" customWidth="1"/>
    <col min="4856" max="4856" width="1" style="142" customWidth="1"/>
    <col min="4857" max="4857" width="6.125" style="142" customWidth="1"/>
    <col min="4858" max="4858" width="1" style="142" customWidth="1"/>
    <col min="4859" max="4859" width="6.25" style="142" customWidth="1"/>
    <col min="4860" max="4860" width="1" style="142" customWidth="1"/>
    <col min="4861" max="4861" width="6.125" style="142" customWidth="1"/>
    <col min="4862" max="4862" width="1" style="142" customWidth="1"/>
    <col min="4863" max="4863" width="6.125" style="142" customWidth="1"/>
    <col min="4864" max="4864" width="1" style="142" customWidth="1"/>
    <col min="4865" max="4865" width="6.25" style="142" customWidth="1"/>
    <col min="4866" max="4866" width="1" style="142" customWidth="1"/>
    <col min="4867" max="4867" width="6.125" style="142" customWidth="1"/>
    <col min="4868" max="4868" width="1" style="142" customWidth="1"/>
    <col min="4869" max="4869" width="6.125" style="142" customWidth="1"/>
    <col min="4870" max="4870" width="1" style="142" customWidth="1"/>
    <col min="4871" max="4873" width="8.25" style="142" customWidth="1"/>
    <col min="4874" max="5102" width="8.875" style="142" customWidth="1"/>
    <col min="5103" max="5103" width="0.625" style="142" customWidth="1"/>
    <col min="5104" max="5104" width="4.125" style="142" customWidth="1"/>
    <col min="5105" max="5106" width="2.5" style="142" customWidth="1"/>
    <col min="5107" max="5107" width="5.375" style="142" customWidth="1"/>
    <col min="5108" max="5108" width="0.5" style="142" customWidth="1"/>
    <col min="5109" max="5109" width="6.25" style="142" customWidth="1"/>
    <col min="5110" max="5110" width="1" style="142" customWidth="1"/>
    <col min="5111" max="5111" width="6.25" style="142" customWidth="1"/>
    <col min="5112" max="5112" width="1" style="142" customWidth="1"/>
    <col min="5113" max="5113" width="6.125" style="142" customWidth="1"/>
    <col min="5114" max="5114" width="1" style="142" customWidth="1"/>
    <col min="5115" max="5115" width="6.25" style="142" customWidth="1"/>
    <col min="5116" max="5116" width="1" style="142" customWidth="1"/>
    <col min="5117" max="5117" width="6.125" style="142" customWidth="1"/>
    <col min="5118" max="5118" width="1" style="142" customWidth="1"/>
    <col min="5119" max="5119" width="6.125" style="142" customWidth="1"/>
    <col min="5120" max="5120" width="1" style="142" customWidth="1"/>
    <col min="5121" max="5121" width="6.25" style="142" customWidth="1"/>
    <col min="5122" max="5122" width="1" style="142" customWidth="1"/>
    <col min="5123" max="5123" width="6.125" style="142" customWidth="1"/>
    <col min="5124" max="5124" width="1" style="142" customWidth="1"/>
    <col min="5125" max="5125" width="6.125" style="142" customWidth="1"/>
    <col min="5126" max="5126" width="1" style="142" customWidth="1"/>
    <col min="5127" max="5129" width="8.25" style="142" customWidth="1"/>
    <col min="5130" max="5358" width="8.875" style="142" customWidth="1"/>
    <col min="5359" max="5359" width="0.625" style="142" customWidth="1"/>
    <col min="5360" max="5360" width="4.125" style="142" customWidth="1"/>
    <col min="5361" max="5362" width="2.5" style="142" customWidth="1"/>
    <col min="5363" max="5363" width="5.375" style="142" customWidth="1"/>
    <col min="5364" max="5364" width="0.5" style="142" customWidth="1"/>
    <col min="5365" max="5365" width="6.25" style="142" customWidth="1"/>
    <col min="5366" max="5366" width="1" style="142" customWidth="1"/>
    <col min="5367" max="5367" width="6.25" style="142" customWidth="1"/>
    <col min="5368" max="5368" width="1" style="142" customWidth="1"/>
    <col min="5369" max="5369" width="6.125" style="142" customWidth="1"/>
    <col min="5370" max="5370" width="1" style="142" customWidth="1"/>
    <col min="5371" max="5371" width="6.25" style="142" customWidth="1"/>
    <col min="5372" max="5372" width="1" style="142" customWidth="1"/>
    <col min="5373" max="5373" width="6.125" style="142" customWidth="1"/>
    <col min="5374" max="5374" width="1" style="142" customWidth="1"/>
    <col min="5375" max="5375" width="6.125" style="142" customWidth="1"/>
    <col min="5376" max="5376" width="1" style="142" customWidth="1"/>
    <col min="5377" max="5377" width="6.25" style="142" customWidth="1"/>
    <col min="5378" max="5378" width="1" style="142" customWidth="1"/>
    <col min="5379" max="5379" width="6.125" style="142" customWidth="1"/>
    <col min="5380" max="5380" width="1" style="142" customWidth="1"/>
    <col min="5381" max="5381" width="6.125" style="142" customWidth="1"/>
    <col min="5382" max="5382" width="1" style="142" customWidth="1"/>
    <col min="5383" max="5385" width="8.25" style="142" customWidth="1"/>
    <col min="5386" max="5614" width="8.875" style="142" customWidth="1"/>
    <col min="5615" max="5615" width="0.625" style="142" customWidth="1"/>
    <col min="5616" max="5616" width="4.125" style="142" customWidth="1"/>
    <col min="5617" max="5618" width="2.5" style="142" customWidth="1"/>
    <col min="5619" max="5619" width="5.375" style="142" customWidth="1"/>
    <col min="5620" max="5620" width="0.5" style="142" customWidth="1"/>
    <col min="5621" max="5621" width="6.25" style="142" customWidth="1"/>
    <col min="5622" max="5622" width="1" style="142" customWidth="1"/>
    <col min="5623" max="5623" width="6.25" style="142" customWidth="1"/>
    <col min="5624" max="5624" width="1" style="142" customWidth="1"/>
    <col min="5625" max="5625" width="6.125" style="142" customWidth="1"/>
    <col min="5626" max="5626" width="1" style="142" customWidth="1"/>
    <col min="5627" max="5627" width="6.25" style="142" customWidth="1"/>
    <col min="5628" max="5628" width="1" style="142" customWidth="1"/>
    <col min="5629" max="5629" width="6.125" style="142" customWidth="1"/>
    <col min="5630" max="5630" width="1" style="142" customWidth="1"/>
    <col min="5631" max="5631" width="6.125" style="142" customWidth="1"/>
    <col min="5632" max="5632" width="1" style="142" customWidth="1"/>
    <col min="5633" max="5633" width="6.25" style="142" customWidth="1"/>
    <col min="5634" max="5634" width="1" style="142" customWidth="1"/>
    <col min="5635" max="5635" width="6.125" style="142" customWidth="1"/>
    <col min="5636" max="5636" width="1" style="142" customWidth="1"/>
    <col min="5637" max="5637" width="6.125" style="142" customWidth="1"/>
    <col min="5638" max="5638" width="1" style="142" customWidth="1"/>
    <col min="5639" max="5641" width="8.25" style="142" customWidth="1"/>
    <col min="5642" max="5870" width="8.875" style="142" customWidth="1"/>
    <col min="5871" max="5871" width="0.625" style="142" customWidth="1"/>
    <col min="5872" max="5872" width="4.125" style="142" customWidth="1"/>
    <col min="5873" max="5874" width="2.5" style="142" customWidth="1"/>
    <col min="5875" max="5875" width="5.375" style="142" customWidth="1"/>
    <col min="5876" max="5876" width="0.5" style="142" customWidth="1"/>
    <col min="5877" max="5877" width="6.25" style="142" customWidth="1"/>
    <col min="5878" max="5878" width="1" style="142" customWidth="1"/>
    <col min="5879" max="5879" width="6.25" style="142" customWidth="1"/>
    <col min="5880" max="5880" width="1" style="142" customWidth="1"/>
    <col min="5881" max="5881" width="6.125" style="142" customWidth="1"/>
    <col min="5882" max="5882" width="1" style="142" customWidth="1"/>
    <col min="5883" max="5883" width="6.25" style="142" customWidth="1"/>
    <col min="5884" max="5884" width="1" style="142" customWidth="1"/>
    <col min="5885" max="5885" width="6.125" style="142" customWidth="1"/>
    <col min="5886" max="5886" width="1" style="142" customWidth="1"/>
    <col min="5887" max="5887" width="6.125" style="142" customWidth="1"/>
    <col min="5888" max="5888" width="1" style="142" customWidth="1"/>
    <col min="5889" max="5889" width="6.25" style="142" customWidth="1"/>
    <col min="5890" max="5890" width="1" style="142" customWidth="1"/>
    <col min="5891" max="5891" width="6.125" style="142" customWidth="1"/>
    <col min="5892" max="5892" width="1" style="142" customWidth="1"/>
    <col min="5893" max="5893" width="6.125" style="142" customWidth="1"/>
    <col min="5894" max="5894" width="1" style="142" customWidth="1"/>
    <col min="5895" max="5897" width="8.25" style="142" customWidth="1"/>
    <col min="5898" max="6126" width="8.875" style="142" customWidth="1"/>
    <col min="6127" max="6127" width="0.625" style="142" customWidth="1"/>
    <col min="6128" max="6128" width="4.125" style="142" customWidth="1"/>
    <col min="6129" max="6130" width="2.5" style="142" customWidth="1"/>
    <col min="6131" max="6131" width="5.375" style="142" customWidth="1"/>
    <col min="6132" max="6132" width="0.5" style="142" customWidth="1"/>
    <col min="6133" max="6133" width="6.25" style="142" customWidth="1"/>
    <col min="6134" max="6134" width="1" style="142" customWidth="1"/>
    <col min="6135" max="6135" width="6.25" style="142" customWidth="1"/>
    <col min="6136" max="6136" width="1" style="142" customWidth="1"/>
    <col min="6137" max="6137" width="6.125" style="142" customWidth="1"/>
    <col min="6138" max="6138" width="1" style="142" customWidth="1"/>
    <col min="6139" max="6139" width="6.25" style="142" customWidth="1"/>
    <col min="6140" max="6140" width="1" style="142" customWidth="1"/>
    <col min="6141" max="6141" width="6.125" style="142" customWidth="1"/>
    <col min="6142" max="6142" width="1" style="142" customWidth="1"/>
    <col min="6143" max="6143" width="6.125" style="142" customWidth="1"/>
    <col min="6144" max="6144" width="1" style="142" customWidth="1"/>
    <col min="6145" max="6145" width="6.25" style="142" customWidth="1"/>
    <col min="6146" max="6146" width="1" style="142" customWidth="1"/>
    <col min="6147" max="6147" width="6.125" style="142" customWidth="1"/>
    <col min="6148" max="6148" width="1" style="142" customWidth="1"/>
    <col min="6149" max="6149" width="6.125" style="142" customWidth="1"/>
    <col min="6150" max="6150" width="1" style="142" customWidth="1"/>
    <col min="6151" max="6153" width="8.25" style="142" customWidth="1"/>
    <col min="6154" max="6382" width="8.875" style="142" customWidth="1"/>
    <col min="6383" max="6383" width="0.625" style="142" customWidth="1"/>
    <col min="6384" max="6384" width="4.125" style="142" customWidth="1"/>
    <col min="6385" max="6386" width="2.5" style="142" customWidth="1"/>
    <col min="6387" max="6387" width="5.375" style="142" customWidth="1"/>
    <col min="6388" max="6388" width="0.5" style="142" customWidth="1"/>
    <col min="6389" max="6389" width="6.25" style="142" customWidth="1"/>
    <col min="6390" max="6390" width="1" style="142" customWidth="1"/>
    <col min="6391" max="6391" width="6.25" style="142" customWidth="1"/>
    <col min="6392" max="6392" width="1" style="142" customWidth="1"/>
    <col min="6393" max="6393" width="6.125" style="142" customWidth="1"/>
    <col min="6394" max="6394" width="1" style="142" customWidth="1"/>
    <col min="6395" max="6395" width="6.25" style="142" customWidth="1"/>
    <col min="6396" max="6396" width="1" style="142" customWidth="1"/>
    <col min="6397" max="6397" width="6.125" style="142" customWidth="1"/>
    <col min="6398" max="6398" width="1" style="142" customWidth="1"/>
    <col min="6399" max="6399" width="6.125" style="142" customWidth="1"/>
    <col min="6400" max="6400" width="1" style="142" customWidth="1"/>
    <col min="6401" max="6401" width="6.25" style="142" customWidth="1"/>
    <col min="6402" max="6402" width="1" style="142" customWidth="1"/>
    <col min="6403" max="6403" width="6.125" style="142" customWidth="1"/>
    <col min="6404" max="6404" width="1" style="142" customWidth="1"/>
    <col min="6405" max="6405" width="6.125" style="142" customWidth="1"/>
    <col min="6406" max="6406" width="1" style="142" customWidth="1"/>
    <col min="6407" max="6409" width="8.25" style="142" customWidth="1"/>
    <col min="6410" max="6638" width="8.875" style="142" customWidth="1"/>
    <col min="6639" max="6639" width="0.625" style="142" customWidth="1"/>
    <col min="6640" max="6640" width="4.125" style="142" customWidth="1"/>
    <col min="6641" max="6642" width="2.5" style="142" customWidth="1"/>
    <col min="6643" max="6643" width="5.375" style="142" customWidth="1"/>
    <col min="6644" max="6644" width="0.5" style="142" customWidth="1"/>
    <col min="6645" max="6645" width="6.25" style="142" customWidth="1"/>
    <col min="6646" max="6646" width="1" style="142" customWidth="1"/>
    <col min="6647" max="6647" width="6.25" style="142" customWidth="1"/>
    <col min="6648" max="6648" width="1" style="142" customWidth="1"/>
    <col min="6649" max="6649" width="6.125" style="142" customWidth="1"/>
    <col min="6650" max="6650" width="1" style="142" customWidth="1"/>
    <col min="6651" max="6651" width="6.25" style="142" customWidth="1"/>
    <col min="6652" max="6652" width="1" style="142" customWidth="1"/>
    <col min="6653" max="6653" width="6.125" style="142" customWidth="1"/>
    <col min="6654" max="6654" width="1" style="142" customWidth="1"/>
    <col min="6655" max="6655" width="6.125" style="142" customWidth="1"/>
    <col min="6656" max="6656" width="1" style="142" customWidth="1"/>
    <col min="6657" max="6657" width="6.25" style="142" customWidth="1"/>
    <col min="6658" max="6658" width="1" style="142" customWidth="1"/>
    <col min="6659" max="6659" width="6.125" style="142" customWidth="1"/>
    <col min="6660" max="6660" width="1" style="142" customWidth="1"/>
    <col min="6661" max="6661" width="6.125" style="142" customWidth="1"/>
    <col min="6662" max="6662" width="1" style="142" customWidth="1"/>
    <col min="6663" max="6665" width="8.25" style="142" customWidth="1"/>
    <col min="6666" max="6894" width="8.875" style="142" customWidth="1"/>
    <col min="6895" max="6895" width="0.625" style="142" customWidth="1"/>
    <col min="6896" max="6896" width="4.125" style="142" customWidth="1"/>
    <col min="6897" max="6898" width="2.5" style="142" customWidth="1"/>
    <col min="6899" max="6899" width="5.375" style="142" customWidth="1"/>
    <col min="6900" max="6900" width="0.5" style="142" customWidth="1"/>
    <col min="6901" max="6901" width="6.25" style="142" customWidth="1"/>
    <col min="6902" max="6902" width="1" style="142" customWidth="1"/>
    <col min="6903" max="6903" width="6.25" style="142" customWidth="1"/>
    <col min="6904" max="6904" width="1" style="142" customWidth="1"/>
    <col min="6905" max="6905" width="6.125" style="142" customWidth="1"/>
    <col min="6906" max="6906" width="1" style="142" customWidth="1"/>
    <col min="6907" max="6907" width="6.25" style="142" customWidth="1"/>
    <col min="6908" max="6908" width="1" style="142" customWidth="1"/>
    <col min="6909" max="6909" width="6.125" style="142" customWidth="1"/>
    <col min="6910" max="6910" width="1" style="142" customWidth="1"/>
    <col min="6911" max="6911" width="6.125" style="142" customWidth="1"/>
    <col min="6912" max="6912" width="1" style="142" customWidth="1"/>
    <col min="6913" max="6913" width="6.25" style="142" customWidth="1"/>
    <col min="6914" max="6914" width="1" style="142" customWidth="1"/>
    <col min="6915" max="6915" width="6.125" style="142" customWidth="1"/>
    <col min="6916" max="6916" width="1" style="142" customWidth="1"/>
    <col min="6917" max="6917" width="6.125" style="142" customWidth="1"/>
    <col min="6918" max="6918" width="1" style="142" customWidth="1"/>
    <col min="6919" max="6921" width="8.25" style="142" customWidth="1"/>
    <col min="6922" max="7150" width="8.875" style="142" customWidth="1"/>
    <col min="7151" max="7151" width="0.625" style="142" customWidth="1"/>
    <col min="7152" max="7152" width="4.125" style="142" customWidth="1"/>
    <col min="7153" max="7154" width="2.5" style="142" customWidth="1"/>
    <col min="7155" max="7155" width="5.375" style="142" customWidth="1"/>
    <col min="7156" max="7156" width="0.5" style="142" customWidth="1"/>
    <col min="7157" max="7157" width="6.25" style="142" customWidth="1"/>
    <col min="7158" max="7158" width="1" style="142" customWidth="1"/>
    <col min="7159" max="7159" width="6.25" style="142" customWidth="1"/>
    <col min="7160" max="7160" width="1" style="142" customWidth="1"/>
    <col min="7161" max="7161" width="6.125" style="142" customWidth="1"/>
    <col min="7162" max="7162" width="1" style="142" customWidth="1"/>
    <col min="7163" max="7163" width="6.25" style="142" customWidth="1"/>
    <col min="7164" max="7164" width="1" style="142" customWidth="1"/>
    <col min="7165" max="7165" width="6.125" style="142" customWidth="1"/>
    <col min="7166" max="7166" width="1" style="142" customWidth="1"/>
    <col min="7167" max="7167" width="6.125" style="142" customWidth="1"/>
    <col min="7168" max="7168" width="1" style="142" customWidth="1"/>
    <col min="7169" max="7169" width="6.25" style="142" customWidth="1"/>
    <col min="7170" max="7170" width="1" style="142" customWidth="1"/>
    <col min="7171" max="7171" width="6.125" style="142" customWidth="1"/>
    <col min="7172" max="7172" width="1" style="142" customWidth="1"/>
    <col min="7173" max="7173" width="6.125" style="142" customWidth="1"/>
    <col min="7174" max="7174" width="1" style="142" customWidth="1"/>
    <col min="7175" max="7177" width="8.25" style="142" customWidth="1"/>
    <col min="7178" max="7406" width="8.875" style="142" customWidth="1"/>
    <col min="7407" max="7407" width="0.625" style="142" customWidth="1"/>
    <col min="7408" max="7408" width="4.125" style="142" customWidth="1"/>
    <col min="7409" max="7410" width="2.5" style="142" customWidth="1"/>
    <col min="7411" max="7411" width="5.375" style="142" customWidth="1"/>
    <col min="7412" max="7412" width="0.5" style="142" customWidth="1"/>
    <col min="7413" max="7413" width="6.25" style="142" customWidth="1"/>
    <col min="7414" max="7414" width="1" style="142" customWidth="1"/>
    <col min="7415" max="7415" width="6.25" style="142" customWidth="1"/>
    <col min="7416" max="7416" width="1" style="142" customWidth="1"/>
    <col min="7417" max="7417" width="6.125" style="142" customWidth="1"/>
    <col min="7418" max="7418" width="1" style="142" customWidth="1"/>
    <col min="7419" max="7419" width="6.25" style="142" customWidth="1"/>
    <col min="7420" max="7420" width="1" style="142" customWidth="1"/>
    <col min="7421" max="7421" width="6.125" style="142" customWidth="1"/>
    <col min="7422" max="7422" width="1" style="142" customWidth="1"/>
    <col min="7423" max="7423" width="6.125" style="142" customWidth="1"/>
    <col min="7424" max="7424" width="1" style="142" customWidth="1"/>
    <col min="7425" max="7425" width="6.25" style="142" customWidth="1"/>
    <col min="7426" max="7426" width="1" style="142" customWidth="1"/>
    <col min="7427" max="7427" width="6.125" style="142" customWidth="1"/>
    <col min="7428" max="7428" width="1" style="142" customWidth="1"/>
    <col min="7429" max="7429" width="6.125" style="142" customWidth="1"/>
    <col min="7430" max="7430" width="1" style="142" customWidth="1"/>
    <col min="7431" max="7433" width="8.25" style="142" customWidth="1"/>
    <col min="7434" max="7662" width="8.875" style="142" customWidth="1"/>
    <col min="7663" max="7663" width="0.625" style="142" customWidth="1"/>
    <col min="7664" max="7664" width="4.125" style="142" customWidth="1"/>
    <col min="7665" max="7666" width="2.5" style="142" customWidth="1"/>
    <col min="7667" max="7667" width="5.375" style="142" customWidth="1"/>
    <col min="7668" max="7668" width="0.5" style="142" customWidth="1"/>
    <col min="7669" max="7669" width="6.25" style="142" customWidth="1"/>
    <col min="7670" max="7670" width="1" style="142" customWidth="1"/>
    <col min="7671" max="7671" width="6.25" style="142" customWidth="1"/>
    <col min="7672" max="7672" width="1" style="142" customWidth="1"/>
    <col min="7673" max="7673" width="6.125" style="142" customWidth="1"/>
    <col min="7674" max="7674" width="1" style="142" customWidth="1"/>
    <col min="7675" max="7675" width="6.25" style="142" customWidth="1"/>
    <col min="7676" max="7676" width="1" style="142" customWidth="1"/>
    <col min="7677" max="7677" width="6.125" style="142" customWidth="1"/>
    <col min="7678" max="7678" width="1" style="142" customWidth="1"/>
    <col min="7679" max="7679" width="6.125" style="142" customWidth="1"/>
    <col min="7680" max="7680" width="1" style="142" customWidth="1"/>
    <col min="7681" max="7681" width="6.25" style="142" customWidth="1"/>
    <col min="7682" max="7682" width="1" style="142" customWidth="1"/>
    <col min="7683" max="7683" width="6.125" style="142" customWidth="1"/>
    <col min="7684" max="7684" width="1" style="142" customWidth="1"/>
    <col min="7685" max="7685" width="6.125" style="142" customWidth="1"/>
    <col min="7686" max="7686" width="1" style="142" customWidth="1"/>
    <col min="7687" max="7689" width="8.25" style="142" customWidth="1"/>
    <col min="7690" max="7918" width="8.875" style="142" customWidth="1"/>
    <col min="7919" max="7919" width="0.625" style="142" customWidth="1"/>
    <col min="7920" max="7920" width="4.125" style="142" customWidth="1"/>
    <col min="7921" max="7922" width="2.5" style="142" customWidth="1"/>
    <col min="7923" max="7923" width="5.375" style="142" customWidth="1"/>
    <col min="7924" max="7924" width="0.5" style="142" customWidth="1"/>
    <col min="7925" max="7925" width="6.25" style="142" customWidth="1"/>
    <col min="7926" max="7926" width="1" style="142" customWidth="1"/>
    <col min="7927" max="7927" width="6.25" style="142" customWidth="1"/>
    <col min="7928" max="7928" width="1" style="142" customWidth="1"/>
    <col min="7929" max="7929" width="6.125" style="142" customWidth="1"/>
    <col min="7930" max="7930" width="1" style="142" customWidth="1"/>
    <col min="7931" max="7931" width="6.25" style="142" customWidth="1"/>
    <col min="7932" max="7932" width="1" style="142" customWidth="1"/>
    <col min="7933" max="7933" width="6.125" style="142" customWidth="1"/>
    <col min="7934" max="7934" width="1" style="142" customWidth="1"/>
    <col min="7935" max="7935" width="6.125" style="142" customWidth="1"/>
    <col min="7936" max="7936" width="1" style="142" customWidth="1"/>
    <col min="7937" max="7937" width="6.25" style="142" customWidth="1"/>
    <col min="7938" max="7938" width="1" style="142" customWidth="1"/>
    <col min="7939" max="7939" width="6.125" style="142" customWidth="1"/>
    <col min="7940" max="7940" width="1" style="142" customWidth="1"/>
    <col min="7941" max="7941" width="6.125" style="142" customWidth="1"/>
    <col min="7942" max="7942" width="1" style="142" customWidth="1"/>
    <col min="7943" max="7945" width="8.25" style="142" customWidth="1"/>
    <col min="7946" max="8174" width="8.875" style="142" customWidth="1"/>
    <col min="8175" max="8175" width="0.625" style="142" customWidth="1"/>
    <col min="8176" max="8176" width="4.125" style="142" customWidth="1"/>
    <col min="8177" max="8178" width="2.5" style="142" customWidth="1"/>
    <col min="8179" max="8179" width="5.375" style="142" customWidth="1"/>
    <col min="8180" max="8180" width="0.5" style="142" customWidth="1"/>
    <col min="8181" max="8181" width="6.25" style="142" customWidth="1"/>
    <col min="8182" max="8182" width="1" style="142" customWidth="1"/>
    <col min="8183" max="8183" width="6.25" style="142" customWidth="1"/>
    <col min="8184" max="8184" width="1" style="142" customWidth="1"/>
    <col min="8185" max="8185" width="6.125" style="142" customWidth="1"/>
    <col min="8186" max="8186" width="1" style="142" customWidth="1"/>
    <col min="8187" max="8187" width="6.25" style="142" customWidth="1"/>
    <col min="8188" max="8188" width="1" style="142" customWidth="1"/>
    <col min="8189" max="8189" width="6.125" style="142" customWidth="1"/>
    <col min="8190" max="8190" width="1" style="142" customWidth="1"/>
    <col min="8191" max="8191" width="6.125" style="142" customWidth="1"/>
    <col min="8192" max="8192" width="1" style="142" customWidth="1"/>
    <col min="8193" max="8193" width="6.25" style="142" customWidth="1"/>
    <col min="8194" max="8194" width="1" style="142" customWidth="1"/>
    <col min="8195" max="8195" width="6.125" style="142" customWidth="1"/>
    <col min="8196" max="8196" width="1" style="142" customWidth="1"/>
    <col min="8197" max="8197" width="6.125" style="142" customWidth="1"/>
    <col min="8198" max="8198" width="1" style="142" customWidth="1"/>
    <col min="8199" max="8201" width="8.25" style="142" customWidth="1"/>
    <col min="8202" max="8430" width="8.875" style="142" customWidth="1"/>
    <col min="8431" max="8431" width="0.625" style="142" customWidth="1"/>
    <col min="8432" max="8432" width="4.125" style="142" customWidth="1"/>
    <col min="8433" max="8434" width="2.5" style="142" customWidth="1"/>
    <col min="8435" max="8435" width="5.375" style="142" customWidth="1"/>
    <col min="8436" max="8436" width="0.5" style="142" customWidth="1"/>
    <col min="8437" max="8437" width="6.25" style="142" customWidth="1"/>
    <col min="8438" max="8438" width="1" style="142" customWidth="1"/>
    <col min="8439" max="8439" width="6.25" style="142" customWidth="1"/>
    <col min="8440" max="8440" width="1" style="142" customWidth="1"/>
    <col min="8441" max="8441" width="6.125" style="142" customWidth="1"/>
    <col min="8442" max="8442" width="1" style="142" customWidth="1"/>
    <col min="8443" max="8443" width="6.25" style="142" customWidth="1"/>
    <col min="8444" max="8444" width="1" style="142" customWidth="1"/>
    <col min="8445" max="8445" width="6.125" style="142" customWidth="1"/>
    <col min="8446" max="8446" width="1" style="142" customWidth="1"/>
    <col min="8447" max="8447" width="6.125" style="142" customWidth="1"/>
    <col min="8448" max="8448" width="1" style="142" customWidth="1"/>
    <col min="8449" max="8449" width="6.25" style="142" customWidth="1"/>
    <col min="8450" max="8450" width="1" style="142" customWidth="1"/>
    <col min="8451" max="8451" width="6.125" style="142" customWidth="1"/>
    <col min="8452" max="8452" width="1" style="142" customWidth="1"/>
    <col min="8453" max="8453" width="6.125" style="142" customWidth="1"/>
    <col min="8454" max="8454" width="1" style="142" customWidth="1"/>
    <col min="8455" max="8457" width="8.25" style="142" customWidth="1"/>
    <col min="8458" max="8686" width="8.875" style="142" customWidth="1"/>
    <col min="8687" max="8687" width="0.625" style="142" customWidth="1"/>
    <col min="8688" max="8688" width="4.125" style="142" customWidth="1"/>
    <col min="8689" max="8690" width="2.5" style="142" customWidth="1"/>
    <col min="8691" max="8691" width="5.375" style="142" customWidth="1"/>
    <col min="8692" max="8692" width="0.5" style="142" customWidth="1"/>
    <col min="8693" max="8693" width="6.25" style="142" customWidth="1"/>
    <col min="8694" max="8694" width="1" style="142" customWidth="1"/>
    <col min="8695" max="8695" width="6.25" style="142" customWidth="1"/>
    <col min="8696" max="8696" width="1" style="142" customWidth="1"/>
    <col min="8697" max="8697" width="6.125" style="142" customWidth="1"/>
    <col min="8698" max="8698" width="1" style="142" customWidth="1"/>
    <col min="8699" max="8699" width="6.25" style="142" customWidth="1"/>
    <col min="8700" max="8700" width="1" style="142" customWidth="1"/>
    <col min="8701" max="8701" width="6.125" style="142" customWidth="1"/>
    <col min="8702" max="8702" width="1" style="142" customWidth="1"/>
    <col min="8703" max="8703" width="6.125" style="142" customWidth="1"/>
    <col min="8704" max="8704" width="1" style="142" customWidth="1"/>
    <col min="8705" max="8705" width="6.25" style="142" customWidth="1"/>
    <col min="8706" max="8706" width="1" style="142" customWidth="1"/>
    <col min="8707" max="8707" width="6.125" style="142" customWidth="1"/>
    <col min="8708" max="8708" width="1" style="142" customWidth="1"/>
    <col min="8709" max="8709" width="6.125" style="142" customWidth="1"/>
    <col min="8710" max="8710" width="1" style="142" customWidth="1"/>
    <col min="8711" max="8713" width="8.25" style="142" customWidth="1"/>
    <col min="8714" max="8942" width="8.875" style="142" customWidth="1"/>
    <col min="8943" max="8943" width="0.625" style="142" customWidth="1"/>
    <col min="8944" max="8944" width="4.125" style="142" customWidth="1"/>
    <col min="8945" max="8946" width="2.5" style="142" customWidth="1"/>
    <col min="8947" max="8947" width="5.375" style="142" customWidth="1"/>
    <col min="8948" max="8948" width="0.5" style="142" customWidth="1"/>
    <col min="8949" max="8949" width="6.25" style="142" customWidth="1"/>
    <col min="8950" max="8950" width="1" style="142" customWidth="1"/>
    <col min="8951" max="8951" width="6.25" style="142" customWidth="1"/>
    <col min="8952" max="8952" width="1" style="142" customWidth="1"/>
    <col min="8953" max="8953" width="6.125" style="142" customWidth="1"/>
    <col min="8954" max="8954" width="1" style="142" customWidth="1"/>
    <col min="8955" max="8955" width="6.25" style="142" customWidth="1"/>
    <col min="8956" max="8956" width="1" style="142" customWidth="1"/>
    <col min="8957" max="8957" width="6.125" style="142" customWidth="1"/>
    <col min="8958" max="8958" width="1" style="142" customWidth="1"/>
    <col min="8959" max="8959" width="6.125" style="142" customWidth="1"/>
    <col min="8960" max="8960" width="1" style="142" customWidth="1"/>
    <col min="8961" max="8961" width="6.25" style="142" customWidth="1"/>
    <col min="8962" max="8962" width="1" style="142" customWidth="1"/>
    <col min="8963" max="8963" width="6.125" style="142" customWidth="1"/>
    <col min="8964" max="8964" width="1" style="142" customWidth="1"/>
    <col min="8965" max="8965" width="6.125" style="142" customWidth="1"/>
    <col min="8966" max="8966" width="1" style="142" customWidth="1"/>
    <col min="8967" max="8969" width="8.25" style="142" customWidth="1"/>
    <col min="8970" max="9198" width="8.875" style="142" customWidth="1"/>
    <col min="9199" max="9199" width="0.625" style="142" customWidth="1"/>
    <col min="9200" max="9200" width="4.125" style="142" customWidth="1"/>
    <col min="9201" max="9202" width="2.5" style="142" customWidth="1"/>
    <col min="9203" max="9203" width="5.375" style="142" customWidth="1"/>
    <col min="9204" max="9204" width="0.5" style="142" customWidth="1"/>
    <col min="9205" max="9205" width="6.25" style="142" customWidth="1"/>
    <col min="9206" max="9206" width="1" style="142" customWidth="1"/>
    <col min="9207" max="9207" width="6.25" style="142" customWidth="1"/>
    <col min="9208" max="9208" width="1" style="142" customWidth="1"/>
    <col min="9209" max="9209" width="6.125" style="142" customWidth="1"/>
    <col min="9210" max="9210" width="1" style="142" customWidth="1"/>
    <col min="9211" max="9211" width="6.25" style="142" customWidth="1"/>
    <col min="9212" max="9212" width="1" style="142" customWidth="1"/>
    <col min="9213" max="9213" width="6.125" style="142" customWidth="1"/>
    <col min="9214" max="9214" width="1" style="142" customWidth="1"/>
    <col min="9215" max="9215" width="6.125" style="142" customWidth="1"/>
    <col min="9216" max="9216" width="1" style="142" customWidth="1"/>
    <col min="9217" max="9217" width="6.25" style="142" customWidth="1"/>
    <col min="9218" max="9218" width="1" style="142" customWidth="1"/>
    <col min="9219" max="9219" width="6.125" style="142" customWidth="1"/>
    <col min="9220" max="9220" width="1" style="142" customWidth="1"/>
    <col min="9221" max="9221" width="6.125" style="142" customWidth="1"/>
    <col min="9222" max="9222" width="1" style="142" customWidth="1"/>
    <col min="9223" max="9225" width="8.25" style="142" customWidth="1"/>
    <col min="9226" max="9454" width="8.875" style="142" customWidth="1"/>
    <col min="9455" max="9455" width="0.625" style="142" customWidth="1"/>
    <col min="9456" max="9456" width="4.125" style="142" customWidth="1"/>
    <col min="9457" max="9458" width="2.5" style="142" customWidth="1"/>
    <col min="9459" max="9459" width="5.375" style="142" customWidth="1"/>
    <col min="9460" max="9460" width="0.5" style="142" customWidth="1"/>
    <col min="9461" max="9461" width="6.25" style="142" customWidth="1"/>
    <col min="9462" max="9462" width="1" style="142" customWidth="1"/>
    <col min="9463" max="9463" width="6.25" style="142" customWidth="1"/>
    <col min="9464" max="9464" width="1" style="142" customWidth="1"/>
    <col min="9465" max="9465" width="6.125" style="142" customWidth="1"/>
    <col min="9466" max="9466" width="1" style="142" customWidth="1"/>
    <col min="9467" max="9467" width="6.25" style="142" customWidth="1"/>
    <col min="9468" max="9468" width="1" style="142" customWidth="1"/>
    <col min="9469" max="9469" width="6.125" style="142" customWidth="1"/>
    <col min="9470" max="9470" width="1" style="142" customWidth="1"/>
    <col min="9471" max="9471" width="6.125" style="142" customWidth="1"/>
    <col min="9472" max="9472" width="1" style="142" customWidth="1"/>
    <col min="9473" max="9473" width="6.25" style="142" customWidth="1"/>
    <col min="9474" max="9474" width="1" style="142" customWidth="1"/>
    <col min="9475" max="9475" width="6.125" style="142" customWidth="1"/>
    <col min="9476" max="9476" width="1" style="142" customWidth="1"/>
    <col min="9477" max="9477" width="6.125" style="142" customWidth="1"/>
    <col min="9478" max="9478" width="1" style="142" customWidth="1"/>
    <col min="9479" max="9481" width="8.25" style="142" customWidth="1"/>
    <col min="9482" max="9710" width="8.875" style="142" customWidth="1"/>
    <col min="9711" max="9711" width="0.625" style="142" customWidth="1"/>
    <col min="9712" max="9712" width="4.125" style="142" customWidth="1"/>
    <col min="9713" max="9714" width="2.5" style="142" customWidth="1"/>
    <col min="9715" max="9715" width="5.375" style="142" customWidth="1"/>
    <col min="9716" max="9716" width="0.5" style="142" customWidth="1"/>
    <col min="9717" max="9717" width="6.25" style="142" customWidth="1"/>
    <col min="9718" max="9718" width="1" style="142" customWidth="1"/>
    <col min="9719" max="9719" width="6.25" style="142" customWidth="1"/>
    <col min="9720" max="9720" width="1" style="142" customWidth="1"/>
    <col min="9721" max="9721" width="6.125" style="142" customWidth="1"/>
    <col min="9722" max="9722" width="1" style="142" customWidth="1"/>
    <col min="9723" max="9723" width="6.25" style="142" customWidth="1"/>
    <col min="9724" max="9724" width="1" style="142" customWidth="1"/>
    <col min="9725" max="9725" width="6.125" style="142" customWidth="1"/>
    <col min="9726" max="9726" width="1" style="142" customWidth="1"/>
    <col min="9727" max="9727" width="6.125" style="142" customWidth="1"/>
    <col min="9728" max="9728" width="1" style="142" customWidth="1"/>
    <col min="9729" max="9729" width="6.25" style="142" customWidth="1"/>
    <col min="9730" max="9730" width="1" style="142" customWidth="1"/>
    <col min="9731" max="9731" width="6.125" style="142" customWidth="1"/>
    <col min="9732" max="9732" width="1" style="142" customWidth="1"/>
    <col min="9733" max="9733" width="6.125" style="142" customWidth="1"/>
    <col min="9734" max="9734" width="1" style="142" customWidth="1"/>
    <col min="9735" max="9737" width="8.25" style="142" customWidth="1"/>
    <col min="9738" max="9966" width="8.875" style="142" customWidth="1"/>
    <col min="9967" max="9967" width="0.625" style="142" customWidth="1"/>
    <col min="9968" max="9968" width="4.125" style="142" customWidth="1"/>
    <col min="9969" max="9970" width="2.5" style="142" customWidth="1"/>
    <col min="9971" max="9971" width="5.375" style="142" customWidth="1"/>
    <col min="9972" max="9972" width="0.5" style="142" customWidth="1"/>
    <col min="9973" max="9973" width="6.25" style="142" customWidth="1"/>
    <col min="9974" max="9974" width="1" style="142" customWidth="1"/>
    <col min="9975" max="9975" width="6.25" style="142" customWidth="1"/>
    <col min="9976" max="9976" width="1" style="142" customWidth="1"/>
    <col min="9977" max="9977" width="6.125" style="142" customWidth="1"/>
    <col min="9978" max="9978" width="1" style="142" customWidth="1"/>
    <col min="9979" max="9979" width="6.25" style="142" customWidth="1"/>
    <col min="9980" max="9980" width="1" style="142" customWidth="1"/>
    <col min="9981" max="9981" width="6.125" style="142" customWidth="1"/>
    <col min="9982" max="9982" width="1" style="142" customWidth="1"/>
    <col min="9983" max="9983" width="6.125" style="142" customWidth="1"/>
    <col min="9984" max="9984" width="1" style="142" customWidth="1"/>
    <col min="9985" max="9985" width="6.25" style="142" customWidth="1"/>
    <col min="9986" max="9986" width="1" style="142" customWidth="1"/>
    <col min="9987" max="9987" width="6.125" style="142" customWidth="1"/>
    <col min="9988" max="9988" width="1" style="142" customWidth="1"/>
    <col min="9989" max="9989" width="6.125" style="142" customWidth="1"/>
    <col min="9990" max="9990" width="1" style="142" customWidth="1"/>
    <col min="9991" max="9993" width="8.25" style="142" customWidth="1"/>
    <col min="9994" max="10222" width="8.875" style="142" customWidth="1"/>
    <col min="10223" max="10223" width="0.625" style="142" customWidth="1"/>
    <col min="10224" max="10224" width="4.125" style="142" customWidth="1"/>
    <col min="10225" max="10226" width="2.5" style="142" customWidth="1"/>
    <col min="10227" max="10227" width="5.375" style="142" customWidth="1"/>
    <col min="10228" max="10228" width="0.5" style="142" customWidth="1"/>
    <col min="10229" max="10229" width="6.25" style="142" customWidth="1"/>
    <col min="10230" max="10230" width="1" style="142" customWidth="1"/>
    <col min="10231" max="10231" width="6.25" style="142" customWidth="1"/>
    <col min="10232" max="10232" width="1" style="142" customWidth="1"/>
    <col min="10233" max="10233" width="6.125" style="142" customWidth="1"/>
    <col min="10234" max="10234" width="1" style="142" customWidth="1"/>
    <col min="10235" max="10235" width="6.25" style="142" customWidth="1"/>
    <col min="10236" max="10236" width="1" style="142" customWidth="1"/>
    <col min="10237" max="10237" width="6.125" style="142" customWidth="1"/>
    <col min="10238" max="10238" width="1" style="142" customWidth="1"/>
    <col min="10239" max="10239" width="6.125" style="142" customWidth="1"/>
    <col min="10240" max="10240" width="1" style="142" customWidth="1"/>
    <col min="10241" max="10241" width="6.25" style="142" customWidth="1"/>
    <col min="10242" max="10242" width="1" style="142" customWidth="1"/>
    <col min="10243" max="10243" width="6.125" style="142" customWidth="1"/>
    <col min="10244" max="10244" width="1" style="142" customWidth="1"/>
    <col min="10245" max="10245" width="6.125" style="142" customWidth="1"/>
    <col min="10246" max="10246" width="1" style="142" customWidth="1"/>
    <col min="10247" max="10249" width="8.25" style="142" customWidth="1"/>
    <col min="10250" max="10478" width="8.875" style="142" customWidth="1"/>
    <col min="10479" max="10479" width="0.625" style="142" customWidth="1"/>
    <col min="10480" max="10480" width="4.125" style="142" customWidth="1"/>
    <col min="10481" max="10482" width="2.5" style="142" customWidth="1"/>
    <col min="10483" max="10483" width="5.375" style="142" customWidth="1"/>
    <col min="10484" max="10484" width="0.5" style="142" customWidth="1"/>
    <col min="10485" max="10485" width="6.25" style="142" customWidth="1"/>
    <col min="10486" max="10486" width="1" style="142" customWidth="1"/>
    <col min="10487" max="10487" width="6.25" style="142" customWidth="1"/>
    <col min="10488" max="10488" width="1" style="142" customWidth="1"/>
    <col min="10489" max="10489" width="6.125" style="142" customWidth="1"/>
    <col min="10490" max="10490" width="1" style="142" customWidth="1"/>
    <col min="10491" max="10491" width="6.25" style="142" customWidth="1"/>
    <col min="10492" max="10492" width="1" style="142" customWidth="1"/>
    <col min="10493" max="10493" width="6.125" style="142" customWidth="1"/>
    <col min="10494" max="10494" width="1" style="142" customWidth="1"/>
    <col min="10495" max="10495" width="6.125" style="142" customWidth="1"/>
    <col min="10496" max="10496" width="1" style="142" customWidth="1"/>
    <col min="10497" max="10497" width="6.25" style="142" customWidth="1"/>
    <col min="10498" max="10498" width="1" style="142" customWidth="1"/>
    <col min="10499" max="10499" width="6.125" style="142" customWidth="1"/>
    <col min="10500" max="10500" width="1" style="142" customWidth="1"/>
    <col min="10501" max="10501" width="6.125" style="142" customWidth="1"/>
    <col min="10502" max="10502" width="1" style="142" customWidth="1"/>
    <col min="10503" max="10505" width="8.25" style="142" customWidth="1"/>
    <col min="10506" max="10734" width="8.875" style="142" customWidth="1"/>
    <col min="10735" max="10735" width="0.625" style="142" customWidth="1"/>
    <col min="10736" max="10736" width="4.125" style="142" customWidth="1"/>
    <col min="10737" max="10738" width="2.5" style="142" customWidth="1"/>
    <col min="10739" max="10739" width="5.375" style="142" customWidth="1"/>
    <col min="10740" max="10740" width="0.5" style="142" customWidth="1"/>
    <col min="10741" max="10741" width="6.25" style="142" customWidth="1"/>
    <col min="10742" max="10742" width="1" style="142" customWidth="1"/>
    <col min="10743" max="10743" width="6.25" style="142" customWidth="1"/>
    <col min="10744" max="10744" width="1" style="142" customWidth="1"/>
    <col min="10745" max="10745" width="6.125" style="142" customWidth="1"/>
    <col min="10746" max="10746" width="1" style="142" customWidth="1"/>
    <col min="10747" max="10747" width="6.25" style="142" customWidth="1"/>
    <col min="10748" max="10748" width="1" style="142" customWidth="1"/>
    <col min="10749" max="10749" width="6.125" style="142" customWidth="1"/>
    <col min="10750" max="10750" width="1" style="142" customWidth="1"/>
    <col min="10751" max="10751" width="6.125" style="142" customWidth="1"/>
    <col min="10752" max="10752" width="1" style="142" customWidth="1"/>
    <col min="10753" max="10753" width="6.25" style="142" customWidth="1"/>
    <col min="10754" max="10754" width="1" style="142" customWidth="1"/>
    <col min="10755" max="10755" width="6.125" style="142" customWidth="1"/>
    <col min="10756" max="10756" width="1" style="142" customWidth="1"/>
    <col min="10757" max="10757" width="6.125" style="142" customWidth="1"/>
    <col min="10758" max="10758" width="1" style="142" customWidth="1"/>
    <col min="10759" max="10761" width="8.25" style="142" customWidth="1"/>
    <col min="10762" max="10990" width="8.875" style="142" customWidth="1"/>
    <col min="10991" max="10991" width="0.625" style="142" customWidth="1"/>
    <col min="10992" max="10992" width="4.125" style="142" customWidth="1"/>
    <col min="10993" max="10994" width="2.5" style="142" customWidth="1"/>
    <col min="10995" max="10995" width="5.375" style="142" customWidth="1"/>
    <col min="10996" max="10996" width="0.5" style="142" customWidth="1"/>
    <col min="10997" max="10997" width="6.25" style="142" customWidth="1"/>
    <col min="10998" max="10998" width="1" style="142" customWidth="1"/>
    <col min="10999" max="10999" width="6.25" style="142" customWidth="1"/>
    <col min="11000" max="11000" width="1" style="142" customWidth="1"/>
    <col min="11001" max="11001" width="6.125" style="142" customWidth="1"/>
    <col min="11002" max="11002" width="1" style="142" customWidth="1"/>
    <col min="11003" max="11003" width="6.25" style="142" customWidth="1"/>
    <col min="11004" max="11004" width="1" style="142" customWidth="1"/>
    <col min="11005" max="11005" width="6.125" style="142" customWidth="1"/>
    <col min="11006" max="11006" width="1" style="142" customWidth="1"/>
    <col min="11007" max="11007" width="6.125" style="142" customWidth="1"/>
    <col min="11008" max="11008" width="1" style="142" customWidth="1"/>
    <col min="11009" max="11009" width="6.25" style="142" customWidth="1"/>
    <col min="11010" max="11010" width="1" style="142" customWidth="1"/>
    <col min="11011" max="11011" width="6.125" style="142" customWidth="1"/>
    <col min="11012" max="11012" width="1" style="142" customWidth="1"/>
    <col min="11013" max="11013" width="6.125" style="142" customWidth="1"/>
    <col min="11014" max="11014" width="1" style="142" customWidth="1"/>
    <col min="11015" max="11017" width="8.25" style="142" customWidth="1"/>
    <col min="11018" max="11246" width="8.875" style="142" customWidth="1"/>
    <col min="11247" max="11247" width="0.625" style="142" customWidth="1"/>
    <col min="11248" max="11248" width="4.125" style="142" customWidth="1"/>
    <col min="11249" max="11250" width="2.5" style="142" customWidth="1"/>
    <col min="11251" max="11251" width="5.375" style="142" customWidth="1"/>
    <col min="11252" max="11252" width="0.5" style="142" customWidth="1"/>
    <col min="11253" max="11253" width="6.25" style="142" customWidth="1"/>
    <col min="11254" max="11254" width="1" style="142" customWidth="1"/>
    <col min="11255" max="11255" width="6.25" style="142" customWidth="1"/>
    <col min="11256" max="11256" width="1" style="142" customWidth="1"/>
    <col min="11257" max="11257" width="6.125" style="142" customWidth="1"/>
    <col min="11258" max="11258" width="1" style="142" customWidth="1"/>
    <col min="11259" max="11259" width="6.25" style="142" customWidth="1"/>
    <col min="11260" max="11260" width="1" style="142" customWidth="1"/>
    <col min="11261" max="11261" width="6.125" style="142" customWidth="1"/>
    <col min="11262" max="11262" width="1" style="142" customWidth="1"/>
    <col min="11263" max="11263" width="6.125" style="142" customWidth="1"/>
    <col min="11264" max="11264" width="1" style="142" customWidth="1"/>
    <col min="11265" max="11265" width="6.25" style="142" customWidth="1"/>
    <col min="11266" max="11266" width="1" style="142" customWidth="1"/>
    <col min="11267" max="11267" width="6.125" style="142" customWidth="1"/>
    <col min="11268" max="11268" width="1" style="142" customWidth="1"/>
    <col min="11269" max="11269" width="6.125" style="142" customWidth="1"/>
    <col min="11270" max="11270" width="1" style="142" customWidth="1"/>
    <col min="11271" max="11273" width="8.25" style="142" customWidth="1"/>
    <col min="11274" max="11502" width="8.875" style="142" customWidth="1"/>
    <col min="11503" max="11503" width="0.625" style="142" customWidth="1"/>
    <col min="11504" max="11504" width="4.125" style="142" customWidth="1"/>
    <col min="11505" max="11506" width="2.5" style="142" customWidth="1"/>
    <col min="11507" max="11507" width="5.375" style="142" customWidth="1"/>
    <col min="11508" max="11508" width="0.5" style="142" customWidth="1"/>
    <col min="11509" max="11509" width="6.25" style="142" customWidth="1"/>
    <col min="11510" max="11510" width="1" style="142" customWidth="1"/>
    <col min="11511" max="11511" width="6.25" style="142" customWidth="1"/>
    <col min="11512" max="11512" width="1" style="142" customWidth="1"/>
    <col min="11513" max="11513" width="6.125" style="142" customWidth="1"/>
    <col min="11514" max="11514" width="1" style="142" customWidth="1"/>
    <col min="11515" max="11515" width="6.25" style="142" customWidth="1"/>
    <col min="11516" max="11516" width="1" style="142" customWidth="1"/>
    <col min="11517" max="11517" width="6.125" style="142" customWidth="1"/>
    <col min="11518" max="11518" width="1" style="142" customWidth="1"/>
    <col min="11519" max="11519" width="6.125" style="142" customWidth="1"/>
    <col min="11520" max="11520" width="1" style="142" customWidth="1"/>
    <col min="11521" max="11521" width="6.25" style="142" customWidth="1"/>
    <col min="11522" max="11522" width="1" style="142" customWidth="1"/>
    <col min="11523" max="11523" width="6.125" style="142" customWidth="1"/>
    <col min="11524" max="11524" width="1" style="142" customWidth="1"/>
    <col min="11525" max="11525" width="6.125" style="142" customWidth="1"/>
    <col min="11526" max="11526" width="1" style="142" customWidth="1"/>
    <col min="11527" max="11529" width="8.25" style="142" customWidth="1"/>
    <col min="11530" max="11758" width="8.875" style="142" customWidth="1"/>
    <col min="11759" max="11759" width="0.625" style="142" customWidth="1"/>
    <col min="11760" max="11760" width="4.125" style="142" customWidth="1"/>
    <col min="11761" max="11762" width="2.5" style="142" customWidth="1"/>
    <col min="11763" max="11763" width="5.375" style="142" customWidth="1"/>
    <col min="11764" max="11764" width="0.5" style="142" customWidth="1"/>
    <col min="11765" max="11765" width="6.25" style="142" customWidth="1"/>
    <col min="11766" max="11766" width="1" style="142" customWidth="1"/>
    <col min="11767" max="11767" width="6.25" style="142" customWidth="1"/>
    <col min="11768" max="11768" width="1" style="142" customWidth="1"/>
    <col min="11769" max="11769" width="6.125" style="142" customWidth="1"/>
    <col min="11770" max="11770" width="1" style="142" customWidth="1"/>
    <col min="11771" max="11771" width="6.25" style="142" customWidth="1"/>
    <col min="11772" max="11772" width="1" style="142" customWidth="1"/>
    <col min="11773" max="11773" width="6.125" style="142" customWidth="1"/>
    <col min="11774" max="11774" width="1" style="142" customWidth="1"/>
    <col min="11775" max="11775" width="6.125" style="142" customWidth="1"/>
    <col min="11776" max="11776" width="1" style="142" customWidth="1"/>
    <col min="11777" max="11777" width="6.25" style="142" customWidth="1"/>
    <col min="11778" max="11778" width="1" style="142" customWidth="1"/>
    <col min="11779" max="11779" width="6.125" style="142" customWidth="1"/>
    <col min="11780" max="11780" width="1" style="142" customWidth="1"/>
    <col min="11781" max="11781" width="6.125" style="142" customWidth="1"/>
    <col min="11782" max="11782" width="1" style="142" customWidth="1"/>
    <col min="11783" max="11785" width="8.25" style="142" customWidth="1"/>
    <col min="11786" max="12014" width="8.875" style="142" customWidth="1"/>
    <col min="12015" max="12015" width="0.625" style="142" customWidth="1"/>
    <col min="12016" max="12016" width="4.125" style="142" customWidth="1"/>
    <col min="12017" max="12018" width="2.5" style="142" customWidth="1"/>
    <col min="12019" max="12019" width="5.375" style="142" customWidth="1"/>
    <col min="12020" max="12020" width="0.5" style="142" customWidth="1"/>
    <col min="12021" max="12021" width="6.25" style="142" customWidth="1"/>
    <col min="12022" max="12022" width="1" style="142" customWidth="1"/>
    <col min="12023" max="12023" width="6.25" style="142" customWidth="1"/>
    <col min="12024" max="12024" width="1" style="142" customWidth="1"/>
    <col min="12025" max="12025" width="6.125" style="142" customWidth="1"/>
    <col min="12026" max="12026" width="1" style="142" customWidth="1"/>
    <col min="12027" max="12027" width="6.25" style="142" customWidth="1"/>
    <col min="12028" max="12028" width="1" style="142" customWidth="1"/>
    <col min="12029" max="12029" width="6.125" style="142" customWidth="1"/>
    <col min="12030" max="12030" width="1" style="142" customWidth="1"/>
    <col min="12031" max="12031" width="6.125" style="142" customWidth="1"/>
    <col min="12032" max="12032" width="1" style="142" customWidth="1"/>
    <col min="12033" max="12033" width="6.25" style="142" customWidth="1"/>
    <col min="12034" max="12034" width="1" style="142" customWidth="1"/>
    <col min="12035" max="12035" width="6.125" style="142" customWidth="1"/>
    <col min="12036" max="12036" width="1" style="142" customWidth="1"/>
    <col min="12037" max="12037" width="6.125" style="142" customWidth="1"/>
    <col min="12038" max="12038" width="1" style="142" customWidth="1"/>
    <col min="12039" max="12041" width="8.25" style="142" customWidth="1"/>
    <col min="12042" max="12270" width="8.875" style="142" customWidth="1"/>
    <col min="12271" max="12271" width="0.625" style="142" customWidth="1"/>
    <col min="12272" max="12272" width="4.125" style="142" customWidth="1"/>
    <col min="12273" max="12274" width="2.5" style="142" customWidth="1"/>
    <col min="12275" max="12275" width="5.375" style="142" customWidth="1"/>
    <col min="12276" max="12276" width="0.5" style="142" customWidth="1"/>
    <col min="12277" max="12277" width="6.25" style="142" customWidth="1"/>
    <col min="12278" max="12278" width="1" style="142" customWidth="1"/>
    <col min="12279" max="12279" width="6.25" style="142" customWidth="1"/>
    <col min="12280" max="12280" width="1" style="142" customWidth="1"/>
    <col min="12281" max="12281" width="6.125" style="142" customWidth="1"/>
    <col min="12282" max="12282" width="1" style="142" customWidth="1"/>
    <col min="12283" max="12283" width="6.25" style="142" customWidth="1"/>
    <col min="12284" max="12284" width="1" style="142" customWidth="1"/>
    <col min="12285" max="12285" width="6.125" style="142" customWidth="1"/>
    <col min="12286" max="12286" width="1" style="142" customWidth="1"/>
    <col min="12287" max="12287" width="6.125" style="142" customWidth="1"/>
    <col min="12288" max="12288" width="1" style="142" customWidth="1"/>
    <col min="12289" max="12289" width="6.25" style="142" customWidth="1"/>
    <col min="12290" max="12290" width="1" style="142" customWidth="1"/>
    <col min="12291" max="12291" width="6.125" style="142" customWidth="1"/>
    <col min="12292" max="12292" width="1" style="142" customWidth="1"/>
    <col min="12293" max="12293" width="6.125" style="142" customWidth="1"/>
    <col min="12294" max="12294" width="1" style="142" customWidth="1"/>
    <col min="12295" max="12297" width="8.25" style="142" customWidth="1"/>
    <col min="12298" max="12526" width="8.875" style="142" customWidth="1"/>
    <col min="12527" max="12527" width="0.625" style="142" customWidth="1"/>
    <col min="12528" max="12528" width="4.125" style="142" customWidth="1"/>
    <col min="12529" max="12530" width="2.5" style="142" customWidth="1"/>
    <col min="12531" max="12531" width="5.375" style="142" customWidth="1"/>
    <col min="12532" max="12532" width="0.5" style="142" customWidth="1"/>
    <col min="12533" max="12533" width="6.25" style="142" customWidth="1"/>
    <col min="12534" max="12534" width="1" style="142" customWidth="1"/>
    <col min="12535" max="12535" width="6.25" style="142" customWidth="1"/>
    <col min="12536" max="12536" width="1" style="142" customWidth="1"/>
    <col min="12537" max="12537" width="6.125" style="142" customWidth="1"/>
    <col min="12538" max="12538" width="1" style="142" customWidth="1"/>
    <col min="12539" max="12539" width="6.25" style="142" customWidth="1"/>
    <col min="12540" max="12540" width="1" style="142" customWidth="1"/>
    <col min="12541" max="12541" width="6.125" style="142" customWidth="1"/>
    <col min="12542" max="12542" width="1" style="142" customWidth="1"/>
    <col min="12543" max="12543" width="6.125" style="142" customWidth="1"/>
    <col min="12544" max="12544" width="1" style="142" customWidth="1"/>
    <col min="12545" max="12545" width="6.25" style="142" customWidth="1"/>
    <col min="12546" max="12546" width="1" style="142" customWidth="1"/>
    <col min="12547" max="12547" width="6.125" style="142" customWidth="1"/>
    <col min="12548" max="12548" width="1" style="142" customWidth="1"/>
    <col min="12549" max="12549" width="6.125" style="142" customWidth="1"/>
    <col min="12550" max="12550" width="1" style="142" customWidth="1"/>
    <col min="12551" max="12553" width="8.25" style="142" customWidth="1"/>
    <col min="12554" max="12782" width="8.875" style="142" customWidth="1"/>
    <col min="12783" max="12783" width="0.625" style="142" customWidth="1"/>
    <col min="12784" max="12784" width="4.125" style="142" customWidth="1"/>
    <col min="12785" max="12786" width="2.5" style="142" customWidth="1"/>
    <col min="12787" max="12787" width="5.375" style="142" customWidth="1"/>
    <col min="12788" max="12788" width="0.5" style="142" customWidth="1"/>
    <col min="12789" max="12789" width="6.25" style="142" customWidth="1"/>
    <col min="12790" max="12790" width="1" style="142" customWidth="1"/>
    <col min="12791" max="12791" width="6.25" style="142" customWidth="1"/>
    <col min="12792" max="12792" width="1" style="142" customWidth="1"/>
    <col min="12793" max="12793" width="6.125" style="142" customWidth="1"/>
    <col min="12794" max="12794" width="1" style="142" customWidth="1"/>
    <col min="12795" max="12795" width="6.25" style="142" customWidth="1"/>
    <col min="12796" max="12796" width="1" style="142" customWidth="1"/>
    <col min="12797" max="12797" width="6.125" style="142" customWidth="1"/>
    <col min="12798" max="12798" width="1" style="142" customWidth="1"/>
    <col min="12799" max="12799" width="6.125" style="142" customWidth="1"/>
    <col min="12800" max="12800" width="1" style="142" customWidth="1"/>
    <col min="12801" max="12801" width="6.25" style="142" customWidth="1"/>
    <col min="12802" max="12802" width="1" style="142" customWidth="1"/>
    <col min="12803" max="12803" width="6.125" style="142" customWidth="1"/>
    <col min="12804" max="12804" width="1" style="142" customWidth="1"/>
    <col min="12805" max="12805" width="6.125" style="142" customWidth="1"/>
    <col min="12806" max="12806" width="1" style="142" customWidth="1"/>
    <col min="12807" max="12809" width="8.25" style="142" customWidth="1"/>
    <col min="12810" max="13038" width="8.875" style="142" customWidth="1"/>
    <col min="13039" max="13039" width="0.625" style="142" customWidth="1"/>
    <col min="13040" max="13040" width="4.125" style="142" customWidth="1"/>
    <col min="13041" max="13042" width="2.5" style="142" customWidth="1"/>
    <col min="13043" max="13043" width="5.375" style="142" customWidth="1"/>
    <col min="13044" max="13044" width="0.5" style="142" customWidth="1"/>
    <col min="13045" max="13045" width="6.25" style="142" customWidth="1"/>
    <col min="13046" max="13046" width="1" style="142" customWidth="1"/>
    <col min="13047" max="13047" width="6.25" style="142" customWidth="1"/>
    <col min="13048" max="13048" width="1" style="142" customWidth="1"/>
    <col min="13049" max="13049" width="6.125" style="142" customWidth="1"/>
    <col min="13050" max="13050" width="1" style="142" customWidth="1"/>
    <col min="13051" max="13051" width="6.25" style="142" customWidth="1"/>
    <col min="13052" max="13052" width="1" style="142" customWidth="1"/>
    <col min="13053" max="13053" width="6.125" style="142" customWidth="1"/>
    <col min="13054" max="13054" width="1" style="142" customWidth="1"/>
    <col min="13055" max="13055" width="6.125" style="142" customWidth="1"/>
    <col min="13056" max="13056" width="1" style="142" customWidth="1"/>
    <col min="13057" max="13057" width="6.25" style="142" customWidth="1"/>
    <col min="13058" max="13058" width="1" style="142" customWidth="1"/>
    <col min="13059" max="13059" width="6.125" style="142" customWidth="1"/>
    <col min="13060" max="13060" width="1" style="142" customWidth="1"/>
    <col min="13061" max="13061" width="6.125" style="142" customWidth="1"/>
    <col min="13062" max="13062" width="1" style="142" customWidth="1"/>
    <col min="13063" max="13065" width="8.25" style="142" customWidth="1"/>
    <col min="13066" max="13294" width="8.875" style="142" customWidth="1"/>
    <col min="13295" max="13295" width="0.625" style="142" customWidth="1"/>
    <col min="13296" max="13296" width="4.125" style="142" customWidth="1"/>
    <col min="13297" max="13298" width="2.5" style="142" customWidth="1"/>
    <col min="13299" max="13299" width="5.375" style="142" customWidth="1"/>
    <col min="13300" max="13300" width="0.5" style="142" customWidth="1"/>
    <col min="13301" max="13301" width="6.25" style="142" customWidth="1"/>
    <col min="13302" max="13302" width="1" style="142" customWidth="1"/>
    <col min="13303" max="13303" width="6.25" style="142" customWidth="1"/>
    <col min="13304" max="13304" width="1" style="142" customWidth="1"/>
    <col min="13305" max="13305" width="6.125" style="142" customWidth="1"/>
    <col min="13306" max="13306" width="1" style="142" customWidth="1"/>
    <col min="13307" max="13307" width="6.25" style="142" customWidth="1"/>
    <col min="13308" max="13308" width="1" style="142" customWidth="1"/>
    <col min="13309" max="13309" width="6.125" style="142" customWidth="1"/>
    <col min="13310" max="13310" width="1" style="142" customWidth="1"/>
    <col min="13311" max="13311" width="6.125" style="142" customWidth="1"/>
    <col min="13312" max="13312" width="1" style="142" customWidth="1"/>
    <col min="13313" max="13313" width="6.25" style="142" customWidth="1"/>
    <col min="13314" max="13314" width="1" style="142" customWidth="1"/>
    <col min="13315" max="13315" width="6.125" style="142" customWidth="1"/>
    <col min="13316" max="13316" width="1" style="142" customWidth="1"/>
    <col min="13317" max="13317" width="6.125" style="142" customWidth="1"/>
    <col min="13318" max="13318" width="1" style="142" customWidth="1"/>
    <col min="13319" max="13321" width="8.25" style="142" customWidth="1"/>
    <col min="13322" max="13550" width="8.875" style="142" customWidth="1"/>
    <col min="13551" max="13551" width="0.625" style="142" customWidth="1"/>
    <col min="13552" max="13552" width="4.125" style="142" customWidth="1"/>
    <col min="13553" max="13554" width="2.5" style="142" customWidth="1"/>
    <col min="13555" max="13555" width="5.375" style="142" customWidth="1"/>
    <col min="13556" max="13556" width="0.5" style="142" customWidth="1"/>
    <col min="13557" max="13557" width="6.25" style="142" customWidth="1"/>
    <col min="13558" max="13558" width="1" style="142" customWidth="1"/>
    <col min="13559" max="13559" width="6.25" style="142" customWidth="1"/>
    <col min="13560" max="13560" width="1" style="142" customWidth="1"/>
    <col min="13561" max="13561" width="6.125" style="142" customWidth="1"/>
    <col min="13562" max="13562" width="1" style="142" customWidth="1"/>
    <col min="13563" max="13563" width="6.25" style="142" customWidth="1"/>
    <col min="13564" max="13564" width="1" style="142" customWidth="1"/>
    <col min="13565" max="13565" width="6.125" style="142" customWidth="1"/>
    <col min="13566" max="13566" width="1" style="142" customWidth="1"/>
    <col min="13567" max="13567" width="6.125" style="142" customWidth="1"/>
    <col min="13568" max="13568" width="1" style="142" customWidth="1"/>
    <col min="13569" max="13569" width="6.25" style="142" customWidth="1"/>
    <col min="13570" max="13570" width="1" style="142" customWidth="1"/>
    <col min="13571" max="13571" width="6.125" style="142" customWidth="1"/>
    <col min="13572" max="13572" width="1" style="142" customWidth="1"/>
    <col min="13573" max="13573" width="6.125" style="142" customWidth="1"/>
    <col min="13574" max="13574" width="1" style="142" customWidth="1"/>
    <col min="13575" max="13577" width="8.25" style="142" customWidth="1"/>
    <col min="13578" max="13806" width="8.875" style="142" customWidth="1"/>
    <col min="13807" max="13807" width="0.625" style="142" customWidth="1"/>
    <col min="13808" max="13808" width="4.125" style="142" customWidth="1"/>
    <col min="13809" max="13810" width="2.5" style="142" customWidth="1"/>
    <col min="13811" max="13811" width="5.375" style="142" customWidth="1"/>
    <col min="13812" max="13812" width="0.5" style="142" customWidth="1"/>
    <col min="13813" max="13813" width="6.25" style="142" customWidth="1"/>
    <col min="13814" max="13814" width="1" style="142" customWidth="1"/>
    <col min="13815" max="13815" width="6.25" style="142" customWidth="1"/>
    <col min="13816" max="13816" width="1" style="142" customWidth="1"/>
    <col min="13817" max="13817" width="6.125" style="142" customWidth="1"/>
    <col min="13818" max="13818" width="1" style="142" customWidth="1"/>
    <col min="13819" max="13819" width="6.25" style="142" customWidth="1"/>
    <col min="13820" max="13820" width="1" style="142" customWidth="1"/>
    <col min="13821" max="13821" width="6.125" style="142" customWidth="1"/>
    <col min="13822" max="13822" width="1" style="142" customWidth="1"/>
    <col min="13823" max="13823" width="6.125" style="142" customWidth="1"/>
    <col min="13824" max="13824" width="1" style="142" customWidth="1"/>
    <col min="13825" max="13825" width="6.25" style="142" customWidth="1"/>
    <col min="13826" max="13826" width="1" style="142" customWidth="1"/>
    <col min="13827" max="13827" width="6.125" style="142" customWidth="1"/>
    <col min="13828" max="13828" width="1" style="142" customWidth="1"/>
    <col min="13829" max="13829" width="6.125" style="142" customWidth="1"/>
    <col min="13830" max="13830" width="1" style="142" customWidth="1"/>
    <col min="13831" max="13833" width="8.25" style="142" customWidth="1"/>
    <col min="13834" max="14062" width="8.875" style="142" customWidth="1"/>
    <col min="14063" max="14063" width="0.625" style="142" customWidth="1"/>
    <col min="14064" max="14064" width="4.125" style="142" customWidth="1"/>
    <col min="14065" max="14066" width="2.5" style="142" customWidth="1"/>
    <col min="14067" max="14067" width="5.375" style="142" customWidth="1"/>
    <col min="14068" max="14068" width="0.5" style="142" customWidth="1"/>
    <col min="14069" max="14069" width="6.25" style="142" customWidth="1"/>
    <col min="14070" max="14070" width="1" style="142" customWidth="1"/>
    <col min="14071" max="14071" width="6.25" style="142" customWidth="1"/>
    <col min="14072" max="14072" width="1" style="142" customWidth="1"/>
    <col min="14073" max="14073" width="6.125" style="142" customWidth="1"/>
    <col min="14074" max="14074" width="1" style="142" customWidth="1"/>
    <col min="14075" max="14075" width="6.25" style="142" customWidth="1"/>
    <col min="14076" max="14076" width="1" style="142" customWidth="1"/>
    <col min="14077" max="14077" width="6.125" style="142" customWidth="1"/>
    <col min="14078" max="14078" width="1" style="142" customWidth="1"/>
    <col min="14079" max="14079" width="6.125" style="142" customWidth="1"/>
    <col min="14080" max="14080" width="1" style="142" customWidth="1"/>
    <col min="14081" max="14081" width="6.25" style="142" customWidth="1"/>
    <col min="14082" max="14082" width="1" style="142" customWidth="1"/>
    <col min="14083" max="14083" width="6.125" style="142" customWidth="1"/>
    <col min="14084" max="14084" width="1" style="142" customWidth="1"/>
    <col min="14085" max="14085" width="6.125" style="142" customWidth="1"/>
    <col min="14086" max="14086" width="1" style="142" customWidth="1"/>
    <col min="14087" max="14089" width="8.25" style="142" customWidth="1"/>
    <col min="14090" max="14318" width="8.875" style="142" customWidth="1"/>
    <col min="14319" max="14319" width="0.625" style="142" customWidth="1"/>
    <col min="14320" max="14320" width="4.125" style="142" customWidth="1"/>
    <col min="14321" max="14322" width="2.5" style="142" customWidth="1"/>
    <col min="14323" max="14323" width="5.375" style="142" customWidth="1"/>
    <col min="14324" max="14324" width="0.5" style="142" customWidth="1"/>
    <col min="14325" max="14325" width="6.25" style="142" customWidth="1"/>
    <col min="14326" max="14326" width="1" style="142" customWidth="1"/>
    <col min="14327" max="14327" width="6.25" style="142" customWidth="1"/>
    <col min="14328" max="14328" width="1" style="142" customWidth="1"/>
    <col min="14329" max="14329" width="6.125" style="142" customWidth="1"/>
    <col min="14330" max="14330" width="1" style="142" customWidth="1"/>
    <col min="14331" max="14331" width="6.25" style="142" customWidth="1"/>
    <col min="14332" max="14332" width="1" style="142" customWidth="1"/>
    <col min="14333" max="14333" width="6.125" style="142" customWidth="1"/>
    <col min="14334" max="14334" width="1" style="142" customWidth="1"/>
    <col min="14335" max="14335" width="6.125" style="142" customWidth="1"/>
    <col min="14336" max="14336" width="1" style="142" customWidth="1"/>
    <col min="14337" max="14337" width="6.25" style="142" customWidth="1"/>
    <col min="14338" max="14338" width="1" style="142" customWidth="1"/>
    <col min="14339" max="14339" width="6.125" style="142" customWidth="1"/>
    <col min="14340" max="14340" width="1" style="142" customWidth="1"/>
    <col min="14341" max="14341" width="6.125" style="142" customWidth="1"/>
    <col min="14342" max="14342" width="1" style="142" customWidth="1"/>
    <col min="14343" max="14345" width="8.25" style="142" customWidth="1"/>
    <col min="14346" max="14574" width="8.875" style="142" customWidth="1"/>
    <col min="14575" max="14575" width="0.625" style="142" customWidth="1"/>
    <col min="14576" max="14576" width="4.125" style="142" customWidth="1"/>
    <col min="14577" max="14578" width="2.5" style="142" customWidth="1"/>
    <col min="14579" max="14579" width="5.375" style="142" customWidth="1"/>
    <col min="14580" max="14580" width="0.5" style="142" customWidth="1"/>
    <col min="14581" max="14581" width="6.25" style="142" customWidth="1"/>
    <col min="14582" max="14582" width="1" style="142" customWidth="1"/>
    <col min="14583" max="14583" width="6.25" style="142" customWidth="1"/>
    <col min="14584" max="14584" width="1" style="142" customWidth="1"/>
    <col min="14585" max="14585" width="6.125" style="142" customWidth="1"/>
    <col min="14586" max="14586" width="1" style="142" customWidth="1"/>
    <col min="14587" max="14587" width="6.25" style="142" customWidth="1"/>
    <col min="14588" max="14588" width="1" style="142" customWidth="1"/>
    <col min="14589" max="14589" width="6.125" style="142" customWidth="1"/>
    <col min="14590" max="14590" width="1" style="142" customWidth="1"/>
    <col min="14591" max="14591" width="6.125" style="142" customWidth="1"/>
    <col min="14592" max="14592" width="1" style="142" customWidth="1"/>
    <col min="14593" max="14593" width="6.25" style="142" customWidth="1"/>
    <col min="14594" max="14594" width="1" style="142" customWidth="1"/>
    <col min="14595" max="14595" width="6.125" style="142" customWidth="1"/>
    <col min="14596" max="14596" width="1" style="142" customWidth="1"/>
    <col min="14597" max="14597" width="6.125" style="142" customWidth="1"/>
    <col min="14598" max="14598" width="1" style="142" customWidth="1"/>
    <col min="14599" max="14601" width="8.25" style="142" customWidth="1"/>
    <col min="14602" max="14830" width="8.875" style="142" customWidth="1"/>
    <col min="14831" max="14831" width="0.625" style="142" customWidth="1"/>
    <col min="14832" max="14832" width="4.125" style="142" customWidth="1"/>
    <col min="14833" max="14834" width="2.5" style="142" customWidth="1"/>
    <col min="14835" max="14835" width="5.375" style="142" customWidth="1"/>
    <col min="14836" max="14836" width="0.5" style="142" customWidth="1"/>
    <col min="14837" max="14837" width="6.25" style="142" customWidth="1"/>
    <col min="14838" max="14838" width="1" style="142" customWidth="1"/>
    <col min="14839" max="14839" width="6.25" style="142" customWidth="1"/>
    <col min="14840" max="14840" width="1" style="142" customWidth="1"/>
    <col min="14841" max="14841" width="6.125" style="142" customWidth="1"/>
    <col min="14842" max="14842" width="1" style="142" customWidth="1"/>
    <col min="14843" max="14843" width="6.25" style="142" customWidth="1"/>
    <col min="14844" max="14844" width="1" style="142" customWidth="1"/>
    <col min="14845" max="14845" width="6.125" style="142" customWidth="1"/>
    <col min="14846" max="14846" width="1" style="142" customWidth="1"/>
    <col min="14847" max="14847" width="6.125" style="142" customWidth="1"/>
    <col min="14848" max="14848" width="1" style="142" customWidth="1"/>
    <col min="14849" max="14849" width="6.25" style="142" customWidth="1"/>
    <col min="14850" max="14850" width="1" style="142" customWidth="1"/>
    <col min="14851" max="14851" width="6.125" style="142" customWidth="1"/>
    <col min="14852" max="14852" width="1" style="142" customWidth="1"/>
    <col min="14853" max="14853" width="6.125" style="142" customWidth="1"/>
    <col min="14854" max="14854" width="1" style="142" customWidth="1"/>
    <col min="14855" max="14857" width="8.25" style="142" customWidth="1"/>
    <col min="14858" max="15086" width="8.875" style="142" customWidth="1"/>
    <col min="15087" max="15087" width="0.625" style="142" customWidth="1"/>
    <col min="15088" max="15088" width="4.125" style="142" customWidth="1"/>
    <col min="15089" max="15090" width="2.5" style="142" customWidth="1"/>
    <col min="15091" max="15091" width="5.375" style="142" customWidth="1"/>
    <col min="15092" max="15092" width="0.5" style="142" customWidth="1"/>
    <col min="15093" max="15093" width="6.25" style="142" customWidth="1"/>
    <col min="15094" max="15094" width="1" style="142" customWidth="1"/>
    <col min="15095" max="15095" width="6.25" style="142" customWidth="1"/>
    <col min="15096" max="15096" width="1" style="142" customWidth="1"/>
    <col min="15097" max="15097" width="6.125" style="142" customWidth="1"/>
    <col min="15098" max="15098" width="1" style="142" customWidth="1"/>
    <col min="15099" max="15099" width="6.25" style="142" customWidth="1"/>
    <col min="15100" max="15100" width="1" style="142" customWidth="1"/>
    <col min="15101" max="15101" width="6.125" style="142" customWidth="1"/>
    <col min="15102" max="15102" width="1" style="142" customWidth="1"/>
    <col min="15103" max="15103" width="6.125" style="142" customWidth="1"/>
    <col min="15104" max="15104" width="1" style="142" customWidth="1"/>
    <col min="15105" max="15105" width="6.25" style="142" customWidth="1"/>
    <col min="15106" max="15106" width="1" style="142" customWidth="1"/>
    <col min="15107" max="15107" width="6.125" style="142" customWidth="1"/>
    <col min="15108" max="15108" width="1" style="142" customWidth="1"/>
    <col min="15109" max="15109" width="6.125" style="142" customWidth="1"/>
    <col min="15110" max="15110" width="1" style="142" customWidth="1"/>
    <col min="15111" max="15113" width="8.25" style="142" customWidth="1"/>
    <col min="15114" max="15342" width="8.875" style="142" customWidth="1"/>
    <col min="15343" max="15343" width="0.625" style="142" customWidth="1"/>
    <col min="15344" max="15344" width="4.125" style="142" customWidth="1"/>
    <col min="15345" max="15346" width="2.5" style="142" customWidth="1"/>
    <col min="15347" max="15347" width="5.375" style="142" customWidth="1"/>
    <col min="15348" max="15348" width="0.5" style="142" customWidth="1"/>
    <col min="15349" max="15349" width="6.25" style="142" customWidth="1"/>
    <col min="15350" max="15350" width="1" style="142" customWidth="1"/>
    <col min="15351" max="15351" width="6.25" style="142" customWidth="1"/>
    <col min="15352" max="15352" width="1" style="142" customWidth="1"/>
    <col min="15353" max="15353" width="6.125" style="142" customWidth="1"/>
    <col min="15354" max="15354" width="1" style="142" customWidth="1"/>
    <col min="15355" max="15355" width="6.25" style="142" customWidth="1"/>
    <col min="15356" max="15356" width="1" style="142" customWidth="1"/>
    <col min="15357" max="15357" width="6.125" style="142" customWidth="1"/>
    <col min="15358" max="15358" width="1" style="142" customWidth="1"/>
    <col min="15359" max="15359" width="6.125" style="142" customWidth="1"/>
    <col min="15360" max="15360" width="1" style="142" customWidth="1"/>
    <col min="15361" max="15361" width="6.25" style="142" customWidth="1"/>
    <col min="15362" max="15362" width="1" style="142" customWidth="1"/>
    <col min="15363" max="15363" width="6.125" style="142" customWidth="1"/>
    <col min="15364" max="15364" width="1" style="142" customWidth="1"/>
    <col min="15365" max="15365" width="6.125" style="142" customWidth="1"/>
    <col min="15366" max="15366" width="1" style="142" customWidth="1"/>
    <col min="15367" max="15369" width="8.25" style="142" customWidth="1"/>
    <col min="15370" max="15598" width="8.875" style="142" customWidth="1"/>
    <col min="15599" max="15599" width="0.625" style="142" customWidth="1"/>
    <col min="15600" max="15600" width="4.125" style="142" customWidth="1"/>
    <col min="15601" max="15602" width="2.5" style="142" customWidth="1"/>
    <col min="15603" max="15603" width="5.375" style="142" customWidth="1"/>
    <col min="15604" max="15604" width="0.5" style="142" customWidth="1"/>
    <col min="15605" max="15605" width="6.25" style="142" customWidth="1"/>
    <col min="15606" max="15606" width="1" style="142" customWidth="1"/>
    <col min="15607" max="15607" width="6.25" style="142" customWidth="1"/>
    <col min="15608" max="15608" width="1" style="142" customWidth="1"/>
    <col min="15609" max="15609" width="6.125" style="142" customWidth="1"/>
    <col min="15610" max="15610" width="1" style="142" customWidth="1"/>
    <col min="15611" max="15611" width="6.25" style="142" customWidth="1"/>
    <col min="15612" max="15612" width="1" style="142" customWidth="1"/>
    <col min="15613" max="15613" width="6.125" style="142" customWidth="1"/>
    <col min="15614" max="15614" width="1" style="142" customWidth="1"/>
    <col min="15615" max="15615" width="6.125" style="142" customWidth="1"/>
    <col min="15616" max="15616" width="1" style="142" customWidth="1"/>
    <col min="15617" max="15617" width="6.25" style="142" customWidth="1"/>
    <col min="15618" max="15618" width="1" style="142" customWidth="1"/>
    <col min="15619" max="15619" width="6.125" style="142" customWidth="1"/>
    <col min="15620" max="15620" width="1" style="142" customWidth="1"/>
    <col min="15621" max="15621" width="6.125" style="142" customWidth="1"/>
    <col min="15622" max="15622" width="1" style="142" customWidth="1"/>
    <col min="15623" max="15625" width="8.25" style="142" customWidth="1"/>
    <col min="15626" max="15854" width="8.875" style="142" customWidth="1"/>
    <col min="15855" max="15855" width="0.625" style="142" customWidth="1"/>
    <col min="15856" max="15856" width="4.125" style="142" customWidth="1"/>
    <col min="15857" max="15858" width="2.5" style="142" customWidth="1"/>
    <col min="15859" max="15859" width="5.375" style="142" customWidth="1"/>
    <col min="15860" max="15860" width="0.5" style="142" customWidth="1"/>
    <col min="15861" max="15861" width="6.25" style="142" customWidth="1"/>
    <col min="15862" max="15862" width="1" style="142" customWidth="1"/>
    <col min="15863" max="15863" width="6.25" style="142" customWidth="1"/>
    <col min="15864" max="15864" width="1" style="142" customWidth="1"/>
    <col min="15865" max="15865" width="6.125" style="142" customWidth="1"/>
    <col min="15866" max="15866" width="1" style="142" customWidth="1"/>
    <col min="15867" max="15867" width="6.25" style="142" customWidth="1"/>
    <col min="15868" max="15868" width="1" style="142" customWidth="1"/>
    <col min="15869" max="15869" width="6.125" style="142" customWidth="1"/>
    <col min="15870" max="15870" width="1" style="142" customWidth="1"/>
    <col min="15871" max="15871" width="6.125" style="142" customWidth="1"/>
    <col min="15872" max="15872" width="1" style="142" customWidth="1"/>
    <col min="15873" max="15873" width="6.25" style="142" customWidth="1"/>
    <col min="15874" max="15874" width="1" style="142" customWidth="1"/>
    <col min="15875" max="15875" width="6.125" style="142" customWidth="1"/>
    <col min="15876" max="15876" width="1" style="142" customWidth="1"/>
    <col min="15877" max="15877" width="6.125" style="142" customWidth="1"/>
    <col min="15878" max="15878" width="1" style="142" customWidth="1"/>
    <col min="15879" max="15881" width="8.25" style="142" customWidth="1"/>
    <col min="15882" max="16110" width="8.875" style="142" customWidth="1"/>
    <col min="16111" max="16111" width="0.625" style="142" customWidth="1"/>
    <col min="16112" max="16112" width="4.125" style="142" customWidth="1"/>
    <col min="16113" max="16114" width="2.5" style="142" customWidth="1"/>
    <col min="16115" max="16115" width="5.375" style="142" customWidth="1"/>
    <col min="16116" max="16116" width="0.5" style="142" customWidth="1"/>
    <col min="16117" max="16117" width="6.25" style="142" customWidth="1"/>
    <col min="16118" max="16118" width="1" style="142" customWidth="1"/>
    <col min="16119" max="16119" width="6.25" style="142" customWidth="1"/>
    <col min="16120" max="16120" width="1" style="142" customWidth="1"/>
    <col min="16121" max="16121" width="6.125" style="142" customWidth="1"/>
    <col min="16122" max="16122" width="1" style="142" customWidth="1"/>
    <col min="16123" max="16123" width="6.25" style="142" customWidth="1"/>
    <col min="16124" max="16124" width="1" style="142" customWidth="1"/>
    <col min="16125" max="16125" width="6.125" style="142" customWidth="1"/>
    <col min="16126" max="16126" width="1" style="142" customWidth="1"/>
    <col min="16127" max="16127" width="6.125" style="142" customWidth="1"/>
    <col min="16128" max="16128" width="1" style="142" customWidth="1"/>
    <col min="16129" max="16129" width="6.25" style="142" customWidth="1"/>
    <col min="16130" max="16130" width="1" style="142" customWidth="1"/>
    <col min="16131" max="16131" width="6.125" style="142" customWidth="1"/>
    <col min="16132" max="16132" width="1" style="142" customWidth="1"/>
    <col min="16133" max="16133" width="6.125" style="142" customWidth="1"/>
    <col min="16134" max="16134" width="1" style="142" customWidth="1"/>
    <col min="16135" max="16137" width="8.25" style="142" customWidth="1"/>
    <col min="16138" max="16384" width="8.875" style="142" customWidth="1"/>
  </cols>
  <sheetData>
    <row r="1" spans="1:14" s="90" customFormat="1" ht="18" customHeight="1">
      <c r="A1" s="283" t="s">
        <v>409</v>
      </c>
    </row>
    <row r="2" spans="1:14" s="20" customFormat="1" ht="18" customHeight="1">
      <c r="N2" s="79" t="s">
        <v>556</v>
      </c>
    </row>
    <row r="3" spans="1:14" s="20" customFormat="1" ht="22.5" customHeight="1">
      <c r="A3" s="820" t="s">
        <v>373</v>
      </c>
      <c r="B3" s="837" t="s">
        <v>357</v>
      </c>
      <c r="C3" s="838"/>
      <c r="D3" s="839"/>
      <c r="E3" s="837">
        <v>22</v>
      </c>
      <c r="F3" s="838"/>
      <c r="G3" s="839"/>
      <c r="H3" s="837">
        <v>27</v>
      </c>
      <c r="I3" s="838"/>
      <c r="J3" s="839"/>
      <c r="K3" s="837" t="s">
        <v>524</v>
      </c>
      <c r="L3" s="838"/>
      <c r="M3" s="838"/>
      <c r="N3" s="838"/>
    </row>
    <row r="4" spans="1:14" s="20" customFormat="1" ht="22.15" customHeight="1">
      <c r="A4" s="824"/>
      <c r="B4" s="181" t="s">
        <v>2</v>
      </c>
      <c r="C4" s="285" t="s">
        <v>22</v>
      </c>
      <c r="D4" s="30" t="s">
        <v>27</v>
      </c>
      <c r="E4" s="25" t="s">
        <v>2</v>
      </c>
      <c r="F4" s="285" t="s">
        <v>22</v>
      </c>
      <c r="G4" s="25" t="s">
        <v>27</v>
      </c>
      <c r="H4" s="181" t="s">
        <v>2</v>
      </c>
      <c r="I4" s="285" t="s">
        <v>22</v>
      </c>
      <c r="J4" s="30" t="s">
        <v>27</v>
      </c>
      <c r="K4" s="25" t="s">
        <v>2</v>
      </c>
      <c r="L4" s="285" t="s">
        <v>22</v>
      </c>
      <c r="M4" s="25" t="s">
        <v>27</v>
      </c>
      <c r="N4" s="98" t="s">
        <v>489</v>
      </c>
    </row>
    <row r="5" spans="1:14" s="20" customFormat="1" ht="21" customHeight="1">
      <c r="A5" s="50" t="s">
        <v>2</v>
      </c>
      <c r="B5" s="284">
        <v>97</v>
      </c>
      <c r="C5" s="286">
        <v>38</v>
      </c>
      <c r="D5" s="287">
        <v>59</v>
      </c>
      <c r="E5" s="286">
        <v>118</v>
      </c>
      <c r="F5" s="286">
        <v>41</v>
      </c>
      <c r="G5" s="286">
        <v>77</v>
      </c>
      <c r="H5" s="284">
        <v>99</v>
      </c>
      <c r="I5" s="286">
        <v>29</v>
      </c>
      <c r="J5" s="287">
        <v>70</v>
      </c>
      <c r="K5" s="288">
        <v>174</v>
      </c>
      <c r="L5" s="288">
        <v>81</v>
      </c>
      <c r="M5" s="288">
        <v>93</v>
      </c>
      <c r="N5" s="292">
        <f t="shared" ref="N5:N11" si="0">K5-H5</f>
        <v>75</v>
      </c>
    </row>
    <row r="6" spans="1:14" s="20" customFormat="1" ht="21" customHeight="1">
      <c r="A6" s="97" t="s">
        <v>529</v>
      </c>
      <c r="B6" s="77">
        <v>20</v>
      </c>
      <c r="C6" s="85">
        <v>7</v>
      </c>
      <c r="D6" s="81">
        <v>13</v>
      </c>
      <c r="E6" s="85">
        <v>15</v>
      </c>
      <c r="F6" s="85">
        <v>6</v>
      </c>
      <c r="G6" s="85">
        <v>9</v>
      </c>
      <c r="H6" s="77">
        <v>14</v>
      </c>
      <c r="I6" s="85">
        <v>5</v>
      </c>
      <c r="J6" s="81">
        <v>9</v>
      </c>
      <c r="K6" s="289">
        <v>13</v>
      </c>
      <c r="L6" s="289">
        <v>4</v>
      </c>
      <c r="M6" s="289">
        <v>9</v>
      </c>
      <c r="N6" s="293">
        <f t="shared" si="0"/>
        <v>-1</v>
      </c>
    </row>
    <row r="7" spans="1:14" s="20" customFormat="1" ht="21" customHeight="1">
      <c r="A7" s="97" t="s">
        <v>491</v>
      </c>
      <c r="B7" s="77">
        <v>23</v>
      </c>
      <c r="C7" s="85">
        <v>8</v>
      </c>
      <c r="D7" s="81">
        <v>15</v>
      </c>
      <c r="E7" s="85">
        <v>49</v>
      </c>
      <c r="F7" s="85">
        <v>18</v>
      </c>
      <c r="G7" s="85">
        <v>31</v>
      </c>
      <c r="H7" s="77">
        <v>34</v>
      </c>
      <c r="I7" s="85">
        <v>6</v>
      </c>
      <c r="J7" s="81">
        <v>28</v>
      </c>
      <c r="K7" s="289">
        <v>32</v>
      </c>
      <c r="L7" s="289">
        <v>11</v>
      </c>
      <c r="M7" s="289">
        <v>21</v>
      </c>
      <c r="N7" s="293">
        <f t="shared" si="0"/>
        <v>-2</v>
      </c>
    </row>
    <row r="8" spans="1:14" s="20" customFormat="1" ht="21" customHeight="1">
      <c r="A8" s="97" t="s">
        <v>530</v>
      </c>
      <c r="B8" s="77">
        <v>11</v>
      </c>
      <c r="C8" s="85" t="s">
        <v>410</v>
      </c>
      <c r="D8" s="81">
        <v>11</v>
      </c>
      <c r="E8" s="85">
        <v>14</v>
      </c>
      <c r="F8" s="85" t="s">
        <v>410</v>
      </c>
      <c r="G8" s="85">
        <v>14</v>
      </c>
      <c r="H8" s="77">
        <v>14</v>
      </c>
      <c r="I8" s="85">
        <v>1</v>
      </c>
      <c r="J8" s="81">
        <v>13</v>
      </c>
      <c r="K8" s="289">
        <v>19</v>
      </c>
      <c r="L8" s="289">
        <v>1</v>
      </c>
      <c r="M8" s="289">
        <v>18</v>
      </c>
      <c r="N8" s="293">
        <f t="shared" si="0"/>
        <v>5</v>
      </c>
    </row>
    <row r="9" spans="1:14" s="20" customFormat="1" ht="21" customHeight="1">
      <c r="A9" s="97" t="s">
        <v>532</v>
      </c>
      <c r="B9" s="77">
        <v>15</v>
      </c>
      <c r="C9" s="85">
        <v>4</v>
      </c>
      <c r="D9" s="81">
        <v>11</v>
      </c>
      <c r="E9" s="85">
        <v>13</v>
      </c>
      <c r="F9" s="85">
        <v>1</v>
      </c>
      <c r="G9" s="85">
        <v>12</v>
      </c>
      <c r="H9" s="77">
        <v>12</v>
      </c>
      <c r="I9" s="85">
        <v>1</v>
      </c>
      <c r="J9" s="81">
        <v>11</v>
      </c>
      <c r="K9" s="289">
        <v>10</v>
      </c>
      <c r="L9" s="289">
        <v>1</v>
      </c>
      <c r="M9" s="289">
        <v>9</v>
      </c>
      <c r="N9" s="293">
        <f t="shared" si="0"/>
        <v>-2</v>
      </c>
    </row>
    <row r="10" spans="1:14" s="20" customFormat="1" ht="21" customHeight="1">
      <c r="A10" s="97" t="s">
        <v>533</v>
      </c>
      <c r="B10" s="77">
        <v>3</v>
      </c>
      <c r="C10" s="85">
        <v>2</v>
      </c>
      <c r="D10" s="81">
        <v>1</v>
      </c>
      <c r="E10" s="85">
        <v>7</v>
      </c>
      <c r="F10" s="85">
        <v>4</v>
      </c>
      <c r="G10" s="85">
        <v>3</v>
      </c>
      <c r="H10" s="77">
        <v>5</v>
      </c>
      <c r="I10" s="85">
        <v>2</v>
      </c>
      <c r="J10" s="81">
        <v>3</v>
      </c>
      <c r="K10" s="289">
        <v>19</v>
      </c>
      <c r="L10" s="289">
        <v>16</v>
      </c>
      <c r="M10" s="289">
        <v>3</v>
      </c>
      <c r="N10" s="293">
        <f t="shared" si="0"/>
        <v>14</v>
      </c>
    </row>
    <row r="11" spans="1:14" s="20" customFormat="1" ht="21" customHeight="1">
      <c r="A11" s="97" t="s">
        <v>273</v>
      </c>
      <c r="B11" s="77">
        <v>1</v>
      </c>
      <c r="C11" s="85" t="s">
        <v>410</v>
      </c>
      <c r="D11" s="81">
        <v>1</v>
      </c>
      <c r="E11" s="85">
        <v>5</v>
      </c>
      <c r="F11" s="85">
        <v>3</v>
      </c>
      <c r="G11" s="85">
        <v>2</v>
      </c>
      <c r="H11" s="77">
        <v>1</v>
      </c>
      <c r="I11" s="85" t="s">
        <v>410</v>
      </c>
      <c r="J11" s="81">
        <v>1</v>
      </c>
      <c r="K11" s="289">
        <v>49</v>
      </c>
      <c r="L11" s="289">
        <v>30</v>
      </c>
      <c r="M11" s="289">
        <v>19</v>
      </c>
      <c r="N11" s="293">
        <f t="shared" si="0"/>
        <v>48</v>
      </c>
    </row>
    <row r="12" spans="1:14" s="20" customFormat="1" ht="21" customHeight="1">
      <c r="A12" s="97" t="s">
        <v>535</v>
      </c>
      <c r="B12" s="77" t="s">
        <v>607</v>
      </c>
      <c r="C12" s="85" t="s">
        <v>607</v>
      </c>
      <c r="D12" s="81" t="s">
        <v>607</v>
      </c>
      <c r="E12" s="85" t="s">
        <v>607</v>
      </c>
      <c r="F12" s="85" t="s">
        <v>607</v>
      </c>
      <c r="G12" s="85" t="s">
        <v>607</v>
      </c>
      <c r="H12" s="77">
        <v>1</v>
      </c>
      <c r="I12" s="85">
        <v>1</v>
      </c>
      <c r="J12" s="81" t="s">
        <v>410</v>
      </c>
      <c r="K12" s="290" t="s">
        <v>410</v>
      </c>
      <c r="L12" s="290" t="s">
        <v>410</v>
      </c>
      <c r="M12" s="290" t="s">
        <v>410</v>
      </c>
      <c r="N12" s="294">
        <v>-1</v>
      </c>
    </row>
    <row r="13" spans="1:14" s="20" customFormat="1" ht="21" customHeight="1">
      <c r="A13" s="97" t="s">
        <v>534</v>
      </c>
      <c r="B13" s="77" t="s">
        <v>607</v>
      </c>
      <c r="C13" s="85" t="s">
        <v>607</v>
      </c>
      <c r="D13" s="81" t="s">
        <v>607</v>
      </c>
      <c r="E13" s="85" t="s">
        <v>607</v>
      </c>
      <c r="F13" s="85" t="s">
        <v>607</v>
      </c>
      <c r="G13" s="85" t="s">
        <v>607</v>
      </c>
      <c r="H13" s="77" t="s">
        <v>607</v>
      </c>
      <c r="I13" s="85" t="s">
        <v>607</v>
      </c>
      <c r="J13" s="81" t="s">
        <v>607</v>
      </c>
      <c r="K13" s="289">
        <v>6</v>
      </c>
      <c r="L13" s="289">
        <v>3</v>
      </c>
      <c r="M13" s="289">
        <v>3</v>
      </c>
      <c r="N13" s="293">
        <v>6</v>
      </c>
    </row>
    <row r="14" spans="1:14" s="20" customFormat="1" ht="21" customHeight="1">
      <c r="A14" s="97" t="s">
        <v>536</v>
      </c>
      <c r="B14" s="77">
        <v>1</v>
      </c>
      <c r="C14" s="85">
        <v>1</v>
      </c>
      <c r="D14" s="81" t="s">
        <v>410</v>
      </c>
      <c r="E14" s="85">
        <v>1</v>
      </c>
      <c r="F14" s="85">
        <v>1</v>
      </c>
      <c r="G14" s="85" t="s">
        <v>410</v>
      </c>
      <c r="H14" s="77" t="s">
        <v>410</v>
      </c>
      <c r="I14" s="85" t="s">
        <v>410</v>
      </c>
      <c r="J14" s="81" t="s">
        <v>410</v>
      </c>
      <c r="K14" s="289">
        <v>1</v>
      </c>
      <c r="L14" s="289">
        <v>1</v>
      </c>
      <c r="M14" s="290" t="s">
        <v>410</v>
      </c>
      <c r="N14" s="294">
        <v>1</v>
      </c>
    </row>
    <row r="15" spans="1:14" s="20" customFormat="1" ht="21" customHeight="1">
      <c r="A15" s="97" t="s">
        <v>275</v>
      </c>
      <c r="B15" s="77">
        <v>4</v>
      </c>
      <c r="C15" s="85">
        <v>3</v>
      </c>
      <c r="D15" s="81">
        <v>1</v>
      </c>
      <c r="E15" s="85">
        <v>5</v>
      </c>
      <c r="F15" s="85">
        <v>2</v>
      </c>
      <c r="G15" s="85">
        <v>3</v>
      </c>
      <c r="H15" s="77">
        <v>5</v>
      </c>
      <c r="I15" s="85">
        <v>4</v>
      </c>
      <c r="J15" s="81">
        <v>1</v>
      </c>
      <c r="K15" s="289">
        <v>3</v>
      </c>
      <c r="L15" s="289">
        <v>2</v>
      </c>
      <c r="M15" s="289">
        <v>1</v>
      </c>
      <c r="N15" s="293">
        <f>K15-H15</f>
        <v>-2</v>
      </c>
    </row>
    <row r="16" spans="1:14" s="20" customFormat="1" ht="21" customHeight="1">
      <c r="A16" s="97" t="s">
        <v>537</v>
      </c>
      <c r="B16" s="77" t="s">
        <v>410</v>
      </c>
      <c r="C16" s="85" t="s">
        <v>410</v>
      </c>
      <c r="D16" s="81" t="s">
        <v>410</v>
      </c>
      <c r="E16" s="85">
        <v>1</v>
      </c>
      <c r="F16" s="85">
        <v>1</v>
      </c>
      <c r="G16" s="85" t="s">
        <v>410</v>
      </c>
      <c r="H16" s="77">
        <v>2</v>
      </c>
      <c r="I16" s="85">
        <v>2</v>
      </c>
      <c r="J16" s="81" t="s">
        <v>410</v>
      </c>
      <c r="K16" s="289">
        <v>5</v>
      </c>
      <c r="L16" s="289">
        <v>4</v>
      </c>
      <c r="M16" s="289">
        <v>1</v>
      </c>
      <c r="N16" s="293">
        <f>K16-H16</f>
        <v>3</v>
      </c>
    </row>
    <row r="17" spans="1:27" s="20" customFormat="1" ht="21" customHeight="1">
      <c r="A17" s="97" t="s">
        <v>538</v>
      </c>
      <c r="B17" s="77">
        <v>1</v>
      </c>
      <c r="C17" s="85" t="s">
        <v>410</v>
      </c>
      <c r="D17" s="81">
        <v>1</v>
      </c>
      <c r="E17" s="85">
        <v>1</v>
      </c>
      <c r="F17" s="85" t="s">
        <v>410</v>
      </c>
      <c r="G17" s="85">
        <v>1</v>
      </c>
      <c r="H17" s="77">
        <v>1</v>
      </c>
      <c r="I17" s="85" t="s">
        <v>410</v>
      </c>
      <c r="J17" s="81" t="s">
        <v>410</v>
      </c>
      <c r="K17" s="290" t="s">
        <v>410</v>
      </c>
      <c r="L17" s="290" t="s">
        <v>410</v>
      </c>
      <c r="M17" s="290" t="s">
        <v>410</v>
      </c>
      <c r="N17" s="294">
        <v>-1</v>
      </c>
    </row>
    <row r="18" spans="1:27" s="20" customFormat="1" ht="21" customHeight="1">
      <c r="A18" s="30" t="s">
        <v>492</v>
      </c>
      <c r="B18" s="78">
        <v>18</v>
      </c>
      <c r="C18" s="86">
        <v>13</v>
      </c>
      <c r="D18" s="82">
        <v>5</v>
      </c>
      <c r="E18" s="86">
        <v>7</v>
      </c>
      <c r="F18" s="86">
        <v>5</v>
      </c>
      <c r="G18" s="86">
        <v>2</v>
      </c>
      <c r="H18" s="78">
        <v>10</v>
      </c>
      <c r="I18" s="86">
        <v>7</v>
      </c>
      <c r="J18" s="82">
        <v>3</v>
      </c>
      <c r="K18" s="291">
        <v>17</v>
      </c>
      <c r="L18" s="291">
        <v>8</v>
      </c>
      <c r="M18" s="291">
        <v>9</v>
      </c>
      <c r="N18" s="295">
        <f>K18-H18</f>
        <v>7</v>
      </c>
    </row>
    <row r="19" spans="1:27" s="20" customFormat="1" ht="18.75" customHeight="1">
      <c r="N19" s="26" t="s">
        <v>358</v>
      </c>
      <c r="Y19" s="296"/>
      <c r="Z19" s="296"/>
      <c r="AA19" s="296"/>
    </row>
    <row r="20" spans="1:27" s="20" customFormat="1" ht="18.75" customHeight="1">
      <c r="A20" s="74" t="s">
        <v>609</v>
      </c>
      <c r="Y20" s="142"/>
      <c r="Z20" s="142"/>
      <c r="AA20" s="142"/>
    </row>
  </sheetData>
  <mergeCells count="5">
    <mergeCell ref="B3:D3"/>
    <mergeCell ref="E3:G3"/>
    <mergeCell ref="H3:J3"/>
    <mergeCell ref="K3:N3"/>
    <mergeCell ref="A3:A4"/>
  </mergeCells>
  <phoneticPr fontId="5"/>
  <pageMargins left="0.70866141732283472" right="0.59055118110236227" top="0.78740157480314965" bottom="0.78740157480314965" header="0.51181102362204722"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13"/>
  <sheetViews>
    <sheetView showGridLines="0" workbookViewId="0">
      <selection activeCell="A29" sqref="A29:XFD1048576"/>
    </sheetView>
  </sheetViews>
  <sheetFormatPr defaultRowHeight="15"/>
  <cols>
    <col min="1" max="3" width="4.75" style="142" customWidth="1"/>
    <col min="4" max="8" width="12.5" style="142" customWidth="1"/>
    <col min="9" max="10" width="13.125" style="142" customWidth="1"/>
    <col min="11" max="248" width="8.875" style="142" customWidth="1"/>
    <col min="249" max="249" width="1.25" style="142" customWidth="1"/>
    <col min="250" max="250" width="4.625" style="142" customWidth="1"/>
    <col min="251" max="251" width="4" style="142" customWidth="1"/>
    <col min="252" max="252" width="3.125" style="142" customWidth="1"/>
    <col min="253" max="253" width="9.375" style="142" customWidth="1"/>
    <col min="254" max="254" width="0.875" style="142" customWidth="1"/>
    <col min="255" max="255" width="8.875" style="142" customWidth="1"/>
    <col min="256" max="256" width="0.875" style="142" customWidth="1"/>
    <col min="257" max="257" width="8.875" style="142" customWidth="1"/>
    <col min="258" max="258" width="0.875" style="142" customWidth="1"/>
    <col min="259" max="259" width="8.375" style="142" customWidth="1"/>
    <col min="260" max="260" width="0.875" style="142" customWidth="1"/>
    <col min="261" max="261" width="8.875" style="142" customWidth="1"/>
    <col min="262" max="262" width="0.875" style="142" customWidth="1"/>
    <col min="263" max="263" width="8.375" style="142" customWidth="1"/>
    <col min="264" max="264" width="0.875" style="142" customWidth="1"/>
    <col min="265" max="265" width="8.375" style="142" customWidth="1"/>
    <col min="266" max="266" width="0.875" style="142" customWidth="1"/>
    <col min="267" max="504" width="8.875" style="142" customWidth="1"/>
    <col min="505" max="505" width="1.25" style="142" customWidth="1"/>
    <col min="506" max="506" width="4.625" style="142" customWidth="1"/>
    <col min="507" max="507" width="4" style="142" customWidth="1"/>
    <col min="508" max="508" width="3.125" style="142" customWidth="1"/>
    <col min="509" max="509" width="9.375" style="142" customWidth="1"/>
    <col min="510" max="510" width="0.875" style="142" customWidth="1"/>
    <col min="511" max="511" width="8.875" style="142" customWidth="1"/>
    <col min="512" max="512" width="0.875" style="142" customWidth="1"/>
    <col min="513" max="513" width="8.875" style="142" customWidth="1"/>
    <col min="514" max="514" width="0.875" style="142" customWidth="1"/>
    <col min="515" max="515" width="8.375" style="142" customWidth="1"/>
    <col min="516" max="516" width="0.875" style="142" customWidth="1"/>
    <col min="517" max="517" width="8.875" style="142" customWidth="1"/>
    <col min="518" max="518" width="0.875" style="142" customWidth="1"/>
    <col min="519" max="519" width="8.375" style="142" customWidth="1"/>
    <col min="520" max="520" width="0.875" style="142" customWidth="1"/>
    <col min="521" max="521" width="8.375" style="142" customWidth="1"/>
    <col min="522" max="522" width="0.875" style="142" customWidth="1"/>
    <col min="523" max="760" width="8.875" style="142" customWidth="1"/>
    <col min="761" max="761" width="1.25" style="142" customWidth="1"/>
    <col min="762" max="762" width="4.625" style="142" customWidth="1"/>
    <col min="763" max="763" width="4" style="142" customWidth="1"/>
    <col min="764" max="764" width="3.125" style="142" customWidth="1"/>
    <col min="765" max="765" width="9.375" style="142" customWidth="1"/>
    <col min="766" max="766" width="0.875" style="142" customWidth="1"/>
    <col min="767" max="767" width="8.875" style="142" customWidth="1"/>
    <col min="768" max="768" width="0.875" style="142" customWidth="1"/>
    <col min="769" max="769" width="8.875" style="142" customWidth="1"/>
    <col min="770" max="770" width="0.875" style="142" customWidth="1"/>
    <col min="771" max="771" width="8.375" style="142" customWidth="1"/>
    <col min="772" max="772" width="0.875" style="142" customWidth="1"/>
    <col min="773" max="773" width="8.875" style="142" customWidth="1"/>
    <col min="774" max="774" width="0.875" style="142" customWidth="1"/>
    <col min="775" max="775" width="8.375" style="142" customWidth="1"/>
    <col min="776" max="776" width="0.875" style="142" customWidth="1"/>
    <col min="777" max="777" width="8.375" style="142" customWidth="1"/>
    <col min="778" max="778" width="0.875" style="142" customWidth="1"/>
    <col min="779" max="1016" width="8.875" style="142" customWidth="1"/>
    <col min="1017" max="1017" width="1.25" style="142" customWidth="1"/>
    <col min="1018" max="1018" width="4.625" style="142" customWidth="1"/>
    <col min="1019" max="1019" width="4" style="142" customWidth="1"/>
    <col min="1020" max="1020" width="3.125" style="142" customWidth="1"/>
    <col min="1021" max="1021" width="9.375" style="142" customWidth="1"/>
    <col min="1022" max="1022" width="0.875" style="142" customWidth="1"/>
    <col min="1023" max="1023" width="8.875" style="142" customWidth="1"/>
    <col min="1024" max="1024" width="0.875" style="142" customWidth="1"/>
    <col min="1025" max="1025" width="8.875" style="142" customWidth="1"/>
    <col min="1026" max="1026" width="0.875" style="142" customWidth="1"/>
    <col min="1027" max="1027" width="8.375" style="142" customWidth="1"/>
    <col min="1028" max="1028" width="0.875" style="142" customWidth="1"/>
    <col min="1029" max="1029" width="8.875" style="142" customWidth="1"/>
    <col min="1030" max="1030" width="0.875" style="142" customWidth="1"/>
    <col min="1031" max="1031" width="8.375" style="142" customWidth="1"/>
    <col min="1032" max="1032" width="0.875" style="142" customWidth="1"/>
    <col min="1033" max="1033" width="8.375" style="142" customWidth="1"/>
    <col min="1034" max="1034" width="0.875" style="142" customWidth="1"/>
    <col min="1035" max="1272" width="8.875" style="142" customWidth="1"/>
    <col min="1273" max="1273" width="1.25" style="142" customWidth="1"/>
    <col min="1274" max="1274" width="4.625" style="142" customWidth="1"/>
    <col min="1275" max="1275" width="4" style="142" customWidth="1"/>
    <col min="1276" max="1276" width="3.125" style="142" customWidth="1"/>
    <col min="1277" max="1277" width="9.375" style="142" customWidth="1"/>
    <col min="1278" max="1278" width="0.875" style="142" customWidth="1"/>
    <col min="1279" max="1279" width="8.875" style="142" customWidth="1"/>
    <col min="1280" max="1280" width="0.875" style="142" customWidth="1"/>
    <col min="1281" max="1281" width="8.875" style="142" customWidth="1"/>
    <col min="1282" max="1282" width="0.875" style="142" customWidth="1"/>
    <col min="1283" max="1283" width="8.375" style="142" customWidth="1"/>
    <col min="1284" max="1284" width="0.875" style="142" customWidth="1"/>
    <col min="1285" max="1285" width="8.875" style="142" customWidth="1"/>
    <col min="1286" max="1286" width="0.875" style="142" customWidth="1"/>
    <col min="1287" max="1287" width="8.375" style="142" customWidth="1"/>
    <col min="1288" max="1288" width="0.875" style="142" customWidth="1"/>
    <col min="1289" max="1289" width="8.375" style="142" customWidth="1"/>
    <col min="1290" max="1290" width="0.875" style="142" customWidth="1"/>
    <col min="1291" max="1528" width="8.875" style="142" customWidth="1"/>
    <col min="1529" max="1529" width="1.25" style="142" customWidth="1"/>
    <col min="1530" max="1530" width="4.625" style="142" customWidth="1"/>
    <col min="1531" max="1531" width="4" style="142" customWidth="1"/>
    <col min="1532" max="1532" width="3.125" style="142" customWidth="1"/>
    <col min="1533" max="1533" width="9.375" style="142" customWidth="1"/>
    <col min="1534" max="1534" width="0.875" style="142" customWidth="1"/>
    <col min="1535" max="1535" width="8.875" style="142" customWidth="1"/>
    <col min="1536" max="1536" width="0.875" style="142" customWidth="1"/>
    <col min="1537" max="1537" width="8.875" style="142" customWidth="1"/>
    <col min="1538" max="1538" width="0.875" style="142" customWidth="1"/>
    <col min="1539" max="1539" width="8.375" style="142" customWidth="1"/>
    <col min="1540" max="1540" width="0.875" style="142" customWidth="1"/>
    <col min="1541" max="1541" width="8.875" style="142" customWidth="1"/>
    <col min="1542" max="1542" width="0.875" style="142" customWidth="1"/>
    <col min="1543" max="1543" width="8.375" style="142" customWidth="1"/>
    <col min="1544" max="1544" width="0.875" style="142" customWidth="1"/>
    <col min="1545" max="1545" width="8.375" style="142" customWidth="1"/>
    <col min="1546" max="1546" width="0.875" style="142" customWidth="1"/>
    <col min="1547" max="1784" width="8.875" style="142" customWidth="1"/>
    <col min="1785" max="1785" width="1.25" style="142" customWidth="1"/>
    <col min="1786" max="1786" width="4.625" style="142" customWidth="1"/>
    <col min="1787" max="1787" width="4" style="142" customWidth="1"/>
    <col min="1788" max="1788" width="3.125" style="142" customWidth="1"/>
    <col min="1789" max="1789" width="9.375" style="142" customWidth="1"/>
    <col min="1790" max="1790" width="0.875" style="142" customWidth="1"/>
    <col min="1791" max="1791" width="8.875" style="142" customWidth="1"/>
    <col min="1792" max="1792" width="0.875" style="142" customWidth="1"/>
    <col min="1793" max="1793" width="8.875" style="142" customWidth="1"/>
    <col min="1794" max="1794" width="0.875" style="142" customWidth="1"/>
    <col min="1795" max="1795" width="8.375" style="142" customWidth="1"/>
    <col min="1796" max="1796" width="0.875" style="142" customWidth="1"/>
    <col min="1797" max="1797" width="8.875" style="142" customWidth="1"/>
    <col min="1798" max="1798" width="0.875" style="142" customWidth="1"/>
    <col min="1799" max="1799" width="8.375" style="142" customWidth="1"/>
    <col min="1800" max="1800" width="0.875" style="142" customWidth="1"/>
    <col min="1801" max="1801" width="8.375" style="142" customWidth="1"/>
    <col min="1802" max="1802" width="0.875" style="142" customWidth="1"/>
    <col min="1803" max="2040" width="8.875" style="142" customWidth="1"/>
    <col min="2041" max="2041" width="1.25" style="142" customWidth="1"/>
    <col min="2042" max="2042" width="4.625" style="142" customWidth="1"/>
    <col min="2043" max="2043" width="4" style="142" customWidth="1"/>
    <col min="2044" max="2044" width="3.125" style="142" customWidth="1"/>
    <col min="2045" max="2045" width="9.375" style="142" customWidth="1"/>
    <col min="2046" max="2046" width="0.875" style="142" customWidth="1"/>
    <col min="2047" max="2047" width="8.875" style="142" customWidth="1"/>
    <col min="2048" max="2048" width="0.875" style="142" customWidth="1"/>
    <col min="2049" max="2049" width="8.875" style="142" customWidth="1"/>
    <col min="2050" max="2050" width="0.875" style="142" customWidth="1"/>
    <col min="2051" max="2051" width="8.375" style="142" customWidth="1"/>
    <col min="2052" max="2052" width="0.875" style="142" customWidth="1"/>
    <col min="2053" max="2053" width="8.875" style="142" customWidth="1"/>
    <col min="2054" max="2054" width="0.875" style="142" customWidth="1"/>
    <col min="2055" max="2055" width="8.375" style="142" customWidth="1"/>
    <col min="2056" max="2056" width="0.875" style="142" customWidth="1"/>
    <col min="2057" max="2057" width="8.375" style="142" customWidth="1"/>
    <col min="2058" max="2058" width="0.875" style="142" customWidth="1"/>
    <col min="2059" max="2296" width="8.875" style="142" customWidth="1"/>
    <col min="2297" max="2297" width="1.25" style="142" customWidth="1"/>
    <col min="2298" max="2298" width="4.625" style="142" customWidth="1"/>
    <col min="2299" max="2299" width="4" style="142" customWidth="1"/>
    <col min="2300" max="2300" width="3.125" style="142" customWidth="1"/>
    <col min="2301" max="2301" width="9.375" style="142" customWidth="1"/>
    <col min="2302" max="2302" width="0.875" style="142" customWidth="1"/>
    <col min="2303" max="2303" width="8.875" style="142" customWidth="1"/>
    <col min="2304" max="2304" width="0.875" style="142" customWidth="1"/>
    <col min="2305" max="2305" width="8.875" style="142" customWidth="1"/>
    <col min="2306" max="2306" width="0.875" style="142" customWidth="1"/>
    <col min="2307" max="2307" width="8.375" style="142" customWidth="1"/>
    <col min="2308" max="2308" width="0.875" style="142" customWidth="1"/>
    <col min="2309" max="2309" width="8.875" style="142" customWidth="1"/>
    <col min="2310" max="2310" width="0.875" style="142" customWidth="1"/>
    <col min="2311" max="2311" width="8.375" style="142" customWidth="1"/>
    <col min="2312" max="2312" width="0.875" style="142" customWidth="1"/>
    <col min="2313" max="2313" width="8.375" style="142" customWidth="1"/>
    <col min="2314" max="2314" width="0.875" style="142" customWidth="1"/>
    <col min="2315" max="2552" width="8.875" style="142" customWidth="1"/>
    <col min="2553" max="2553" width="1.25" style="142" customWidth="1"/>
    <col min="2554" max="2554" width="4.625" style="142" customWidth="1"/>
    <col min="2555" max="2555" width="4" style="142" customWidth="1"/>
    <col min="2556" max="2556" width="3.125" style="142" customWidth="1"/>
    <col min="2557" max="2557" width="9.375" style="142" customWidth="1"/>
    <col min="2558" max="2558" width="0.875" style="142" customWidth="1"/>
    <col min="2559" max="2559" width="8.875" style="142" customWidth="1"/>
    <col min="2560" max="2560" width="0.875" style="142" customWidth="1"/>
    <col min="2561" max="2561" width="8.875" style="142" customWidth="1"/>
    <col min="2562" max="2562" width="0.875" style="142" customWidth="1"/>
    <col min="2563" max="2563" width="8.375" style="142" customWidth="1"/>
    <col min="2564" max="2564" width="0.875" style="142" customWidth="1"/>
    <col min="2565" max="2565" width="8.875" style="142" customWidth="1"/>
    <col min="2566" max="2566" width="0.875" style="142" customWidth="1"/>
    <col min="2567" max="2567" width="8.375" style="142" customWidth="1"/>
    <col min="2568" max="2568" width="0.875" style="142" customWidth="1"/>
    <col min="2569" max="2569" width="8.375" style="142" customWidth="1"/>
    <col min="2570" max="2570" width="0.875" style="142" customWidth="1"/>
    <col min="2571" max="2808" width="8.875" style="142" customWidth="1"/>
    <col min="2809" max="2809" width="1.25" style="142" customWidth="1"/>
    <col min="2810" max="2810" width="4.625" style="142" customWidth="1"/>
    <col min="2811" max="2811" width="4" style="142" customWidth="1"/>
    <col min="2812" max="2812" width="3.125" style="142" customWidth="1"/>
    <col min="2813" max="2813" width="9.375" style="142" customWidth="1"/>
    <col min="2814" max="2814" width="0.875" style="142" customWidth="1"/>
    <col min="2815" max="2815" width="8.875" style="142" customWidth="1"/>
    <col min="2816" max="2816" width="0.875" style="142" customWidth="1"/>
    <col min="2817" max="2817" width="8.875" style="142" customWidth="1"/>
    <col min="2818" max="2818" width="0.875" style="142" customWidth="1"/>
    <col min="2819" max="2819" width="8.375" style="142" customWidth="1"/>
    <col min="2820" max="2820" width="0.875" style="142" customWidth="1"/>
    <col min="2821" max="2821" width="8.875" style="142" customWidth="1"/>
    <col min="2822" max="2822" width="0.875" style="142" customWidth="1"/>
    <col min="2823" max="2823" width="8.375" style="142" customWidth="1"/>
    <col min="2824" max="2824" width="0.875" style="142" customWidth="1"/>
    <col min="2825" max="2825" width="8.375" style="142" customWidth="1"/>
    <col min="2826" max="2826" width="0.875" style="142" customWidth="1"/>
    <col min="2827" max="3064" width="8.875" style="142" customWidth="1"/>
    <col min="3065" max="3065" width="1.25" style="142" customWidth="1"/>
    <col min="3066" max="3066" width="4.625" style="142" customWidth="1"/>
    <col min="3067" max="3067" width="4" style="142" customWidth="1"/>
    <col min="3068" max="3068" width="3.125" style="142" customWidth="1"/>
    <col min="3069" max="3069" width="9.375" style="142" customWidth="1"/>
    <col min="3070" max="3070" width="0.875" style="142" customWidth="1"/>
    <col min="3071" max="3071" width="8.875" style="142" customWidth="1"/>
    <col min="3072" max="3072" width="0.875" style="142" customWidth="1"/>
    <col min="3073" max="3073" width="8.875" style="142" customWidth="1"/>
    <col min="3074" max="3074" width="0.875" style="142" customWidth="1"/>
    <col min="3075" max="3075" width="8.375" style="142" customWidth="1"/>
    <col min="3076" max="3076" width="0.875" style="142" customWidth="1"/>
    <col min="3077" max="3077" width="8.875" style="142" customWidth="1"/>
    <col min="3078" max="3078" width="0.875" style="142" customWidth="1"/>
    <col min="3079" max="3079" width="8.375" style="142" customWidth="1"/>
    <col min="3080" max="3080" width="0.875" style="142" customWidth="1"/>
    <col min="3081" max="3081" width="8.375" style="142" customWidth="1"/>
    <col min="3082" max="3082" width="0.875" style="142" customWidth="1"/>
    <col min="3083" max="3320" width="8.875" style="142" customWidth="1"/>
    <col min="3321" max="3321" width="1.25" style="142" customWidth="1"/>
    <col min="3322" max="3322" width="4.625" style="142" customWidth="1"/>
    <col min="3323" max="3323" width="4" style="142" customWidth="1"/>
    <col min="3324" max="3324" width="3.125" style="142" customWidth="1"/>
    <col min="3325" max="3325" width="9.375" style="142" customWidth="1"/>
    <col min="3326" max="3326" width="0.875" style="142" customWidth="1"/>
    <col min="3327" max="3327" width="8.875" style="142" customWidth="1"/>
    <col min="3328" max="3328" width="0.875" style="142" customWidth="1"/>
    <col min="3329" max="3329" width="8.875" style="142" customWidth="1"/>
    <col min="3330" max="3330" width="0.875" style="142" customWidth="1"/>
    <col min="3331" max="3331" width="8.375" style="142" customWidth="1"/>
    <col min="3332" max="3332" width="0.875" style="142" customWidth="1"/>
    <col min="3333" max="3333" width="8.875" style="142" customWidth="1"/>
    <col min="3334" max="3334" width="0.875" style="142" customWidth="1"/>
    <col min="3335" max="3335" width="8.375" style="142" customWidth="1"/>
    <col min="3336" max="3336" width="0.875" style="142" customWidth="1"/>
    <col min="3337" max="3337" width="8.375" style="142" customWidth="1"/>
    <col min="3338" max="3338" width="0.875" style="142" customWidth="1"/>
    <col min="3339" max="3576" width="8.875" style="142" customWidth="1"/>
    <col min="3577" max="3577" width="1.25" style="142" customWidth="1"/>
    <col min="3578" max="3578" width="4.625" style="142" customWidth="1"/>
    <col min="3579" max="3579" width="4" style="142" customWidth="1"/>
    <col min="3580" max="3580" width="3.125" style="142" customWidth="1"/>
    <col min="3581" max="3581" width="9.375" style="142" customWidth="1"/>
    <col min="3582" max="3582" width="0.875" style="142" customWidth="1"/>
    <col min="3583" max="3583" width="8.875" style="142" customWidth="1"/>
    <col min="3584" max="3584" width="0.875" style="142" customWidth="1"/>
    <col min="3585" max="3585" width="8.875" style="142" customWidth="1"/>
    <col min="3586" max="3586" width="0.875" style="142" customWidth="1"/>
    <col min="3587" max="3587" width="8.375" style="142" customWidth="1"/>
    <col min="3588" max="3588" width="0.875" style="142" customWidth="1"/>
    <col min="3589" max="3589" width="8.875" style="142" customWidth="1"/>
    <col min="3590" max="3590" width="0.875" style="142" customWidth="1"/>
    <col min="3591" max="3591" width="8.375" style="142" customWidth="1"/>
    <col min="3592" max="3592" width="0.875" style="142" customWidth="1"/>
    <col min="3593" max="3593" width="8.375" style="142" customWidth="1"/>
    <col min="3594" max="3594" width="0.875" style="142" customWidth="1"/>
    <col min="3595" max="3832" width="8.875" style="142" customWidth="1"/>
    <col min="3833" max="3833" width="1.25" style="142" customWidth="1"/>
    <col min="3834" max="3834" width="4.625" style="142" customWidth="1"/>
    <col min="3835" max="3835" width="4" style="142" customWidth="1"/>
    <col min="3836" max="3836" width="3.125" style="142" customWidth="1"/>
    <col min="3837" max="3837" width="9.375" style="142" customWidth="1"/>
    <col min="3838" max="3838" width="0.875" style="142" customWidth="1"/>
    <col min="3839" max="3839" width="8.875" style="142" customWidth="1"/>
    <col min="3840" max="3840" width="0.875" style="142" customWidth="1"/>
    <col min="3841" max="3841" width="8.875" style="142" customWidth="1"/>
    <col min="3842" max="3842" width="0.875" style="142" customWidth="1"/>
    <col min="3843" max="3843" width="8.375" style="142" customWidth="1"/>
    <col min="3844" max="3844" width="0.875" style="142" customWidth="1"/>
    <col min="3845" max="3845" width="8.875" style="142" customWidth="1"/>
    <col min="3846" max="3846" width="0.875" style="142" customWidth="1"/>
    <col min="3847" max="3847" width="8.375" style="142" customWidth="1"/>
    <col min="3848" max="3848" width="0.875" style="142" customWidth="1"/>
    <col min="3849" max="3849" width="8.375" style="142" customWidth="1"/>
    <col min="3850" max="3850" width="0.875" style="142" customWidth="1"/>
    <col min="3851" max="4088" width="8.875" style="142" customWidth="1"/>
    <col min="4089" max="4089" width="1.25" style="142" customWidth="1"/>
    <col min="4090" max="4090" width="4.625" style="142" customWidth="1"/>
    <col min="4091" max="4091" width="4" style="142" customWidth="1"/>
    <col min="4092" max="4092" width="3.125" style="142" customWidth="1"/>
    <col min="4093" max="4093" width="9.375" style="142" customWidth="1"/>
    <col min="4094" max="4094" width="0.875" style="142" customWidth="1"/>
    <col min="4095" max="4095" width="8.875" style="142" customWidth="1"/>
    <col min="4096" max="4096" width="0.875" style="142" customWidth="1"/>
    <col min="4097" max="4097" width="8.875" style="142" customWidth="1"/>
    <col min="4098" max="4098" width="0.875" style="142" customWidth="1"/>
    <col min="4099" max="4099" width="8.375" style="142" customWidth="1"/>
    <col min="4100" max="4100" width="0.875" style="142" customWidth="1"/>
    <col min="4101" max="4101" width="8.875" style="142" customWidth="1"/>
    <col min="4102" max="4102" width="0.875" style="142" customWidth="1"/>
    <col min="4103" max="4103" width="8.375" style="142" customWidth="1"/>
    <col min="4104" max="4104" width="0.875" style="142" customWidth="1"/>
    <col min="4105" max="4105" width="8.375" style="142" customWidth="1"/>
    <col min="4106" max="4106" width="0.875" style="142" customWidth="1"/>
    <col min="4107" max="4344" width="8.875" style="142" customWidth="1"/>
    <col min="4345" max="4345" width="1.25" style="142" customWidth="1"/>
    <col min="4346" max="4346" width="4.625" style="142" customWidth="1"/>
    <col min="4347" max="4347" width="4" style="142" customWidth="1"/>
    <col min="4348" max="4348" width="3.125" style="142" customWidth="1"/>
    <col min="4349" max="4349" width="9.375" style="142" customWidth="1"/>
    <col min="4350" max="4350" width="0.875" style="142" customWidth="1"/>
    <col min="4351" max="4351" width="8.875" style="142" customWidth="1"/>
    <col min="4352" max="4352" width="0.875" style="142" customWidth="1"/>
    <col min="4353" max="4353" width="8.875" style="142" customWidth="1"/>
    <col min="4354" max="4354" width="0.875" style="142" customWidth="1"/>
    <col min="4355" max="4355" width="8.375" style="142" customWidth="1"/>
    <col min="4356" max="4356" width="0.875" style="142" customWidth="1"/>
    <col min="4357" max="4357" width="8.875" style="142" customWidth="1"/>
    <col min="4358" max="4358" width="0.875" style="142" customWidth="1"/>
    <col min="4359" max="4359" width="8.375" style="142" customWidth="1"/>
    <col min="4360" max="4360" width="0.875" style="142" customWidth="1"/>
    <col min="4361" max="4361" width="8.375" style="142" customWidth="1"/>
    <col min="4362" max="4362" width="0.875" style="142" customWidth="1"/>
    <col min="4363" max="4600" width="8.875" style="142" customWidth="1"/>
    <col min="4601" max="4601" width="1.25" style="142" customWidth="1"/>
    <col min="4602" max="4602" width="4.625" style="142" customWidth="1"/>
    <col min="4603" max="4603" width="4" style="142" customWidth="1"/>
    <col min="4604" max="4604" width="3.125" style="142" customWidth="1"/>
    <col min="4605" max="4605" width="9.375" style="142" customWidth="1"/>
    <col min="4606" max="4606" width="0.875" style="142" customWidth="1"/>
    <col min="4607" max="4607" width="8.875" style="142" customWidth="1"/>
    <col min="4608" max="4608" width="0.875" style="142" customWidth="1"/>
    <col min="4609" max="4609" width="8.875" style="142" customWidth="1"/>
    <col min="4610" max="4610" width="0.875" style="142" customWidth="1"/>
    <col min="4611" max="4611" width="8.375" style="142" customWidth="1"/>
    <col min="4612" max="4612" width="0.875" style="142" customWidth="1"/>
    <col min="4613" max="4613" width="8.875" style="142" customWidth="1"/>
    <col min="4614" max="4614" width="0.875" style="142" customWidth="1"/>
    <col min="4615" max="4615" width="8.375" style="142" customWidth="1"/>
    <col min="4616" max="4616" width="0.875" style="142" customWidth="1"/>
    <col min="4617" max="4617" width="8.375" style="142" customWidth="1"/>
    <col min="4618" max="4618" width="0.875" style="142" customWidth="1"/>
    <col min="4619" max="4856" width="8.875" style="142" customWidth="1"/>
    <col min="4857" max="4857" width="1.25" style="142" customWidth="1"/>
    <col min="4858" max="4858" width="4.625" style="142" customWidth="1"/>
    <col min="4859" max="4859" width="4" style="142" customWidth="1"/>
    <col min="4860" max="4860" width="3.125" style="142" customWidth="1"/>
    <col min="4861" max="4861" width="9.375" style="142" customWidth="1"/>
    <col min="4862" max="4862" width="0.875" style="142" customWidth="1"/>
    <col min="4863" max="4863" width="8.875" style="142" customWidth="1"/>
    <col min="4864" max="4864" width="0.875" style="142" customWidth="1"/>
    <col min="4865" max="4865" width="8.875" style="142" customWidth="1"/>
    <col min="4866" max="4866" width="0.875" style="142" customWidth="1"/>
    <col min="4867" max="4867" width="8.375" style="142" customWidth="1"/>
    <col min="4868" max="4868" width="0.875" style="142" customWidth="1"/>
    <col min="4869" max="4869" width="8.875" style="142" customWidth="1"/>
    <col min="4870" max="4870" width="0.875" style="142" customWidth="1"/>
    <col min="4871" max="4871" width="8.375" style="142" customWidth="1"/>
    <col min="4872" max="4872" width="0.875" style="142" customWidth="1"/>
    <col min="4873" max="4873" width="8.375" style="142" customWidth="1"/>
    <col min="4874" max="4874" width="0.875" style="142" customWidth="1"/>
    <col min="4875" max="5112" width="8.875" style="142" customWidth="1"/>
    <col min="5113" max="5113" width="1.25" style="142" customWidth="1"/>
    <col min="5114" max="5114" width="4.625" style="142" customWidth="1"/>
    <col min="5115" max="5115" width="4" style="142" customWidth="1"/>
    <col min="5116" max="5116" width="3.125" style="142" customWidth="1"/>
    <col min="5117" max="5117" width="9.375" style="142" customWidth="1"/>
    <col min="5118" max="5118" width="0.875" style="142" customWidth="1"/>
    <col min="5119" max="5119" width="8.875" style="142" customWidth="1"/>
    <col min="5120" max="5120" width="0.875" style="142" customWidth="1"/>
    <col min="5121" max="5121" width="8.875" style="142" customWidth="1"/>
    <col min="5122" max="5122" width="0.875" style="142" customWidth="1"/>
    <col min="5123" max="5123" width="8.375" style="142" customWidth="1"/>
    <col min="5124" max="5124" width="0.875" style="142" customWidth="1"/>
    <col min="5125" max="5125" width="8.875" style="142" customWidth="1"/>
    <col min="5126" max="5126" width="0.875" style="142" customWidth="1"/>
    <col min="5127" max="5127" width="8.375" style="142" customWidth="1"/>
    <col min="5128" max="5128" width="0.875" style="142" customWidth="1"/>
    <col min="5129" max="5129" width="8.375" style="142" customWidth="1"/>
    <col min="5130" max="5130" width="0.875" style="142" customWidth="1"/>
    <col min="5131" max="5368" width="8.875" style="142" customWidth="1"/>
    <col min="5369" max="5369" width="1.25" style="142" customWidth="1"/>
    <col min="5370" max="5370" width="4.625" style="142" customWidth="1"/>
    <col min="5371" max="5371" width="4" style="142" customWidth="1"/>
    <col min="5372" max="5372" width="3.125" style="142" customWidth="1"/>
    <col min="5373" max="5373" width="9.375" style="142" customWidth="1"/>
    <col min="5374" max="5374" width="0.875" style="142" customWidth="1"/>
    <col min="5375" max="5375" width="8.875" style="142" customWidth="1"/>
    <col min="5376" max="5376" width="0.875" style="142" customWidth="1"/>
    <col min="5377" max="5377" width="8.875" style="142" customWidth="1"/>
    <col min="5378" max="5378" width="0.875" style="142" customWidth="1"/>
    <col min="5379" max="5379" width="8.375" style="142" customWidth="1"/>
    <col min="5380" max="5380" width="0.875" style="142" customWidth="1"/>
    <col min="5381" max="5381" width="8.875" style="142" customWidth="1"/>
    <col min="5382" max="5382" width="0.875" style="142" customWidth="1"/>
    <col min="5383" max="5383" width="8.375" style="142" customWidth="1"/>
    <col min="5384" max="5384" width="0.875" style="142" customWidth="1"/>
    <col min="5385" max="5385" width="8.375" style="142" customWidth="1"/>
    <col min="5386" max="5386" width="0.875" style="142" customWidth="1"/>
    <col min="5387" max="5624" width="8.875" style="142" customWidth="1"/>
    <col min="5625" max="5625" width="1.25" style="142" customWidth="1"/>
    <col min="5626" max="5626" width="4.625" style="142" customWidth="1"/>
    <col min="5627" max="5627" width="4" style="142" customWidth="1"/>
    <col min="5628" max="5628" width="3.125" style="142" customWidth="1"/>
    <col min="5629" max="5629" width="9.375" style="142" customWidth="1"/>
    <col min="5630" max="5630" width="0.875" style="142" customWidth="1"/>
    <col min="5631" max="5631" width="8.875" style="142" customWidth="1"/>
    <col min="5632" max="5632" width="0.875" style="142" customWidth="1"/>
    <col min="5633" max="5633" width="8.875" style="142" customWidth="1"/>
    <col min="5634" max="5634" width="0.875" style="142" customWidth="1"/>
    <col min="5635" max="5635" width="8.375" style="142" customWidth="1"/>
    <col min="5636" max="5636" width="0.875" style="142" customWidth="1"/>
    <col min="5637" max="5637" width="8.875" style="142" customWidth="1"/>
    <col min="5638" max="5638" width="0.875" style="142" customWidth="1"/>
    <col min="5639" max="5639" width="8.375" style="142" customWidth="1"/>
    <col min="5640" max="5640" width="0.875" style="142" customWidth="1"/>
    <col min="5641" max="5641" width="8.375" style="142" customWidth="1"/>
    <col min="5642" max="5642" width="0.875" style="142" customWidth="1"/>
    <col min="5643" max="5880" width="8.875" style="142" customWidth="1"/>
    <col min="5881" max="5881" width="1.25" style="142" customWidth="1"/>
    <col min="5882" max="5882" width="4.625" style="142" customWidth="1"/>
    <col min="5883" max="5883" width="4" style="142" customWidth="1"/>
    <col min="5884" max="5884" width="3.125" style="142" customWidth="1"/>
    <col min="5885" max="5885" width="9.375" style="142" customWidth="1"/>
    <col min="5886" max="5886" width="0.875" style="142" customWidth="1"/>
    <col min="5887" max="5887" width="8.875" style="142" customWidth="1"/>
    <col min="5888" max="5888" width="0.875" style="142" customWidth="1"/>
    <col min="5889" max="5889" width="8.875" style="142" customWidth="1"/>
    <col min="5890" max="5890" width="0.875" style="142" customWidth="1"/>
    <col min="5891" max="5891" width="8.375" style="142" customWidth="1"/>
    <col min="5892" max="5892" width="0.875" style="142" customWidth="1"/>
    <col min="5893" max="5893" width="8.875" style="142" customWidth="1"/>
    <col min="5894" max="5894" width="0.875" style="142" customWidth="1"/>
    <col min="5895" max="5895" width="8.375" style="142" customWidth="1"/>
    <col min="5896" max="5896" width="0.875" style="142" customWidth="1"/>
    <col min="5897" max="5897" width="8.375" style="142" customWidth="1"/>
    <col min="5898" max="5898" width="0.875" style="142" customWidth="1"/>
    <col min="5899" max="6136" width="8.875" style="142" customWidth="1"/>
    <col min="6137" max="6137" width="1.25" style="142" customWidth="1"/>
    <col min="6138" max="6138" width="4.625" style="142" customWidth="1"/>
    <col min="6139" max="6139" width="4" style="142" customWidth="1"/>
    <col min="6140" max="6140" width="3.125" style="142" customWidth="1"/>
    <col min="6141" max="6141" width="9.375" style="142" customWidth="1"/>
    <col min="6142" max="6142" width="0.875" style="142" customWidth="1"/>
    <col min="6143" max="6143" width="8.875" style="142" customWidth="1"/>
    <col min="6144" max="6144" width="0.875" style="142" customWidth="1"/>
    <col min="6145" max="6145" width="8.875" style="142" customWidth="1"/>
    <col min="6146" max="6146" width="0.875" style="142" customWidth="1"/>
    <col min="6147" max="6147" width="8.375" style="142" customWidth="1"/>
    <col min="6148" max="6148" width="0.875" style="142" customWidth="1"/>
    <col min="6149" max="6149" width="8.875" style="142" customWidth="1"/>
    <col min="6150" max="6150" width="0.875" style="142" customWidth="1"/>
    <col min="6151" max="6151" width="8.375" style="142" customWidth="1"/>
    <col min="6152" max="6152" width="0.875" style="142" customWidth="1"/>
    <col min="6153" max="6153" width="8.375" style="142" customWidth="1"/>
    <col min="6154" max="6154" width="0.875" style="142" customWidth="1"/>
    <col min="6155" max="6392" width="8.875" style="142" customWidth="1"/>
    <col min="6393" max="6393" width="1.25" style="142" customWidth="1"/>
    <col min="6394" max="6394" width="4.625" style="142" customWidth="1"/>
    <col min="6395" max="6395" width="4" style="142" customWidth="1"/>
    <col min="6396" max="6396" width="3.125" style="142" customWidth="1"/>
    <col min="6397" max="6397" width="9.375" style="142" customWidth="1"/>
    <col min="6398" max="6398" width="0.875" style="142" customWidth="1"/>
    <col min="6399" max="6399" width="8.875" style="142" customWidth="1"/>
    <col min="6400" max="6400" width="0.875" style="142" customWidth="1"/>
    <col min="6401" max="6401" width="8.875" style="142" customWidth="1"/>
    <col min="6402" max="6402" width="0.875" style="142" customWidth="1"/>
    <col min="6403" max="6403" width="8.375" style="142" customWidth="1"/>
    <col min="6404" max="6404" width="0.875" style="142" customWidth="1"/>
    <col min="6405" max="6405" width="8.875" style="142" customWidth="1"/>
    <col min="6406" max="6406" width="0.875" style="142" customWidth="1"/>
    <col min="6407" max="6407" width="8.375" style="142" customWidth="1"/>
    <col min="6408" max="6408" width="0.875" style="142" customWidth="1"/>
    <col min="6409" max="6409" width="8.375" style="142" customWidth="1"/>
    <col min="6410" max="6410" width="0.875" style="142" customWidth="1"/>
    <col min="6411" max="6648" width="8.875" style="142" customWidth="1"/>
    <col min="6649" max="6649" width="1.25" style="142" customWidth="1"/>
    <col min="6650" max="6650" width="4.625" style="142" customWidth="1"/>
    <col min="6651" max="6651" width="4" style="142" customWidth="1"/>
    <col min="6652" max="6652" width="3.125" style="142" customWidth="1"/>
    <col min="6653" max="6653" width="9.375" style="142" customWidth="1"/>
    <col min="6654" max="6654" width="0.875" style="142" customWidth="1"/>
    <col min="6655" max="6655" width="8.875" style="142" customWidth="1"/>
    <col min="6656" max="6656" width="0.875" style="142" customWidth="1"/>
    <col min="6657" max="6657" width="8.875" style="142" customWidth="1"/>
    <col min="6658" max="6658" width="0.875" style="142" customWidth="1"/>
    <col min="6659" max="6659" width="8.375" style="142" customWidth="1"/>
    <col min="6660" max="6660" width="0.875" style="142" customWidth="1"/>
    <col min="6661" max="6661" width="8.875" style="142" customWidth="1"/>
    <col min="6662" max="6662" width="0.875" style="142" customWidth="1"/>
    <col min="6663" max="6663" width="8.375" style="142" customWidth="1"/>
    <col min="6664" max="6664" width="0.875" style="142" customWidth="1"/>
    <col min="6665" max="6665" width="8.375" style="142" customWidth="1"/>
    <col min="6666" max="6666" width="0.875" style="142" customWidth="1"/>
    <col min="6667" max="6904" width="8.875" style="142" customWidth="1"/>
    <col min="6905" max="6905" width="1.25" style="142" customWidth="1"/>
    <col min="6906" max="6906" width="4.625" style="142" customWidth="1"/>
    <col min="6907" max="6907" width="4" style="142" customWidth="1"/>
    <col min="6908" max="6908" width="3.125" style="142" customWidth="1"/>
    <col min="6909" max="6909" width="9.375" style="142" customWidth="1"/>
    <col min="6910" max="6910" width="0.875" style="142" customWidth="1"/>
    <col min="6911" max="6911" width="8.875" style="142" customWidth="1"/>
    <col min="6912" max="6912" width="0.875" style="142" customWidth="1"/>
    <col min="6913" max="6913" width="8.875" style="142" customWidth="1"/>
    <col min="6914" max="6914" width="0.875" style="142" customWidth="1"/>
    <col min="6915" max="6915" width="8.375" style="142" customWidth="1"/>
    <col min="6916" max="6916" width="0.875" style="142" customWidth="1"/>
    <col min="6917" max="6917" width="8.875" style="142" customWidth="1"/>
    <col min="6918" max="6918" width="0.875" style="142" customWidth="1"/>
    <col min="6919" max="6919" width="8.375" style="142" customWidth="1"/>
    <col min="6920" max="6920" width="0.875" style="142" customWidth="1"/>
    <col min="6921" max="6921" width="8.375" style="142" customWidth="1"/>
    <col min="6922" max="6922" width="0.875" style="142" customWidth="1"/>
    <col min="6923" max="7160" width="8.875" style="142" customWidth="1"/>
    <col min="7161" max="7161" width="1.25" style="142" customWidth="1"/>
    <col min="7162" max="7162" width="4.625" style="142" customWidth="1"/>
    <col min="7163" max="7163" width="4" style="142" customWidth="1"/>
    <col min="7164" max="7164" width="3.125" style="142" customWidth="1"/>
    <col min="7165" max="7165" width="9.375" style="142" customWidth="1"/>
    <col min="7166" max="7166" width="0.875" style="142" customWidth="1"/>
    <col min="7167" max="7167" width="8.875" style="142" customWidth="1"/>
    <col min="7168" max="7168" width="0.875" style="142" customWidth="1"/>
    <col min="7169" max="7169" width="8.875" style="142" customWidth="1"/>
    <col min="7170" max="7170" width="0.875" style="142" customWidth="1"/>
    <col min="7171" max="7171" width="8.375" style="142" customWidth="1"/>
    <col min="7172" max="7172" width="0.875" style="142" customWidth="1"/>
    <col min="7173" max="7173" width="8.875" style="142" customWidth="1"/>
    <col min="7174" max="7174" width="0.875" style="142" customWidth="1"/>
    <col min="7175" max="7175" width="8.375" style="142" customWidth="1"/>
    <col min="7176" max="7176" width="0.875" style="142" customWidth="1"/>
    <col min="7177" max="7177" width="8.375" style="142" customWidth="1"/>
    <col min="7178" max="7178" width="0.875" style="142" customWidth="1"/>
    <col min="7179" max="7416" width="8.875" style="142" customWidth="1"/>
    <col min="7417" max="7417" width="1.25" style="142" customWidth="1"/>
    <col min="7418" max="7418" width="4.625" style="142" customWidth="1"/>
    <col min="7419" max="7419" width="4" style="142" customWidth="1"/>
    <col min="7420" max="7420" width="3.125" style="142" customWidth="1"/>
    <col min="7421" max="7421" width="9.375" style="142" customWidth="1"/>
    <col min="7422" max="7422" width="0.875" style="142" customWidth="1"/>
    <col min="7423" max="7423" width="8.875" style="142" customWidth="1"/>
    <col min="7424" max="7424" width="0.875" style="142" customWidth="1"/>
    <col min="7425" max="7425" width="8.875" style="142" customWidth="1"/>
    <col min="7426" max="7426" width="0.875" style="142" customWidth="1"/>
    <col min="7427" max="7427" width="8.375" style="142" customWidth="1"/>
    <col min="7428" max="7428" width="0.875" style="142" customWidth="1"/>
    <col min="7429" max="7429" width="8.875" style="142" customWidth="1"/>
    <col min="7430" max="7430" width="0.875" style="142" customWidth="1"/>
    <col min="7431" max="7431" width="8.375" style="142" customWidth="1"/>
    <col min="7432" max="7432" width="0.875" style="142" customWidth="1"/>
    <col min="7433" max="7433" width="8.375" style="142" customWidth="1"/>
    <col min="7434" max="7434" width="0.875" style="142" customWidth="1"/>
    <col min="7435" max="7672" width="8.875" style="142" customWidth="1"/>
    <col min="7673" max="7673" width="1.25" style="142" customWidth="1"/>
    <col min="7674" max="7674" width="4.625" style="142" customWidth="1"/>
    <col min="7675" max="7675" width="4" style="142" customWidth="1"/>
    <col min="7676" max="7676" width="3.125" style="142" customWidth="1"/>
    <col min="7677" max="7677" width="9.375" style="142" customWidth="1"/>
    <col min="7678" max="7678" width="0.875" style="142" customWidth="1"/>
    <col min="7679" max="7679" width="8.875" style="142" customWidth="1"/>
    <col min="7680" max="7680" width="0.875" style="142" customWidth="1"/>
    <col min="7681" max="7681" width="8.875" style="142" customWidth="1"/>
    <col min="7682" max="7682" width="0.875" style="142" customWidth="1"/>
    <col min="7683" max="7683" width="8.375" style="142" customWidth="1"/>
    <col min="7684" max="7684" width="0.875" style="142" customWidth="1"/>
    <col min="7685" max="7685" width="8.875" style="142" customWidth="1"/>
    <col min="7686" max="7686" width="0.875" style="142" customWidth="1"/>
    <col min="7687" max="7687" width="8.375" style="142" customWidth="1"/>
    <col min="7688" max="7688" width="0.875" style="142" customWidth="1"/>
    <col min="7689" max="7689" width="8.375" style="142" customWidth="1"/>
    <col min="7690" max="7690" width="0.875" style="142" customWidth="1"/>
    <col min="7691" max="7928" width="8.875" style="142" customWidth="1"/>
    <col min="7929" max="7929" width="1.25" style="142" customWidth="1"/>
    <col min="7930" max="7930" width="4.625" style="142" customWidth="1"/>
    <col min="7931" max="7931" width="4" style="142" customWidth="1"/>
    <col min="7932" max="7932" width="3.125" style="142" customWidth="1"/>
    <col min="7933" max="7933" width="9.375" style="142" customWidth="1"/>
    <col min="7934" max="7934" width="0.875" style="142" customWidth="1"/>
    <col min="7935" max="7935" width="8.875" style="142" customWidth="1"/>
    <col min="7936" max="7936" width="0.875" style="142" customWidth="1"/>
    <col min="7937" max="7937" width="8.875" style="142" customWidth="1"/>
    <col min="7938" max="7938" width="0.875" style="142" customWidth="1"/>
    <col min="7939" max="7939" width="8.375" style="142" customWidth="1"/>
    <col min="7940" max="7940" width="0.875" style="142" customWidth="1"/>
    <col min="7941" max="7941" width="8.875" style="142" customWidth="1"/>
    <col min="7942" max="7942" width="0.875" style="142" customWidth="1"/>
    <col min="7943" max="7943" width="8.375" style="142" customWidth="1"/>
    <col min="7944" max="7944" width="0.875" style="142" customWidth="1"/>
    <col min="7945" max="7945" width="8.375" style="142" customWidth="1"/>
    <col min="7946" max="7946" width="0.875" style="142" customWidth="1"/>
    <col min="7947" max="8184" width="8.875" style="142" customWidth="1"/>
    <col min="8185" max="8185" width="1.25" style="142" customWidth="1"/>
    <col min="8186" max="8186" width="4.625" style="142" customWidth="1"/>
    <col min="8187" max="8187" width="4" style="142" customWidth="1"/>
    <col min="8188" max="8188" width="3.125" style="142" customWidth="1"/>
    <col min="8189" max="8189" width="9.375" style="142" customWidth="1"/>
    <col min="8190" max="8190" width="0.875" style="142" customWidth="1"/>
    <col min="8191" max="8191" width="8.875" style="142" customWidth="1"/>
    <col min="8192" max="8192" width="0.875" style="142" customWidth="1"/>
    <col min="8193" max="8193" width="8.875" style="142" customWidth="1"/>
    <col min="8194" max="8194" width="0.875" style="142" customWidth="1"/>
    <col min="8195" max="8195" width="8.375" style="142" customWidth="1"/>
    <col min="8196" max="8196" width="0.875" style="142" customWidth="1"/>
    <col min="8197" max="8197" width="8.875" style="142" customWidth="1"/>
    <col min="8198" max="8198" width="0.875" style="142" customWidth="1"/>
    <col min="8199" max="8199" width="8.375" style="142" customWidth="1"/>
    <col min="8200" max="8200" width="0.875" style="142" customWidth="1"/>
    <col min="8201" max="8201" width="8.375" style="142" customWidth="1"/>
    <col min="8202" max="8202" width="0.875" style="142" customWidth="1"/>
    <col min="8203" max="8440" width="8.875" style="142" customWidth="1"/>
    <col min="8441" max="8441" width="1.25" style="142" customWidth="1"/>
    <col min="8442" max="8442" width="4.625" style="142" customWidth="1"/>
    <col min="8443" max="8443" width="4" style="142" customWidth="1"/>
    <col min="8444" max="8444" width="3.125" style="142" customWidth="1"/>
    <col min="8445" max="8445" width="9.375" style="142" customWidth="1"/>
    <col min="8446" max="8446" width="0.875" style="142" customWidth="1"/>
    <col min="8447" max="8447" width="8.875" style="142" customWidth="1"/>
    <col min="8448" max="8448" width="0.875" style="142" customWidth="1"/>
    <col min="8449" max="8449" width="8.875" style="142" customWidth="1"/>
    <col min="8450" max="8450" width="0.875" style="142" customWidth="1"/>
    <col min="8451" max="8451" width="8.375" style="142" customWidth="1"/>
    <col min="8452" max="8452" width="0.875" style="142" customWidth="1"/>
    <col min="8453" max="8453" width="8.875" style="142" customWidth="1"/>
    <col min="8454" max="8454" width="0.875" style="142" customWidth="1"/>
    <col min="8455" max="8455" width="8.375" style="142" customWidth="1"/>
    <col min="8456" max="8456" width="0.875" style="142" customWidth="1"/>
    <col min="8457" max="8457" width="8.375" style="142" customWidth="1"/>
    <col min="8458" max="8458" width="0.875" style="142" customWidth="1"/>
    <col min="8459" max="8696" width="8.875" style="142" customWidth="1"/>
    <col min="8697" max="8697" width="1.25" style="142" customWidth="1"/>
    <col min="8698" max="8698" width="4.625" style="142" customWidth="1"/>
    <col min="8699" max="8699" width="4" style="142" customWidth="1"/>
    <col min="8700" max="8700" width="3.125" style="142" customWidth="1"/>
    <col min="8701" max="8701" width="9.375" style="142" customWidth="1"/>
    <col min="8702" max="8702" width="0.875" style="142" customWidth="1"/>
    <col min="8703" max="8703" width="8.875" style="142" customWidth="1"/>
    <col min="8704" max="8704" width="0.875" style="142" customWidth="1"/>
    <col min="8705" max="8705" width="8.875" style="142" customWidth="1"/>
    <col min="8706" max="8706" width="0.875" style="142" customWidth="1"/>
    <col min="8707" max="8707" width="8.375" style="142" customWidth="1"/>
    <col min="8708" max="8708" width="0.875" style="142" customWidth="1"/>
    <col min="8709" max="8709" width="8.875" style="142" customWidth="1"/>
    <col min="8710" max="8710" width="0.875" style="142" customWidth="1"/>
    <col min="8711" max="8711" width="8.375" style="142" customWidth="1"/>
    <col min="8712" max="8712" width="0.875" style="142" customWidth="1"/>
    <col min="8713" max="8713" width="8.375" style="142" customWidth="1"/>
    <col min="8714" max="8714" width="0.875" style="142" customWidth="1"/>
    <col min="8715" max="8952" width="8.875" style="142" customWidth="1"/>
    <col min="8953" max="8953" width="1.25" style="142" customWidth="1"/>
    <col min="8954" max="8954" width="4.625" style="142" customWidth="1"/>
    <col min="8955" max="8955" width="4" style="142" customWidth="1"/>
    <col min="8956" max="8956" width="3.125" style="142" customWidth="1"/>
    <col min="8957" max="8957" width="9.375" style="142" customWidth="1"/>
    <col min="8958" max="8958" width="0.875" style="142" customWidth="1"/>
    <col min="8959" max="8959" width="8.875" style="142" customWidth="1"/>
    <col min="8960" max="8960" width="0.875" style="142" customWidth="1"/>
    <col min="8961" max="8961" width="8.875" style="142" customWidth="1"/>
    <col min="8962" max="8962" width="0.875" style="142" customWidth="1"/>
    <col min="8963" max="8963" width="8.375" style="142" customWidth="1"/>
    <col min="8964" max="8964" width="0.875" style="142" customWidth="1"/>
    <col min="8965" max="8965" width="8.875" style="142" customWidth="1"/>
    <col min="8966" max="8966" width="0.875" style="142" customWidth="1"/>
    <col min="8967" max="8967" width="8.375" style="142" customWidth="1"/>
    <col min="8968" max="8968" width="0.875" style="142" customWidth="1"/>
    <col min="8969" max="8969" width="8.375" style="142" customWidth="1"/>
    <col min="8970" max="8970" width="0.875" style="142" customWidth="1"/>
    <col min="8971" max="9208" width="8.875" style="142" customWidth="1"/>
    <col min="9209" max="9209" width="1.25" style="142" customWidth="1"/>
    <col min="9210" max="9210" width="4.625" style="142" customWidth="1"/>
    <col min="9211" max="9211" width="4" style="142" customWidth="1"/>
    <col min="9212" max="9212" width="3.125" style="142" customWidth="1"/>
    <col min="9213" max="9213" width="9.375" style="142" customWidth="1"/>
    <col min="9214" max="9214" width="0.875" style="142" customWidth="1"/>
    <col min="9215" max="9215" width="8.875" style="142" customWidth="1"/>
    <col min="9216" max="9216" width="0.875" style="142" customWidth="1"/>
    <col min="9217" max="9217" width="8.875" style="142" customWidth="1"/>
    <col min="9218" max="9218" width="0.875" style="142" customWidth="1"/>
    <col min="9219" max="9219" width="8.375" style="142" customWidth="1"/>
    <col min="9220" max="9220" width="0.875" style="142" customWidth="1"/>
    <col min="9221" max="9221" width="8.875" style="142" customWidth="1"/>
    <col min="9222" max="9222" width="0.875" style="142" customWidth="1"/>
    <col min="9223" max="9223" width="8.375" style="142" customWidth="1"/>
    <col min="9224" max="9224" width="0.875" style="142" customWidth="1"/>
    <col min="9225" max="9225" width="8.375" style="142" customWidth="1"/>
    <col min="9226" max="9226" width="0.875" style="142" customWidth="1"/>
    <col min="9227" max="9464" width="8.875" style="142" customWidth="1"/>
    <col min="9465" max="9465" width="1.25" style="142" customWidth="1"/>
    <col min="9466" max="9466" width="4.625" style="142" customWidth="1"/>
    <col min="9467" max="9467" width="4" style="142" customWidth="1"/>
    <col min="9468" max="9468" width="3.125" style="142" customWidth="1"/>
    <col min="9469" max="9469" width="9.375" style="142" customWidth="1"/>
    <col min="9470" max="9470" width="0.875" style="142" customWidth="1"/>
    <col min="9471" max="9471" width="8.875" style="142" customWidth="1"/>
    <col min="9472" max="9472" width="0.875" style="142" customWidth="1"/>
    <col min="9473" max="9473" width="8.875" style="142" customWidth="1"/>
    <col min="9474" max="9474" width="0.875" style="142" customWidth="1"/>
    <col min="9475" max="9475" width="8.375" style="142" customWidth="1"/>
    <col min="9476" max="9476" width="0.875" style="142" customWidth="1"/>
    <col min="9477" max="9477" width="8.875" style="142" customWidth="1"/>
    <col min="9478" max="9478" width="0.875" style="142" customWidth="1"/>
    <col min="9479" max="9479" width="8.375" style="142" customWidth="1"/>
    <col min="9480" max="9480" width="0.875" style="142" customWidth="1"/>
    <col min="9481" max="9481" width="8.375" style="142" customWidth="1"/>
    <col min="9482" max="9482" width="0.875" style="142" customWidth="1"/>
    <col min="9483" max="9720" width="8.875" style="142" customWidth="1"/>
    <col min="9721" max="9721" width="1.25" style="142" customWidth="1"/>
    <col min="9722" max="9722" width="4.625" style="142" customWidth="1"/>
    <col min="9723" max="9723" width="4" style="142" customWidth="1"/>
    <col min="9724" max="9724" width="3.125" style="142" customWidth="1"/>
    <col min="9725" max="9725" width="9.375" style="142" customWidth="1"/>
    <col min="9726" max="9726" width="0.875" style="142" customWidth="1"/>
    <col min="9727" max="9727" width="8.875" style="142" customWidth="1"/>
    <col min="9728" max="9728" width="0.875" style="142" customWidth="1"/>
    <col min="9729" max="9729" width="8.875" style="142" customWidth="1"/>
    <col min="9730" max="9730" width="0.875" style="142" customWidth="1"/>
    <col min="9731" max="9731" width="8.375" style="142" customWidth="1"/>
    <col min="9732" max="9732" width="0.875" style="142" customWidth="1"/>
    <col min="9733" max="9733" width="8.875" style="142" customWidth="1"/>
    <col min="9734" max="9734" width="0.875" style="142" customWidth="1"/>
    <col min="9735" max="9735" width="8.375" style="142" customWidth="1"/>
    <col min="9736" max="9736" width="0.875" style="142" customWidth="1"/>
    <col min="9737" max="9737" width="8.375" style="142" customWidth="1"/>
    <col min="9738" max="9738" width="0.875" style="142" customWidth="1"/>
    <col min="9739" max="9976" width="8.875" style="142" customWidth="1"/>
    <col min="9977" max="9977" width="1.25" style="142" customWidth="1"/>
    <col min="9978" max="9978" width="4.625" style="142" customWidth="1"/>
    <col min="9979" max="9979" width="4" style="142" customWidth="1"/>
    <col min="9980" max="9980" width="3.125" style="142" customWidth="1"/>
    <col min="9981" max="9981" width="9.375" style="142" customWidth="1"/>
    <col min="9982" max="9982" width="0.875" style="142" customWidth="1"/>
    <col min="9983" max="9983" width="8.875" style="142" customWidth="1"/>
    <col min="9984" max="9984" width="0.875" style="142" customWidth="1"/>
    <col min="9985" max="9985" width="8.875" style="142" customWidth="1"/>
    <col min="9986" max="9986" width="0.875" style="142" customWidth="1"/>
    <col min="9987" max="9987" width="8.375" style="142" customWidth="1"/>
    <col min="9988" max="9988" width="0.875" style="142" customWidth="1"/>
    <col min="9989" max="9989" width="8.875" style="142" customWidth="1"/>
    <col min="9990" max="9990" width="0.875" style="142" customWidth="1"/>
    <col min="9991" max="9991" width="8.375" style="142" customWidth="1"/>
    <col min="9992" max="9992" width="0.875" style="142" customWidth="1"/>
    <col min="9993" max="9993" width="8.375" style="142" customWidth="1"/>
    <col min="9994" max="9994" width="0.875" style="142" customWidth="1"/>
    <col min="9995" max="10232" width="8.875" style="142" customWidth="1"/>
    <col min="10233" max="10233" width="1.25" style="142" customWidth="1"/>
    <col min="10234" max="10234" width="4.625" style="142" customWidth="1"/>
    <col min="10235" max="10235" width="4" style="142" customWidth="1"/>
    <col min="10236" max="10236" width="3.125" style="142" customWidth="1"/>
    <col min="10237" max="10237" width="9.375" style="142" customWidth="1"/>
    <col min="10238" max="10238" width="0.875" style="142" customWidth="1"/>
    <col min="10239" max="10239" width="8.875" style="142" customWidth="1"/>
    <col min="10240" max="10240" width="0.875" style="142" customWidth="1"/>
    <col min="10241" max="10241" width="8.875" style="142" customWidth="1"/>
    <col min="10242" max="10242" width="0.875" style="142" customWidth="1"/>
    <col min="10243" max="10243" width="8.375" style="142" customWidth="1"/>
    <col min="10244" max="10244" width="0.875" style="142" customWidth="1"/>
    <col min="10245" max="10245" width="8.875" style="142" customWidth="1"/>
    <col min="10246" max="10246" width="0.875" style="142" customWidth="1"/>
    <col min="10247" max="10247" width="8.375" style="142" customWidth="1"/>
    <col min="10248" max="10248" width="0.875" style="142" customWidth="1"/>
    <col min="10249" max="10249" width="8.375" style="142" customWidth="1"/>
    <col min="10250" max="10250" width="0.875" style="142" customWidth="1"/>
    <col min="10251" max="10488" width="8.875" style="142" customWidth="1"/>
    <col min="10489" max="10489" width="1.25" style="142" customWidth="1"/>
    <col min="10490" max="10490" width="4.625" style="142" customWidth="1"/>
    <col min="10491" max="10491" width="4" style="142" customWidth="1"/>
    <col min="10492" max="10492" width="3.125" style="142" customWidth="1"/>
    <col min="10493" max="10493" width="9.375" style="142" customWidth="1"/>
    <col min="10494" max="10494" width="0.875" style="142" customWidth="1"/>
    <col min="10495" max="10495" width="8.875" style="142" customWidth="1"/>
    <col min="10496" max="10496" width="0.875" style="142" customWidth="1"/>
    <col min="10497" max="10497" width="8.875" style="142" customWidth="1"/>
    <col min="10498" max="10498" width="0.875" style="142" customWidth="1"/>
    <col min="10499" max="10499" width="8.375" style="142" customWidth="1"/>
    <col min="10500" max="10500" width="0.875" style="142" customWidth="1"/>
    <col min="10501" max="10501" width="8.875" style="142" customWidth="1"/>
    <col min="10502" max="10502" width="0.875" style="142" customWidth="1"/>
    <col min="10503" max="10503" width="8.375" style="142" customWidth="1"/>
    <col min="10504" max="10504" width="0.875" style="142" customWidth="1"/>
    <col min="10505" max="10505" width="8.375" style="142" customWidth="1"/>
    <col min="10506" max="10506" width="0.875" style="142" customWidth="1"/>
    <col min="10507" max="10744" width="8.875" style="142" customWidth="1"/>
    <col min="10745" max="10745" width="1.25" style="142" customWidth="1"/>
    <col min="10746" max="10746" width="4.625" style="142" customWidth="1"/>
    <col min="10747" max="10747" width="4" style="142" customWidth="1"/>
    <col min="10748" max="10748" width="3.125" style="142" customWidth="1"/>
    <col min="10749" max="10749" width="9.375" style="142" customWidth="1"/>
    <col min="10750" max="10750" width="0.875" style="142" customWidth="1"/>
    <col min="10751" max="10751" width="8.875" style="142" customWidth="1"/>
    <col min="10752" max="10752" width="0.875" style="142" customWidth="1"/>
    <col min="10753" max="10753" width="8.875" style="142" customWidth="1"/>
    <col min="10754" max="10754" width="0.875" style="142" customWidth="1"/>
    <col min="10755" max="10755" width="8.375" style="142" customWidth="1"/>
    <col min="10756" max="10756" width="0.875" style="142" customWidth="1"/>
    <col min="10757" max="10757" width="8.875" style="142" customWidth="1"/>
    <col min="10758" max="10758" width="0.875" style="142" customWidth="1"/>
    <col min="10759" max="10759" width="8.375" style="142" customWidth="1"/>
    <col min="10760" max="10760" width="0.875" style="142" customWidth="1"/>
    <col min="10761" max="10761" width="8.375" style="142" customWidth="1"/>
    <col min="10762" max="10762" width="0.875" style="142" customWidth="1"/>
    <col min="10763" max="11000" width="8.875" style="142" customWidth="1"/>
    <col min="11001" max="11001" width="1.25" style="142" customWidth="1"/>
    <col min="11002" max="11002" width="4.625" style="142" customWidth="1"/>
    <col min="11003" max="11003" width="4" style="142" customWidth="1"/>
    <col min="11004" max="11004" width="3.125" style="142" customWidth="1"/>
    <col min="11005" max="11005" width="9.375" style="142" customWidth="1"/>
    <col min="11006" max="11006" width="0.875" style="142" customWidth="1"/>
    <col min="11007" max="11007" width="8.875" style="142" customWidth="1"/>
    <col min="11008" max="11008" width="0.875" style="142" customWidth="1"/>
    <col min="11009" max="11009" width="8.875" style="142" customWidth="1"/>
    <col min="11010" max="11010" width="0.875" style="142" customWidth="1"/>
    <col min="11011" max="11011" width="8.375" style="142" customWidth="1"/>
    <col min="11012" max="11012" width="0.875" style="142" customWidth="1"/>
    <col min="11013" max="11013" width="8.875" style="142" customWidth="1"/>
    <col min="11014" max="11014" width="0.875" style="142" customWidth="1"/>
    <col min="11015" max="11015" width="8.375" style="142" customWidth="1"/>
    <col min="11016" max="11016" width="0.875" style="142" customWidth="1"/>
    <col min="11017" max="11017" width="8.375" style="142" customWidth="1"/>
    <col min="11018" max="11018" width="0.875" style="142" customWidth="1"/>
    <col min="11019" max="11256" width="8.875" style="142" customWidth="1"/>
    <col min="11257" max="11257" width="1.25" style="142" customWidth="1"/>
    <col min="11258" max="11258" width="4.625" style="142" customWidth="1"/>
    <col min="11259" max="11259" width="4" style="142" customWidth="1"/>
    <col min="11260" max="11260" width="3.125" style="142" customWidth="1"/>
    <col min="11261" max="11261" width="9.375" style="142" customWidth="1"/>
    <col min="11262" max="11262" width="0.875" style="142" customWidth="1"/>
    <col min="11263" max="11263" width="8.875" style="142" customWidth="1"/>
    <col min="11264" max="11264" width="0.875" style="142" customWidth="1"/>
    <col min="11265" max="11265" width="8.875" style="142" customWidth="1"/>
    <col min="11266" max="11266" width="0.875" style="142" customWidth="1"/>
    <col min="11267" max="11267" width="8.375" style="142" customWidth="1"/>
    <col min="11268" max="11268" width="0.875" style="142" customWidth="1"/>
    <col min="11269" max="11269" width="8.875" style="142" customWidth="1"/>
    <col min="11270" max="11270" width="0.875" style="142" customWidth="1"/>
    <col min="11271" max="11271" width="8.375" style="142" customWidth="1"/>
    <col min="11272" max="11272" width="0.875" style="142" customWidth="1"/>
    <col min="11273" max="11273" width="8.375" style="142" customWidth="1"/>
    <col min="11274" max="11274" width="0.875" style="142" customWidth="1"/>
    <col min="11275" max="11512" width="8.875" style="142" customWidth="1"/>
    <col min="11513" max="11513" width="1.25" style="142" customWidth="1"/>
    <col min="11514" max="11514" width="4.625" style="142" customWidth="1"/>
    <col min="11515" max="11515" width="4" style="142" customWidth="1"/>
    <col min="11516" max="11516" width="3.125" style="142" customWidth="1"/>
    <col min="11517" max="11517" width="9.375" style="142" customWidth="1"/>
    <col min="11518" max="11518" width="0.875" style="142" customWidth="1"/>
    <col min="11519" max="11519" width="8.875" style="142" customWidth="1"/>
    <col min="11520" max="11520" width="0.875" style="142" customWidth="1"/>
    <col min="11521" max="11521" width="8.875" style="142" customWidth="1"/>
    <col min="11522" max="11522" width="0.875" style="142" customWidth="1"/>
    <col min="11523" max="11523" width="8.375" style="142" customWidth="1"/>
    <col min="11524" max="11524" width="0.875" style="142" customWidth="1"/>
    <col min="11525" max="11525" width="8.875" style="142" customWidth="1"/>
    <col min="11526" max="11526" width="0.875" style="142" customWidth="1"/>
    <col min="11527" max="11527" width="8.375" style="142" customWidth="1"/>
    <col min="11528" max="11528" width="0.875" style="142" customWidth="1"/>
    <col min="11529" max="11529" width="8.375" style="142" customWidth="1"/>
    <col min="11530" max="11530" width="0.875" style="142" customWidth="1"/>
    <col min="11531" max="11768" width="8.875" style="142" customWidth="1"/>
    <col min="11769" max="11769" width="1.25" style="142" customWidth="1"/>
    <col min="11770" max="11770" width="4.625" style="142" customWidth="1"/>
    <col min="11771" max="11771" width="4" style="142" customWidth="1"/>
    <col min="11772" max="11772" width="3.125" style="142" customWidth="1"/>
    <col min="11773" max="11773" width="9.375" style="142" customWidth="1"/>
    <col min="11774" max="11774" width="0.875" style="142" customWidth="1"/>
    <col min="11775" max="11775" width="8.875" style="142" customWidth="1"/>
    <col min="11776" max="11776" width="0.875" style="142" customWidth="1"/>
    <col min="11777" max="11777" width="8.875" style="142" customWidth="1"/>
    <col min="11778" max="11778" width="0.875" style="142" customWidth="1"/>
    <col min="11779" max="11779" width="8.375" style="142" customWidth="1"/>
    <col min="11780" max="11780" width="0.875" style="142" customWidth="1"/>
    <col min="11781" max="11781" width="8.875" style="142" customWidth="1"/>
    <col min="11782" max="11782" width="0.875" style="142" customWidth="1"/>
    <col min="11783" max="11783" width="8.375" style="142" customWidth="1"/>
    <col min="11784" max="11784" width="0.875" style="142" customWidth="1"/>
    <col min="11785" max="11785" width="8.375" style="142" customWidth="1"/>
    <col min="11786" max="11786" width="0.875" style="142" customWidth="1"/>
    <col min="11787" max="12024" width="8.875" style="142" customWidth="1"/>
    <col min="12025" max="12025" width="1.25" style="142" customWidth="1"/>
    <col min="12026" max="12026" width="4.625" style="142" customWidth="1"/>
    <col min="12027" max="12027" width="4" style="142" customWidth="1"/>
    <col min="12028" max="12028" width="3.125" style="142" customWidth="1"/>
    <col min="12029" max="12029" width="9.375" style="142" customWidth="1"/>
    <col min="12030" max="12030" width="0.875" style="142" customWidth="1"/>
    <col min="12031" max="12031" width="8.875" style="142" customWidth="1"/>
    <col min="12032" max="12032" width="0.875" style="142" customWidth="1"/>
    <col min="12033" max="12033" width="8.875" style="142" customWidth="1"/>
    <col min="12034" max="12034" width="0.875" style="142" customWidth="1"/>
    <col min="12035" max="12035" width="8.375" style="142" customWidth="1"/>
    <col min="12036" max="12036" width="0.875" style="142" customWidth="1"/>
    <col min="12037" max="12037" width="8.875" style="142" customWidth="1"/>
    <col min="12038" max="12038" width="0.875" style="142" customWidth="1"/>
    <col min="12039" max="12039" width="8.375" style="142" customWidth="1"/>
    <col min="12040" max="12040" width="0.875" style="142" customWidth="1"/>
    <col min="12041" max="12041" width="8.375" style="142" customWidth="1"/>
    <col min="12042" max="12042" width="0.875" style="142" customWidth="1"/>
    <col min="12043" max="12280" width="8.875" style="142" customWidth="1"/>
    <col min="12281" max="12281" width="1.25" style="142" customWidth="1"/>
    <col min="12282" max="12282" width="4.625" style="142" customWidth="1"/>
    <col min="12283" max="12283" width="4" style="142" customWidth="1"/>
    <col min="12284" max="12284" width="3.125" style="142" customWidth="1"/>
    <col min="12285" max="12285" width="9.375" style="142" customWidth="1"/>
    <col min="12286" max="12286" width="0.875" style="142" customWidth="1"/>
    <col min="12287" max="12287" width="8.875" style="142" customWidth="1"/>
    <col min="12288" max="12288" width="0.875" style="142" customWidth="1"/>
    <col min="12289" max="12289" width="8.875" style="142" customWidth="1"/>
    <col min="12290" max="12290" width="0.875" style="142" customWidth="1"/>
    <col min="12291" max="12291" width="8.375" style="142" customWidth="1"/>
    <col min="12292" max="12292" width="0.875" style="142" customWidth="1"/>
    <col min="12293" max="12293" width="8.875" style="142" customWidth="1"/>
    <col min="12294" max="12294" width="0.875" style="142" customWidth="1"/>
    <col min="12295" max="12295" width="8.375" style="142" customWidth="1"/>
    <col min="12296" max="12296" width="0.875" style="142" customWidth="1"/>
    <col min="12297" max="12297" width="8.375" style="142" customWidth="1"/>
    <col min="12298" max="12298" width="0.875" style="142" customWidth="1"/>
    <col min="12299" max="12536" width="8.875" style="142" customWidth="1"/>
    <col min="12537" max="12537" width="1.25" style="142" customWidth="1"/>
    <col min="12538" max="12538" width="4.625" style="142" customWidth="1"/>
    <col min="12539" max="12539" width="4" style="142" customWidth="1"/>
    <col min="12540" max="12540" width="3.125" style="142" customWidth="1"/>
    <col min="12541" max="12541" width="9.375" style="142" customWidth="1"/>
    <col min="12542" max="12542" width="0.875" style="142" customWidth="1"/>
    <col min="12543" max="12543" width="8.875" style="142" customWidth="1"/>
    <col min="12544" max="12544" width="0.875" style="142" customWidth="1"/>
    <col min="12545" max="12545" width="8.875" style="142" customWidth="1"/>
    <col min="12546" max="12546" width="0.875" style="142" customWidth="1"/>
    <col min="12547" max="12547" width="8.375" style="142" customWidth="1"/>
    <col min="12548" max="12548" width="0.875" style="142" customWidth="1"/>
    <col min="12549" max="12549" width="8.875" style="142" customWidth="1"/>
    <col min="12550" max="12550" width="0.875" style="142" customWidth="1"/>
    <col min="12551" max="12551" width="8.375" style="142" customWidth="1"/>
    <col min="12552" max="12552" width="0.875" style="142" customWidth="1"/>
    <col min="12553" max="12553" width="8.375" style="142" customWidth="1"/>
    <col min="12554" max="12554" width="0.875" style="142" customWidth="1"/>
    <col min="12555" max="12792" width="8.875" style="142" customWidth="1"/>
    <col min="12793" max="12793" width="1.25" style="142" customWidth="1"/>
    <col min="12794" max="12794" width="4.625" style="142" customWidth="1"/>
    <col min="12795" max="12795" width="4" style="142" customWidth="1"/>
    <col min="12796" max="12796" width="3.125" style="142" customWidth="1"/>
    <col min="12797" max="12797" width="9.375" style="142" customWidth="1"/>
    <col min="12798" max="12798" width="0.875" style="142" customWidth="1"/>
    <col min="12799" max="12799" width="8.875" style="142" customWidth="1"/>
    <col min="12800" max="12800" width="0.875" style="142" customWidth="1"/>
    <col min="12801" max="12801" width="8.875" style="142" customWidth="1"/>
    <col min="12802" max="12802" width="0.875" style="142" customWidth="1"/>
    <col min="12803" max="12803" width="8.375" style="142" customWidth="1"/>
    <col min="12804" max="12804" width="0.875" style="142" customWidth="1"/>
    <col min="12805" max="12805" width="8.875" style="142" customWidth="1"/>
    <col min="12806" max="12806" width="0.875" style="142" customWidth="1"/>
    <col min="12807" max="12807" width="8.375" style="142" customWidth="1"/>
    <col min="12808" max="12808" width="0.875" style="142" customWidth="1"/>
    <col min="12809" max="12809" width="8.375" style="142" customWidth="1"/>
    <col min="12810" max="12810" width="0.875" style="142" customWidth="1"/>
    <col min="12811" max="13048" width="8.875" style="142" customWidth="1"/>
    <col min="13049" max="13049" width="1.25" style="142" customWidth="1"/>
    <col min="13050" max="13050" width="4.625" style="142" customWidth="1"/>
    <col min="13051" max="13051" width="4" style="142" customWidth="1"/>
    <col min="13052" max="13052" width="3.125" style="142" customWidth="1"/>
    <col min="13053" max="13053" width="9.375" style="142" customWidth="1"/>
    <col min="13054" max="13054" width="0.875" style="142" customWidth="1"/>
    <col min="13055" max="13055" width="8.875" style="142" customWidth="1"/>
    <col min="13056" max="13056" width="0.875" style="142" customWidth="1"/>
    <col min="13057" max="13057" width="8.875" style="142" customWidth="1"/>
    <col min="13058" max="13058" width="0.875" style="142" customWidth="1"/>
    <col min="13059" max="13059" width="8.375" style="142" customWidth="1"/>
    <col min="13060" max="13060" width="0.875" style="142" customWidth="1"/>
    <col min="13061" max="13061" width="8.875" style="142" customWidth="1"/>
    <col min="13062" max="13062" width="0.875" style="142" customWidth="1"/>
    <col min="13063" max="13063" width="8.375" style="142" customWidth="1"/>
    <col min="13064" max="13064" width="0.875" style="142" customWidth="1"/>
    <col min="13065" max="13065" width="8.375" style="142" customWidth="1"/>
    <col min="13066" max="13066" width="0.875" style="142" customWidth="1"/>
    <col min="13067" max="13304" width="8.875" style="142" customWidth="1"/>
    <col min="13305" max="13305" width="1.25" style="142" customWidth="1"/>
    <col min="13306" max="13306" width="4.625" style="142" customWidth="1"/>
    <col min="13307" max="13307" width="4" style="142" customWidth="1"/>
    <col min="13308" max="13308" width="3.125" style="142" customWidth="1"/>
    <col min="13309" max="13309" width="9.375" style="142" customWidth="1"/>
    <col min="13310" max="13310" width="0.875" style="142" customWidth="1"/>
    <col min="13311" max="13311" width="8.875" style="142" customWidth="1"/>
    <col min="13312" max="13312" width="0.875" style="142" customWidth="1"/>
    <col min="13313" max="13313" width="8.875" style="142" customWidth="1"/>
    <col min="13314" max="13314" width="0.875" style="142" customWidth="1"/>
    <col min="13315" max="13315" width="8.375" style="142" customWidth="1"/>
    <col min="13316" max="13316" width="0.875" style="142" customWidth="1"/>
    <col min="13317" max="13317" width="8.875" style="142" customWidth="1"/>
    <col min="13318" max="13318" width="0.875" style="142" customWidth="1"/>
    <col min="13319" max="13319" width="8.375" style="142" customWidth="1"/>
    <col min="13320" max="13320" width="0.875" style="142" customWidth="1"/>
    <col min="13321" max="13321" width="8.375" style="142" customWidth="1"/>
    <col min="13322" max="13322" width="0.875" style="142" customWidth="1"/>
    <col min="13323" max="13560" width="8.875" style="142" customWidth="1"/>
    <col min="13561" max="13561" width="1.25" style="142" customWidth="1"/>
    <col min="13562" max="13562" width="4.625" style="142" customWidth="1"/>
    <col min="13563" max="13563" width="4" style="142" customWidth="1"/>
    <col min="13564" max="13564" width="3.125" style="142" customWidth="1"/>
    <col min="13565" max="13565" width="9.375" style="142" customWidth="1"/>
    <col min="13566" max="13566" width="0.875" style="142" customWidth="1"/>
    <col min="13567" max="13567" width="8.875" style="142" customWidth="1"/>
    <col min="13568" max="13568" width="0.875" style="142" customWidth="1"/>
    <col min="13569" max="13569" width="8.875" style="142" customWidth="1"/>
    <col min="13570" max="13570" width="0.875" style="142" customWidth="1"/>
    <col min="13571" max="13571" width="8.375" style="142" customWidth="1"/>
    <col min="13572" max="13572" width="0.875" style="142" customWidth="1"/>
    <col min="13573" max="13573" width="8.875" style="142" customWidth="1"/>
    <col min="13574" max="13574" width="0.875" style="142" customWidth="1"/>
    <col min="13575" max="13575" width="8.375" style="142" customWidth="1"/>
    <col min="13576" max="13576" width="0.875" style="142" customWidth="1"/>
    <col min="13577" max="13577" width="8.375" style="142" customWidth="1"/>
    <col min="13578" max="13578" width="0.875" style="142" customWidth="1"/>
    <col min="13579" max="13816" width="8.875" style="142" customWidth="1"/>
    <col min="13817" max="13817" width="1.25" style="142" customWidth="1"/>
    <col min="13818" max="13818" width="4.625" style="142" customWidth="1"/>
    <col min="13819" max="13819" width="4" style="142" customWidth="1"/>
    <col min="13820" max="13820" width="3.125" style="142" customWidth="1"/>
    <col min="13821" max="13821" width="9.375" style="142" customWidth="1"/>
    <col min="13822" max="13822" width="0.875" style="142" customWidth="1"/>
    <col min="13823" max="13823" width="8.875" style="142" customWidth="1"/>
    <col min="13824" max="13824" width="0.875" style="142" customWidth="1"/>
    <col min="13825" max="13825" width="8.875" style="142" customWidth="1"/>
    <col min="13826" max="13826" width="0.875" style="142" customWidth="1"/>
    <col min="13827" max="13827" width="8.375" style="142" customWidth="1"/>
    <col min="13828" max="13828" width="0.875" style="142" customWidth="1"/>
    <col min="13829" max="13829" width="8.875" style="142" customWidth="1"/>
    <col min="13830" max="13830" width="0.875" style="142" customWidth="1"/>
    <col min="13831" max="13831" width="8.375" style="142" customWidth="1"/>
    <col min="13832" max="13832" width="0.875" style="142" customWidth="1"/>
    <col min="13833" max="13833" width="8.375" style="142" customWidth="1"/>
    <col min="13834" max="13834" width="0.875" style="142" customWidth="1"/>
    <col min="13835" max="14072" width="8.875" style="142" customWidth="1"/>
    <col min="14073" max="14073" width="1.25" style="142" customWidth="1"/>
    <col min="14074" max="14074" width="4.625" style="142" customWidth="1"/>
    <col min="14075" max="14075" width="4" style="142" customWidth="1"/>
    <col min="14076" max="14076" width="3.125" style="142" customWidth="1"/>
    <col min="14077" max="14077" width="9.375" style="142" customWidth="1"/>
    <col min="14078" max="14078" width="0.875" style="142" customWidth="1"/>
    <col min="14079" max="14079" width="8.875" style="142" customWidth="1"/>
    <col min="14080" max="14080" width="0.875" style="142" customWidth="1"/>
    <col min="14081" max="14081" width="8.875" style="142" customWidth="1"/>
    <col min="14082" max="14082" width="0.875" style="142" customWidth="1"/>
    <col min="14083" max="14083" width="8.375" style="142" customWidth="1"/>
    <col min="14084" max="14084" width="0.875" style="142" customWidth="1"/>
    <col min="14085" max="14085" width="8.875" style="142" customWidth="1"/>
    <col min="14086" max="14086" width="0.875" style="142" customWidth="1"/>
    <col min="14087" max="14087" width="8.375" style="142" customWidth="1"/>
    <col min="14088" max="14088" width="0.875" style="142" customWidth="1"/>
    <col min="14089" max="14089" width="8.375" style="142" customWidth="1"/>
    <col min="14090" max="14090" width="0.875" style="142" customWidth="1"/>
    <col min="14091" max="14328" width="8.875" style="142" customWidth="1"/>
    <col min="14329" max="14329" width="1.25" style="142" customWidth="1"/>
    <col min="14330" max="14330" width="4.625" style="142" customWidth="1"/>
    <col min="14331" max="14331" width="4" style="142" customWidth="1"/>
    <col min="14332" max="14332" width="3.125" style="142" customWidth="1"/>
    <col min="14333" max="14333" width="9.375" style="142" customWidth="1"/>
    <col min="14334" max="14334" width="0.875" style="142" customWidth="1"/>
    <col min="14335" max="14335" width="8.875" style="142" customWidth="1"/>
    <col min="14336" max="14336" width="0.875" style="142" customWidth="1"/>
    <col min="14337" max="14337" width="8.875" style="142" customWidth="1"/>
    <col min="14338" max="14338" width="0.875" style="142" customWidth="1"/>
    <col min="14339" max="14339" width="8.375" style="142" customWidth="1"/>
    <col min="14340" max="14340" width="0.875" style="142" customWidth="1"/>
    <col min="14341" max="14341" width="8.875" style="142" customWidth="1"/>
    <col min="14342" max="14342" width="0.875" style="142" customWidth="1"/>
    <col min="14343" max="14343" width="8.375" style="142" customWidth="1"/>
    <col min="14344" max="14344" width="0.875" style="142" customWidth="1"/>
    <col min="14345" max="14345" width="8.375" style="142" customWidth="1"/>
    <col min="14346" max="14346" width="0.875" style="142" customWidth="1"/>
    <col min="14347" max="14584" width="8.875" style="142" customWidth="1"/>
    <col min="14585" max="14585" width="1.25" style="142" customWidth="1"/>
    <col min="14586" max="14586" width="4.625" style="142" customWidth="1"/>
    <col min="14587" max="14587" width="4" style="142" customWidth="1"/>
    <col min="14588" max="14588" width="3.125" style="142" customWidth="1"/>
    <col min="14589" max="14589" width="9.375" style="142" customWidth="1"/>
    <col min="14590" max="14590" width="0.875" style="142" customWidth="1"/>
    <col min="14591" max="14591" width="8.875" style="142" customWidth="1"/>
    <col min="14592" max="14592" width="0.875" style="142" customWidth="1"/>
    <col min="14593" max="14593" width="8.875" style="142" customWidth="1"/>
    <col min="14594" max="14594" width="0.875" style="142" customWidth="1"/>
    <col min="14595" max="14595" width="8.375" style="142" customWidth="1"/>
    <col min="14596" max="14596" width="0.875" style="142" customWidth="1"/>
    <col min="14597" max="14597" width="8.875" style="142" customWidth="1"/>
    <col min="14598" max="14598" width="0.875" style="142" customWidth="1"/>
    <col min="14599" max="14599" width="8.375" style="142" customWidth="1"/>
    <col min="14600" max="14600" width="0.875" style="142" customWidth="1"/>
    <col min="14601" max="14601" width="8.375" style="142" customWidth="1"/>
    <col min="14602" max="14602" width="0.875" style="142" customWidth="1"/>
    <col min="14603" max="14840" width="8.875" style="142" customWidth="1"/>
    <col min="14841" max="14841" width="1.25" style="142" customWidth="1"/>
    <col min="14842" max="14842" width="4.625" style="142" customWidth="1"/>
    <col min="14843" max="14843" width="4" style="142" customWidth="1"/>
    <col min="14844" max="14844" width="3.125" style="142" customWidth="1"/>
    <col min="14845" max="14845" width="9.375" style="142" customWidth="1"/>
    <col min="14846" max="14846" width="0.875" style="142" customWidth="1"/>
    <col min="14847" max="14847" width="8.875" style="142" customWidth="1"/>
    <col min="14848" max="14848" width="0.875" style="142" customWidth="1"/>
    <col min="14849" max="14849" width="8.875" style="142" customWidth="1"/>
    <col min="14850" max="14850" width="0.875" style="142" customWidth="1"/>
    <col min="14851" max="14851" width="8.375" style="142" customWidth="1"/>
    <col min="14852" max="14852" width="0.875" style="142" customWidth="1"/>
    <col min="14853" max="14853" width="8.875" style="142" customWidth="1"/>
    <col min="14854" max="14854" width="0.875" style="142" customWidth="1"/>
    <col min="14855" max="14855" width="8.375" style="142" customWidth="1"/>
    <col min="14856" max="14856" width="0.875" style="142" customWidth="1"/>
    <col min="14857" max="14857" width="8.375" style="142" customWidth="1"/>
    <col min="14858" max="14858" width="0.875" style="142" customWidth="1"/>
    <col min="14859" max="15096" width="8.875" style="142" customWidth="1"/>
    <col min="15097" max="15097" width="1.25" style="142" customWidth="1"/>
    <col min="15098" max="15098" width="4.625" style="142" customWidth="1"/>
    <col min="15099" max="15099" width="4" style="142" customWidth="1"/>
    <col min="15100" max="15100" width="3.125" style="142" customWidth="1"/>
    <col min="15101" max="15101" width="9.375" style="142" customWidth="1"/>
    <col min="15102" max="15102" width="0.875" style="142" customWidth="1"/>
    <col min="15103" max="15103" width="8.875" style="142" customWidth="1"/>
    <col min="15104" max="15104" width="0.875" style="142" customWidth="1"/>
    <col min="15105" max="15105" width="8.875" style="142" customWidth="1"/>
    <col min="15106" max="15106" width="0.875" style="142" customWidth="1"/>
    <col min="15107" max="15107" width="8.375" style="142" customWidth="1"/>
    <col min="15108" max="15108" width="0.875" style="142" customWidth="1"/>
    <col min="15109" max="15109" width="8.875" style="142" customWidth="1"/>
    <col min="15110" max="15110" width="0.875" style="142" customWidth="1"/>
    <col min="15111" max="15111" width="8.375" style="142" customWidth="1"/>
    <col min="15112" max="15112" width="0.875" style="142" customWidth="1"/>
    <col min="15113" max="15113" width="8.375" style="142" customWidth="1"/>
    <col min="15114" max="15114" width="0.875" style="142" customWidth="1"/>
    <col min="15115" max="15352" width="8.875" style="142" customWidth="1"/>
    <col min="15353" max="15353" width="1.25" style="142" customWidth="1"/>
    <col min="15354" max="15354" width="4.625" style="142" customWidth="1"/>
    <col min="15355" max="15355" width="4" style="142" customWidth="1"/>
    <col min="15356" max="15356" width="3.125" style="142" customWidth="1"/>
    <col min="15357" max="15357" width="9.375" style="142" customWidth="1"/>
    <col min="15358" max="15358" width="0.875" style="142" customWidth="1"/>
    <col min="15359" max="15359" width="8.875" style="142" customWidth="1"/>
    <col min="15360" max="15360" width="0.875" style="142" customWidth="1"/>
    <col min="15361" max="15361" width="8.875" style="142" customWidth="1"/>
    <col min="15362" max="15362" width="0.875" style="142" customWidth="1"/>
    <col min="15363" max="15363" width="8.375" style="142" customWidth="1"/>
    <col min="15364" max="15364" width="0.875" style="142" customWidth="1"/>
    <col min="15365" max="15365" width="8.875" style="142" customWidth="1"/>
    <col min="15366" max="15366" width="0.875" style="142" customWidth="1"/>
    <col min="15367" max="15367" width="8.375" style="142" customWidth="1"/>
    <col min="15368" max="15368" width="0.875" style="142" customWidth="1"/>
    <col min="15369" max="15369" width="8.375" style="142" customWidth="1"/>
    <col min="15370" max="15370" width="0.875" style="142" customWidth="1"/>
    <col min="15371" max="15608" width="8.875" style="142" customWidth="1"/>
    <col min="15609" max="15609" width="1.25" style="142" customWidth="1"/>
    <col min="15610" max="15610" width="4.625" style="142" customWidth="1"/>
    <col min="15611" max="15611" width="4" style="142" customWidth="1"/>
    <col min="15612" max="15612" width="3.125" style="142" customWidth="1"/>
    <col min="15613" max="15613" width="9.375" style="142" customWidth="1"/>
    <col min="15614" max="15614" width="0.875" style="142" customWidth="1"/>
    <col min="15615" max="15615" width="8.875" style="142" customWidth="1"/>
    <col min="15616" max="15616" width="0.875" style="142" customWidth="1"/>
    <col min="15617" max="15617" width="8.875" style="142" customWidth="1"/>
    <col min="15618" max="15618" width="0.875" style="142" customWidth="1"/>
    <col min="15619" max="15619" width="8.375" style="142" customWidth="1"/>
    <col min="15620" max="15620" width="0.875" style="142" customWidth="1"/>
    <col min="15621" max="15621" width="8.875" style="142" customWidth="1"/>
    <col min="15622" max="15622" width="0.875" style="142" customWidth="1"/>
    <col min="15623" max="15623" width="8.375" style="142" customWidth="1"/>
    <col min="15624" max="15624" width="0.875" style="142" customWidth="1"/>
    <col min="15625" max="15625" width="8.375" style="142" customWidth="1"/>
    <col min="15626" max="15626" width="0.875" style="142" customWidth="1"/>
    <col min="15627" max="15864" width="8.875" style="142" customWidth="1"/>
    <col min="15865" max="15865" width="1.25" style="142" customWidth="1"/>
    <col min="15866" max="15866" width="4.625" style="142" customWidth="1"/>
    <col min="15867" max="15867" width="4" style="142" customWidth="1"/>
    <col min="15868" max="15868" width="3.125" style="142" customWidth="1"/>
    <col min="15869" max="15869" width="9.375" style="142" customWidth="1"/>
    <col min="15870" max="15870" width="0.875" style="142" customWidth="1"/>
    <col min="15871" max="15871" width="8.875" style="142" customWidth="1"/>
    <col min="15872" max="15872" width="0.875" style="142" customWidth="1"/>
    <col min="15873" max="15873" width="8.875" style="142" customWidth="1"/>
    <col min="15874" max="15874" width="0.875" style="142" customWidth="1"/>
    <col min="15875" max="15875" width="8.375" style="142" customWidth="1"/>
    <col min="15876" max="15876" width="0.875" style="142" customWidth="1"/>
    <col min="15877" max="15877" width="8.875" style="142" customWidth="1"/>
    <col min="15878" max="15878" width="0.875" style="142" customWidth="1"/>
    <col min="15879" max="15879" width="8.375" style="142" customWidth="1"/>
    <col min="15880" max="15880" width="0.875" style="142" customWidth="1"/>
    <col min="15881" max="15881" width="8.375" style="142" customWidth="1"/>
    <col min="15882" max="15882" width="0.875" style="142" customWidth="1"/>
    <col min="15883" max="16120" width="8.875" style="142" customWidth="1"/>
    <col min="16121" max="16121" width="1.25" style="142" customWidth="1"/>
    <col min="16122" max="16122" width="4.625" style="142" customWidth="1"/>
    <col min="16123" max="16123" width="4" style="142" customWidth="1"/>
    <col min="16124" max="16124" width="3.125" style="142" customWidth="1"/>
    <col min="16125" max="16125" width="9.375" style="142" customWidth="1"/>
    <col min="16126" max="16126" width="0.875" style="142" customWidth="1"/>
    <col min="16127" max="16127" width="8.875" style="142" customWidth="1"/>
    <col min="16128" max="16128" width="0.875" style="142" customWidth="1"/>
    <col min="16129" max="16129" width="8.875" style="142" customWidth="1"/>
    <col min="16130" max="16130" width="0.875" style="142" customWidth="1"/>
    <col min="16131" max="16131" width="8.375" style="142" customWidth="1"/>
    <col min="16132" max="16132" width="0.875" style="142" customWidth="1"/>
    <col min="16133" max="16133" width="8.875" style="142" customWidth="1"/>
    <col min="16134" max="16134" width="0.875" style="142" customWidth="1"/>
    <col min="16135" max="16135" width="8.375" style="142" customWidth="1"/>
    <col min="16136" max="16136" width="0.875" style="142" customWidth="1"/>
    <col min="16137" max="16137" width="8.375" style="142" customWidth="1"/>
    <col min="16138" max="16138" width="0.875" style="142" customWidth="1"/>
    <col min="16139" max="16384" width="8.875" style="142" customWidth="1"/>
  </cols>
  <sheetData>
    <row r="1" spans="1:11" s="55" customFormat="1" ht="18" customHeight="1">
      <c r="A1" s="297" t="s">
        <v>411</v>
      </c>
      <c r="B1" s="297"/>
      <c r="C1" s="297"/>
      <c r="D1" s="101"/>
      <c r="E1" s="101"/>
      <c r="F1" s="101"/>
      <c r="G1" s="101"/>
      <c r="H1" s="101"/>
      <c r="I1" s="101"/>
      <c r="J1" s="101"/>
    </row>
    <row r="2" spans="1:11" s="54" customFormat="1" ht="18" customHeight="1">
      <c r="A2" s="102"/>
      <c r="B2" s="102"/>
      <c r="C2" s="102"/>
      <c r="D2" s="102"/>
      <c r="E2" s="102"/>
      <c r="F2" s="102"/>
      <c r="G2" s="102"/>
      <c r="H2" s="91"/>
      <c r="I2" s="91"/>
      <c r="J2" s="26" t="s">
        <v>16</v>
      </c>
    </row>
    <row r="3" spans="1:11" s="178" customFormat="1" ht="24" customHeight="1">
      <c r="A3" s="775" t="s">
        <v>414</v>
      </c>
      <c r="B3" s="775"/>
      <c r="C3" s="776"/>
      <c r="D3" s="913" t="s">
        <v>458</v>
      </c>
      <c r="E3" s="962" t="s">
        <v>68</v>
      </c>
      <c r="F3" s="960" t="s">
        <v>416</v>
      </c>
      <c r="G3" s="960"/>
      <c r="H3" s="960"/>
      <c r="I3" s="963" t="s">
        <v>321</v>
      </c>
      <c r="J3" s="964" t="s">
        <v>539</v>
      </c>
      <c r="K3" s="29"/>
    </row>
    <row r="4" spans="1:11" s="178" customFormat="1" ht="34.9" customHeight="1">
      <c r="A4" s="777"/>
      <c r="B4" s="777"/>
      <c r="C4" s="778"/>
      <c r="D4" s="777"/>
      <c r="E4" s="962"/>
      <c r="F4" s="179" t="s">
        <v>395</v>
      </c>
      <c r="G4" s="285" t="s">
        <v>417</v>
      </c>
      <c r="H4" s="314" t="s">
        <v>418</v>
      </c>
      <c r="I4" s="963"/>
      <c r="J4" s="965"/>
      <c r="K4" s="29"/>
    </row>
    <row r="5" spans="1:11" s="54" customFormat="1" ht="22.9" customHeight="1">
      <c r="A5" s="26" t="s">
        <v>37</v>
      </c>
      <c r="B5" s="29">
        <v>17</v>
      </c>
      <c r="C5" s="108" t="s">
        <v>30</v>
      </c>
      <c r="D5" s="301">
        <v>59802</v>
      </c>
      <c r="E5" s="304">
        <v>372.01</v>
      </c>
      <c r="F5" s="308">
        <v>9130</v>
      </c>
      <c r="G5" s="311">
        <v>2.61</v>
      </c>
      <c r="H5" s="315">
        <v>3498.1</v>
      </c>
      <c r="I5" s="318">
        <v>15.3</v>
      </c>
      <c r="J5" s="29">
        <v>0.7</v>
      </c>
    </row>
    <row r="6" spans="1:11" s="54" customFormat="1" ht="22.9" customHeight="1">
      <c r="A6" s="26"/>
      <c r="B6" s="63">
        <v>22</v>
      </c>
      <c r="C6" s="299"/>
      <c r="D6" s="302">
        <v>56250</v>
      </c>
      <c r="E6" s="305">
        <v>372.01</v>
      </c>
      <c r="F6" s="309">
        <v>8498</v>
      </c>
      <c r="G6" s="312">
        <v>2.5</v>
      </c>
      <c r="H6" s="316">
        <v>3399.2</v>
      </c>
      <c r="I6" s="319">
        <v>15.1</v>
      </c>
      <c r="J6" s="63">
        <v>0.7</v>
      </c>
    </row>
    <row r="7" spans="1:11" s="54" customFormat="1" ht="22.9" customHeight="1">
      <c r="A7" s="26"/>
      <c r="B7" s="63">
        <v>27</v>
      </c>
      <c r="C7" s="299"/>
      <c r="D7" s="302">
        <v>52294</v>
      </c>
      <c r="E7" s="305">
        <v>371.99</v>
      </c>
      <c r="F7" s="309">
        <v>8039</v>
      </c>
      <c r="G7" s="312">
        <v>2.46</v>
      </c>
      <c r="H7" s="316">
        <v>3267.9</v>
      </c>
      <c r="I7" s="319">
        <v>15.4</v>
      </c>
      <c r="J7" s="63">
        <v>0.7</v>
      </c>
    </row>
    <row r="8" spans="1:11" s="54" customFormat="1" ht="22.9" customHeight="1">
      <c r="A8" s="298" t="s">
        <v>435</v>
      </c>
      <c r="B8" s="69">
        <v>2</v>
      </c>
      <c r="C8" s="300" t="s">
        <v>30</v>
      </c>
      <c r="D8" s="303">
        <v>48602</v>
      </c>
      <c r="E8" s="306">
        <v>371.99</v>
      </c>
      <c r="F8" s="310">
        <v>8402</v>
      </c>
      <c r="G8" s="313">
        <v>2.58</v>
      </c>
      <c r="H8" s="317">
        <v>3256.6</v>
      </c>
      <c r="I8" s="188">
        <v>17.3</v>
      </c>
      <c r="J8" s="69">
        <v>0.7</v>
      </c>
    </row>
    <row r="9" spans="1:11" s="54" customFormat="1" ht="18" customHeight="1">
      <c r="A9" s="102"/>
      <c r="B9" s="102"/>
      <c r="C9" s="102"/>
      <c r="D9" s="102"/>
      <c r="E9" s="102"/>
      <c r="F9" s="102"/>
      <c r="G9" s="102"/>
      <c r="H9" s="102"/>
      <c r="I9" s="961" t="s">
        <v>419</v>
      </c>
      <c r="J9" s="961"/>
    </row>
    <row r="10" spans="1:11" s="54" customFormat="1" ht="18" customHeight="1">
      <c r="E10" s="307"/>
    </row>
    <row r="11" spans="1:11" s="54" customFormat="1" ht="18" customHeight="1">
      <c r="A11" s="61"/>
      <c r="E11" s="307"/>
    </row>
    <row r="12" spans="1:11" s="54" customFormat="1" ht="18" customHeight="1">
      <c r="E12" s="307"/>
    </row>
    <row r="13" spans="1:11" s="54" customFormat="1" ht="18" customHeight="1">
      <c r="E13" s="307"/>
    </row>
  </sheetData>
  <mergeCells count="7">
    <mergeCell ref="F3:H3"/>
    <mergeCell ref="I9:J9"/>
    <mergeCell ref="A3:C4"/>
    <mergeCell ref="D3:D4"/>
    <mergeCell ref="E3:E4"/>
    <mergeCell ref="I3:I4"/>
    <mergeCell ref="J3:J4"/>
  </mergeCells>
  <phoneticPr fontId="5"/>
  <dataValidations count="1">
    <dataValidation imeMode="off" allowBlank="1" showInputMessage="1" showErrorMessage="1" sqref="E10:E13 IU10:IU13 SQ10:SQ13 ACM10:ACM13 AMI10:AMI13 AWE10:AWE13 BGA10:BGA13 BPW10:BPW13 BZS10:BZS13 CJO10:CJO13 CTK10:CTK13 DDG10:DDG13 DNC10:DNC13 DWY10:DWY13 EGU10:EGU13 EQQ10:EQQ13 FAM10:FAM13 FKI10:FKI13 FUE10:FUE13 GEA10:GEA13 GNW10:GNW13 GXS10:GXS13 HHO10:HHO13 HRK10:HRK13 IBG10:IBG13 ILC10:ILC13 IUY10:IUY13 JEU10:JEU13 JOQ10:JOQ13 JYM10:JYM13 KII10:KII13 KSE10:KSE13 LCA10:LCA13 LLW10:LLW13 LVS10:LVS13 MFO10:MFO13 MPK10:MPK13 MZG10:MZG13 NJC10:NJC13 NSY10:NSY13 OCU10:OCU13 OMQ10:OMQ13 OWM10:OWM13 PGI10:PGI13 PQE10:PQE13 QAA10:QAA13 QJW10:QJW13 QTS10:QTS13 RDO10:RDO13 RNK10:RNK13 RXG10:RXG13 SHC10:SHC13 SQY10:SQY13 TAU10:TAU13 TKQ10:TKQ13 TUM10:TUM13 UEI10:UEI13 UOE10:UOE13 UYA10:UYA13 VHW10:VHW13 VRS10:VRS13 WBO10:WBO13 WLK10:WLK13 WVG10:WVG13 WLI5:WLR8 JF5:JF8 TB5:TB8 ACX5:ACX8 AMT5:AMT8 AWP5:AWP8 BGL5:BGL8 BQH5:BQH8 CAD5:CAD8 CJZ5:CJZ8 CTV5:CTV8 DDR5:DDR8 DNN5:DNN8 DXJ5:DXJ8 EHF5:EHF8 ERB5:ERB8 FAX5:FAX8 FKT5:FKT8 FUP5:FUP8 GEL5:GEL8 GOH5:GOH8 GYD5:GYD8 HHZ5:HHZ8 HRV5:HRV8 IBR5:IBR8 ILN5:ILN8 IVJ5:IVJ8 JFF5:JFF8 JPB5:JPB8 JYX5:JYX8 KIT5:KIT8 KSP5:KSP8 LCL5:LCL8 LMH5:LMH8 LWD5:LWD8 MFZ5:MFZ8 MPV5:MPV8 MZR5:MZR8 NJN5:NJN8 NTJ5:NTJ8 ODF5:ODF8 ONB5:ONB8 OWX5:OWX8 PGT5:PGT8 PQP5:PQP8 QAL5:QAL8 QKH5:QKH8 QUD5:QUD8 RDZ5:RDZ8 RNV5:RNV8 RXR5:RXR8 SHN5:SHN8 SRJ5:SRJ8 TBF5:TBF8 TLB5:TLB8 TUX5:TUX8 UET5:UET8 UOP5:UOP8 UYL5:UYL8 VIH5:VIH8 VSD5:VSD8 WBZ5:WBZ8 WLV5:WLV8 WVR5:WVR8 WVE5:WVN8 IS5:JB8 SO5:SX8 ACK5:ACT8 AMG5:AMP8 AWC5:AWL8 BFY5:BGH8 BPU5:BQD8 BZQ5:BZZ8 CJM5:CJV8 CTI5:CTR8 DDE5:DDN8 DNA5:DNJ8 DWW5:DXF8 EGS5:EHB8 EQO5:EQX8 FAK5:FAT8 FKG5:FKP8 FUC5:FUL8 GDY5:GEH8 GNU5:GOD8 GXQ5:GXZ8 HHM5:HHV8 HRI5:HRR8 IBE5:IBN8 ILA5:ILJ8 IUW5:IVF8 JES5:JFB8 JOO5:JOX8 JYK5:JYT8 KIG5:KIP8 KSC5:KSL8 LBY5:LCH8 LLU5:LMD8 LVQ5:LVZ8 MFM5:MFV8 MPI5:MPR8 MZE5:MZN8 NJA5:NJJ8 NSW5:NTF8 OCS5:ODB8 OMO5:OMX8 OWK5:OWT8 PGG5:PGP8 PQC5:PQL8 PZY5:QAH8 QJU5:QKD8 QTQ5:QTZ8 RDM5:RDV8 RNI5:RNR8 RXE5:RXN8 SHA5:SHJ8 SQW5:SRF8 TAS5:TBB8 TKO5:TKX8 TUK5:TUT8 UEG5:UEP8 UOC5:UOL8 UXY5:UYH8 VHU5:VID8 VRQ5:VRZ8 WBM5:WBV8 D5:H8" xr:uid="{00000000-0002-0000-1600-000000000000}"/>
  </dataValidations>
  <pageMargins left="0.70866141732283472" right="0.59055118110236227" top="0.78740157480314965" bottom="0.78740157480314965" header="0.51181102362204722" footer="0.51181102362204722"/>
  <pageSetup paperSize="9" scale="8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61"/>
  <sheetViews>
    <sheetView showGridLines="0" workbookViewId="0">
      <selection activeCell="L8" sqref="L8"/>
    </sheetView>
  </sheetViews>
  <sheetFormatPr defaultRowHeight="13.5"/>
  <sheetData>
    <row r="61" spans="1:1" s="42" customFormat="1">
      <c r="A61" s="105"/>
    </row>
  </sheetData>
  <phoneticPr fontId="5"/>
  <pageMargins left="0.70866141732283472" right="0.59055118110236227" top="0.78740157480314965" bottom="0.78740157480314965" header="0.51181102362204722" footer="0.51181102362204722"/>
  <pageSetup paperSize="9" scale="9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IV21"/>
  <sheetViews>
    <sheetView showGridLines="0" zoomScaleSheetLayoutView="55" workbookViewId="0"/>
  </sheetViews>
  <sheetFormatPr defaultRowHeight="15"/>
  <cols>
    <col min="1" max="1" width="12.625" style="54" customWidth="1"/>
    <col min="2" max="5" width="8.625" style="54" customWidth="1"/>
    <col min="6" max="6" width="9.375" style="54" customWidth="1"/>
    <col min="7" max="12" width="8.625" style="54" customWidth="1"/>
    <col min="13" max="246" width="9" style="54" customWidth="1"/>
    <col min="247" max="247" width="4.25" style="54" customWidth="1"/>
    <col min="248" max="248" width="4.5" style="54" customWidth="1"/>
    <col min="249" max="249" width="2.625" style="54" customWidth="1"/>
    <col min="250" max="250" width="1.375" style="54" customWidth="1"/>
    <col min="251" max="251" width="6.125" style="54" customWidth="1"/>
    <col min="252" max="252" width="1.375" style="54" customWidth="1"/>
    <col min="253" max="253" width="6.125" style="54" customWidth="1"/>
    <col min="254" max="254" width="1.375" style="54" customWidth="1"/>
    <col min="255" max="255" width="6.125" style="54" customWidth="1"/>
    <col min="256" max="256" width="1.375" style="54" customWidth="1"/>
    <col min="257" max="257" width="6.125" style="42" customWidth="1"/>
    <col min="258" max="258" width="1.375" style="42" customWidth="1"/>
    <col min="259" max="259" width="6.125" style="42" customWidth="1"/>
    <col min="260" max="260" width="1.375" style="42" customWidth="1"/>
    <col min="261" max="261" width="6.125" style="42" customWidth="1"/>
    <col min="262" max="262" width="1.375" style="42" customWidth="1"/>
    <col min="263" max="263" width="6.125" style="42" customWidth="1"/>
    <col min="264" max="264" width="1.375" style="42" customWidth="1"/>
    <col min="265" max="265" width="6.125" style="42" customWidth="1"/>
    <col min="266" max="266" width="1.375" style="42" customWidth="1"/>
    <col min="267" max="267" width="6.125" style="42" customWidth="1"/>
    <col min="268" max="268" width="1.375" style="42" customWidth="1"/>
    <col min="269" max="502" width="9" style="42" customWidth="1"/>
    <col min="503" max="503" width="4.25" style="42" customWidth="1"/>
    <col min="504" max="504" width="4.5" style="42" customWidth="1"/>
    <col min="505" max="505" width="2.625" style="42" customWidth="1"/>
    <col min="506" max="506" width="1.375" style="42" customWidth="1"/>
    <col min="507" max="507" width="6.125" style="42" customWidth="1"/>
    <col min="508" max="508" width="1.375" style="42" customWidth="1"/>
    <col min="509" max="509" width="6.125" style="42" customWidth="1"/>
    <col min="510" max="510" width="1.375" style="42" customWidth="1"/>
    <col min="511" max="511" width="6.125" style="42" customWidth="1"/>
    <col min="512" max="512" width="1.375" style="42" customWidth="1"/>
    <col min="513" max="513" width="6.125" style="42" customWidth="1"/>
    <col min="514" max="514" width="1.375" style="42" customWidth="1"/>
    <col min="515" max="515" width="6.125" style="42" customWidth="1"/>
    <col min="516" max="516" width="1.375" style="42" customWidth="1"/>
    <col min="517" max="517" width="6.125" style="42" customWidth="1"/>
    <col min="518" max="518" width="1.375" style="42" customWidth="1"/>
    <col min="519" max="519" width="6.125" style="42" customWidth="1"/>
    <col min="520" max="520" width="1.375" style="42" customWidth="1"/>
    <col min="521" max="521" width="6.125" style="42" customWidth="1"/>
    <col min="522" max="522" width="1.375" style="42" customWidth="1"/>
    <col min="523" max="523" width="6.125" style="42" customWidth="1"/>
    <col min="524" max="524" width="1.375" style="42" customWidth="1"/>
    <col min="525" max="758" width="9" style="42" customWidth="1"/>
    <col min="759" max="759" width="4.25" style="42" customWidth="1"/>
    <col min="760" max="760" width="4.5" style="42" customWidth="1"/>
    <col min="761" max="761" width="2.625" style="42" customWidth="1"/>
    <col min="762" max="762" width="1.375" style="42" customWidth="1"/>
    <col min="763" max="763" width="6.125" style="42" customWidth="1"/>
    <col min="764" max="764" width="1.375" style="42" customWidth="1"/>
    <col min="765" max="765" width="6.125" style="42" customWidth="1"/>
    <col min="766" max="766" width="1.375" style="42" customWidth="1"/>
    <col min="767" max="767" width="6.125" style="42" customWidth="1"/>
    <col min="768" max="768" width="1.375" style="42" customWidth="1"/>
    <col min="769" max="769" width="6.125" style="42" customWidth="1"/>
    <col min="770" max="770" width="1.375" style="42" customWidth="1"/>
    <col min="771" max="771" width="6.125" style="42" customWidth="1"/>
    <col min="772" max="772" width="1.375" style="42" customWidth="1"/>
    <col min="773" max="773" width="6.125" style="42" customWidth="1"/>
    <col min="774" max="774" width="1.375" style="42" customWidth="1"/>
    <col min="775" max="775" width="6.125" style="42" customWidth="1"/>
    <col min="776" max="776" width="1.375" style="42" customWidth="1"/>
    <col min="777" max="777" width="6.125" style="42" customWidth="1"/>
    <col min="778" max="778" width="1.375" style="42" customWidth="1"/>
    <col min="779" max="779" width="6.125" style="42" customWidth="1"/>
    <col min="780" max="780" width="1.375" style="42" customWidth="1"/>
    <col min="781" max="1014" width="9" style="42" customWidth="1"/>
    <col min="1015" max="1015" width="4.25" style="42" customWidth="1"/>
    <col min="1016" max="1016" width="4.5" style="42" customWidth="1"/>
    <col min="1017" max="1017" width="2.625" style="42" customWidth="1"/>
    <col min="1018" max="1018" width="1.375" style="42" customWidth="1"/>
    <col min="1019" max="1019" width="6.125" style="42" customWidth="1"/>
    <col min="1020" max="1020" width="1.375" style="42" customWidth="1"/>
    <col min="1021" max="1021" width="6.125" style="42" customWidth="1"/>
    <col min="1022" max="1022" width="1.375" style="42" customWidth="1"/>
    <col min="1023" max="1023" width="6.125" style="42" customWidth="1"/>
    <col min="1024" max="1024" width="1.375" style="42" customWidth="1"/>
    <col min="1025" max="1025" width="6.125" style="42" customWidth="1"/>
    <col min="1026" max="1026" width="1.375" style="42" customWidth="1"/>
    <col min="1027" max="1027" width="6.125" style="42" customWidth="1"/>
    <col min="1028" max="1028" width="1.375" style="42" customWidth="1"/>
    <col min="1029" max="1029" width="6.125" style="42" customWidth="1"/>
    <col min="1030" max="1030" width="1.375" style="42" customWidth="1"/>
    <col min="1031" max="1031" width="6.125" style="42" customWidth="1"/>
    <col min="1032" max="1032" width="1.375" style="42" customWidth="1"/>
    <col min="1033" max="1033" width="6.125" style="42" customWidth="1"/>
    <col min="1034" max="1034" width="1.375" style="42" customWidth="1"/>
    <col min="1035" max="1035" width="6.125" style="42" customWidth="1"/>
    <col min="1036" max="1036" width="1.375" style="42" customWidth="1"/>
    <col min="1037" max="1270" width="9" style="42" customWidth="1"/>
    <col min="1271" max="1271" width="4.25" style="42" customWidth="1"/>
    <col min="1272" max="1272" width="4.5" style="42" customWidth="1"/>
    <col min="1273" max="1273" width="2.625" style="42" customWidth="1"/>
    <col min="1274" max="1274" width="1.375" style="42" customWidth="1"/>
    <col min="1275" max="1275" width="6.125" style="42" customWidth="1"/>
    <col min="1276" max="1276" width="1.375" style="42" customWidth="1"/>
    <col min="1277" max="1277" width="6.125" style="42" customWidth="1"/>
    <col min="1278" max="1278" width="1.375" style="42" customWidth="1"/>
    <col min="1279" max="1279" width="6.125" style="42" customWidth="1"/>
    <col min="1280" max="1280" width="1.375" style="42" customWidth="1"/>
    <col min="1281" max="1281" width="6.125" style="42" customWidth="1"/>
    <col min="1282" max="1282" width="1.375" style="42" customWidth="1"/>
    <col min="1283" max="1283" width="6.125" style="42" customWidth="1"/>
    <col min="1284" max="1284" width="1.375" style="42" customWidth="1"/>
    <col min="1285" max="1285" width="6.125" style="42" customWidth="1"/>
    <col min="1286" max="1286" width="1.375" style="42" customWidth="1"/>
    <col min="1287" max="1287" width="6.125" style="42" customWidth="1"/>
    <col min="1288" max="1288" width="1.375" style="42" customWidth="1"/>
    <col min="1289" max="1289" width="6.125" style="42" customWidth="1"/>
    <col min="1290" max="1290" width="1.375" style="42" customWidth="1"/>
    <col min="1291" max="1291" width="6.125" style="42" customWidth="1"/>
    <col min="1292" max="1292" width="1.375" style="42" customWidth="1"/>
    <col min="1293" max="1526" width="9" style="42" customWidth="1"/>
    <col min="1527" max="1527" width="4.25" style="42" customWidth="1"/>
    <col min="1528" max="1528" width="4.5" style="42" customWidth="1"/>
    <col min="1529" max="1529" width="2.625" style="42" customWidth="1"/>
    <col min="1530" max="1530" width="1.375" style="42" customWidth="1"/>
    <col min="1531" max="1531" width="6.125" style="42" customWidth="1"/>
    <col min="1532" max="1532" width="1.375" style="42" customWidth="1"/>
    <col min="1533" max="1533" width="6.125" style="42" customWidth="1"/>
    <col min="1534" max="1534" width="1.375" style="42" customWidth="1"/>
    <col min="1535" max="1535" width="6.125" style="42" customWidth="1"/>
    <col min="1536" max="1536" width="1.375" style="42" customWidth="1"/>
    <col min="1537" max="1537" width="6.125" style="42" customWidth="1"/>
    <col min="1538" max="1538" width="1.375" style="42" customWidth="1"/>
    <col min="1539" max="1539" width="6.125" style="42" customWidth="1"/>
    <col min="1540" max="1540" width="1.375" style="42" customWidth="1"/>
    <col min="1541" max="1541" width="6.125" style="42" customWidth="1"/>
    <col min="1542" max="1542" width="1.375" style="42" customWidth="1"/>
    <col min="1543" max="1543" width="6.125" style="42" customWidth="1"/>
    <col min="1544" max="1544" width="1.375" style="42" customWidth="1"/>
    <col min="1545" max="1545" width="6.125" style="42" customWidth="1"/>
    <col min="1546" max="1546" width="1.375" style="42" customWidth="1"/>
    <col min="1547" max="1547" width="6.125" style="42" customWidth="1"/>
    <col min="1548" max="1548" width="1.375" style="42" customWidth="1"/>
    <col min="1549" max="1782" width="9" style="42" customWidth="1"/>
    <col min="1783" max="1783" width="4.25" style="42" customWidth="1"/>
    <col min="1784" max="1784" width="4.5" style="42" customWidth="1"/>
    <col min="1785" max="1785" width="2.625" style="42" customWidth="1"/>
    <col min="1786" max="1786" width="1.375" style="42" customWidth="1"/>
    <col min="1787" max="1787" width="6.125" style="42" customWidth="1"/>
    <col min="1788" max="1788" width="1.375" style="42" customWidth="1"/>
    <col min="1789" max="1789" width="6.125" style="42" customWidth="1"/>
    <col min="1790" max="1790" width="1.375" style="42" customWidth="1"/>
    <col min="1791" max="1791" width="6.125" style="42" customWidth="1"/>
    <col min="1792" max="1792" width="1.375" style="42" customWidth="1"/>
    <col min="1793" max="1793" width="6.125" style="42" customWidth="1"/>
    <col min="1794" max="1794" width="1.375" style="42" customWidth="1"/>
    <col min="1795" max="1795" width="6.125" style="42" customWidth="1"/>
    <col min="1796" max="1796" width="1.375" style="42" customWidth="1"/>
    <col min="1797" max="1797" width="6.125" style="42" customWidth="1"/>
    <col min="1798" max="1798" width="1.375" style="42" customWidth="1"/>
    <col min="1799" max="1799" width="6.125" style="42" customWidth="1"/>
    <col min="1800" max="1800" width="1.375" style="42" customWidth="1"/>
    <col min="1801" max="1801" width="6.125" style="42" customWidth="1"/>
    <col min="1802" max="1802" width="1.375" style="42" customWidth="1"/>
    <col min="1803" max="1803" width="6.125" style="42" customWidth="1"/>
    <col min="1804" max="1804" width="1.375" style="42" customWidth="1"/>
    <col min="1805" max="2038" width="9" style="42" customWidth="1"/>
    <col min="2039" max="2039" width="4.25" style="42" customWidth="1"/>
    <col min="2040" max="2040" width="4.5" style="42" customWidth="1"/>
    <col min="2041" max="2041" width="2.625" style="42" customWidth="1"/>
    <col min="2042" max="2042" width="1.375" style="42" customWidth="1"/>
    <col min="2043" max="2043" width="6.125" style="42" customWidth="1"/>
    <col min="2044" max="2044" width="1.375" style="42" customWidth="1"/>
    <col min="2045" max="2045" width="6.125" style="42" customWidth="1"/>
    <col min="2046" max="2046" width="1.375" style="42" customWidth="1"/>
    <col min="2047" max="2047" width="6.125" style="42" customWidth="1"/>
    <col min="2048" max="2048" width="1.375" style="42" customWidth="1"/>
    <col min="2049" max="2049" width="6.125" style="42" customWidth="1"/>
    <col min="2050" max="2050" width="1.375" style="42" customWidth="1"/>
    <col min="2051" max="2051" width="6.125" style="42" customWidth="1"/>
    <col min="2052" max="2052" width="1.375" style="42" customWidth="1"/>
    <col min="2053" max="2053" width="6.125" style="42" customWidth="1"/>
    <col min="2054" max="2054" width="1.375" style="42" customWidth="1"/>
    <col min="2055" max="2055" width="6.125" style="42" customWidth="1"/>
    <col min="2056" max="2056" width="1.375" style="42" customWidth="1"/>
    <col min="2057" max="2057" width="6.125" style="42" customWidth="1"/>
    <col min="2058" max="2058" width="1.375" style="42" customWidth="1"/>
    <col min="2059" max="2059" width="6.125" style="42" customWidth="1"/>
    <col min="2060" max="2060" width="1.375" style="42" customWidth="1"/>
    <col min="2061" max="2294" width="9" style="42" customWidth="1"/>
    <col min="2295" max="2295" width="4.25" style="42" customWidth="1"/>
    <col min="2296" max="2296" width="4.5" style="42" customWidth="1"/>
    <col min="2297" max="2297" width="2.625" style="42" customWidth="1"/>
    <col min="2298" max="2298" width="1.375" style="42" customWidth="1"/>
    <col min="2299" max="2299" width="6.125" style="42" customWidth="1"/>
    <col min="2300" max="2300" width="1.375" style="42" customWidth="1"/>
    <col min="2301" max="2301" width="6.125" style="42" customWidth="1"/>
    <col min="2302" max="2302" width="1.375" style="42" customWidth="1"/>
    <col min="2303" max="2303" width="6.125" style="42" customWidth="1"/>
    <col min="2304" max="2304" width="1.375" style="42" customWidth="1"/>
    <col min="2305" max="2305" width="6.125" style="42" customWidth="1"/>
    <col min="2306" max="2306" width="1.375" style="42" customWidth="1"/>
    <col min="2307" max="2307" width="6.125" style="42" customWidth="1"/>
    <col min="2308" max="2308" width="1.375" style="42" customWidth="1"/>
    <col min="2309" max="2309" width="6.125" style="42" customWidth="1"/>
    <col min="2310" max="2310" width="1.375" style="42" customWidth="1"/>
    <col min="2311" max="2311" width="6.125" style="42" customWidth="1"/>
    <col min="2312" max="2312" width="1.375" style="42" customWidth="1"/>
    <col min="2313" max="2313" width="6.125" style="42" customWidth="1"/>
    <col min="2314" max="2314" width="1.375" style="42" customWidth="1"/>
    <col min="2315" max="2315" width="6.125" style="42" customWidth="1"/>
    <col min="2316" max="2316" width="1.375" style="42" customWidth="1"/>
    <col min="2317" max="2550" width="9" style="42" customWidth="1"/>
    <col min="2551" max="2551" width="4.25" style="42" customWidth="1"/>
    <col min="2552" max="2552" width="4.5" style="42" customWidth="1"/>
    <col min="2553" max="2553" width="2.625" style="42" customWidth="1"/>
    <col min="2554" max="2554" width="1.375" style="42" customWidth="1"/>
    <col min="2555" max="2555" width="6.125" style="42" customWidth="1"/>
    <col min="2556" max="2556" width="1.375" style="42" customWidth="1"/>
    <col min="2557" max="2557" width="6.125" style="42" customWidth="1"/>
    <col min="2558" max="2558" width="1.375" style="42" customWidth="1"/>
    <col min="2559" max="2559" width="6.125" style="42" customWidth="1"/>
    <col min="2560" max="2560" width="1.375" style="42" customWidth="1"/>
    <col min="2561" max="2561" width="6.125" style="42" customWidth="1"/>
    <col min="2562" max="2562" width="1.375" style="42" customWidth="1"/>
    <col min="2563" max="2563" width="6.125" style="42" customWidth="1"/>
    <col min="2564" max="2564" width="1.375" style="42" customWidth="1"/>
    <col min="2565" max="2565" width="6.125" style="42" customWidth="1"/>
    <col min="2566" max="2566" width="1.375" style="42" customWidth="1"/>
    <col min="2567" max="2567" width="6.125" style="42" customWidth="1"/>
    <col min="2568" max="2568" width="1.375" style="42" customWidth="1"/>
    <col min="2569" max="2569" width="6.125" style="42" customWidth="1"/>
    <col min="2570" max="2570" width="1.375" style="42" customWidth="1"/>
    <col min="2571" max="2571" width="6.125" style="42" customWidth="1"/>
    <col min="2572" max="2572" width="1.375" style="42" customWidth="1"/>
    <col min="2573" max="2806" width="9" style="42" customWidth="1"/>
    <col min="2807" max="2807" width="4.25" style="42" customWidth="1"/>
    <col min="2808" max="2808" width="4.5" style="42" customWidth="1"/>
    <col min="2809" max="2809" width="2.625" style="42" customWidth="1"/>
    <col min="2810" max="2810" width="1.375" style="42" customWidth="1"/>
    <col min="2811" max="2811" width="6.125" style="42" customWidth="1"/>
    <col min="2812" max="2812" width="1.375" style="42" customWidth="1"/>
    <col min="2813" max="2813" width="6.125" style="42" customWidth="1"/>
    <col min="2814" max="2814" width="1.375" style="42" customWidth="1"/>
    <col min="2815" max="2815" width="6.125" style="42" customWidth="1"/>
    <col min="2816" max="2816" width="1.375" style="42" customWidth="1"/>
    <col min="2817" max="2817" width="6.125" style="42" customWidth="1"/>
    <col min="2818" max="2818" width="1.375" style="42" customWidth="1"/>
    <col min="2819" max="2819" width="6.125" style="42" customWidth="1"/>
    <col min="2820" max="2820" width="1.375" style="42" customWidth="1"/>
    <col min="2821" max="2821" width="6.125" style="42" customWidth="1"/>
    <col min="2822" max="2822" width="1.375" style="42" customWidth="1"/>
    <col min="2823" max="2823" width="6.125" style="42" customWidth="1"/>
    <col min="2824" max="2824" width="1.375" style="42" customWidth="1"/>
    <col min="2825" max="2825" width="6.125" style="42" customWidth="1"/>
    <col min="2826" max="2826" width="1.375" style="42" customWidth="1"/>
    <col min="2827" max="2827" width="6.125" style="42" customWidth="1"/>
    <col min="2828" max="2828" width="1.375" style="42" customWidth="1"/>
    <col min="2829" max="3062" width="9" style="42" customWidth="1"/>
    <col min="3063" max="3063" width="4.25" style="42" customWidth="1"/>
    <col min="3064" max="3064" width="4.5" style="42" customWidth="1"/>
    <col min="3065" max="3065" width="2.625" style="42" customWidth="1"/>
    <col min="3066" max="3066" width="1.375" style="42" customWidth="1"/>
    <col min="3067" max="3067" width="6.125" style="42" customWidth="1"/>
    <col min="3068" max="3068" width="1.375" style="42" customWidth="1"/>
    <col min="3069" max="3069" width="6.125" style="42" customWidth="1"/>
    <col min="3070" max="3070" width="1.375" style="42" customWidth="1"/>
    <col min="3071" max="3071" width="6.125" style="42" customWidth="1"/>
    <col min="3072" max="3072" width="1.375" style="42" customWidth="1"/>
    <col min="3073" max="3073" width="6.125" style="42" customWidth="1"/>
    <col min="3074" max="3074" width="1.375" style="42" customWidth="1"/>
    <col min="3075" max="3075" width="6.125" style="42" customWidth="1"/>
    <col min="3076" max="3076" width="1.375" style="42" customWidth="1"/>
    <col min="3077" max="3077" width="6.125" style="42" customWidth="1"/>
    <col min="3078" max="3078" width="1.375" style="42" customWidth="1"/>
    <col min="3079" max="3079" width="6.125" style="42" customWidth="1"/>
    <col min="3080" max="3080" width="1.375" style="42" customWidth="1"/>
    <col min="3081" max="3081" width="6.125" style="42" customWidth="1"/>
    <col min="3082" max="3082" width="1.375" style="42" customWidth="1"/>
    <col min="3083" max="3083" width="6.125" style="42" customWidth="1"/>
    <col min="3084" max="3084" width="1.375" style="42" customWidth="1"/>
    <col min="3085" max="3318" width="9" style="42" customWidth="1"/>
    <col min="3319" max="3319" width="4.25" style="42" customWidth="1"/>
    <col min="3320" max="3320" width="4.5" style="42" customWidth="1"/>
    <col min="3321" max="3321" width="2.625" style="42" customWidth="1"/>
    <col min="3322" max="3322" width="1.375" style="42" customWidth="1"/>
    <col min="3323" max="3323" width="6.125" style="42" customWidth="1"/>
    <col min="3324" max="3324" width="1.375" style="42" customWidth="1"/>
    <col min="3325" max="3325" width="6.125" style="42" customWidth="1"/>
    <col min="3326" max="3326" width="1.375" style="42" customWidth="1"/>
    <col min="3327" max="3327" width="6.125" style="42" customWidth="1"/>
    <col min="3328" max="3328" width="1.375" style="42" customWidth="1"/>
    <col min="3329" max="3329" width="6.125" style="42" customWidth="1"/>
    <col min="3330" max="3330" width="1.375" style="42" customWidth="1"/>
    <col min="3331" max="3331" width="6.125" style="42" customWidth="1"/>
    <col min="3332" max="3332" width="1.375" style="42" customWidth="1"/>
    <col min="3333" max="3333" width="6.125" style="42" customWidth="1"/>
    <col min="3334" max="3334" width="1.375" style="42" customWidth="1"/>
    <col min="3335" max="3335" width="6.125" style="42" customWidth="1"/>
    <col min="3336" max="3336" width="1.375" style="42" customWidth="1"/>
    <col min="3337" max="3337" width="6.125" style="42" customWidth="1"/>
    <col min="3338" max="3338" width="1.375" style="42" customWidth="1"/>
    <col min="3339" max="3339" width="6.125" style="42" customWidth="1"/>
    <col min="3340" max="3340" width="1.375" style="42" customWidth="1"/>
    <col min="3341" max="3574" width="9" style="42" customWidth="1"/>
    <col min="3575" max="3575" width="4.25" style="42" customWidth="1"/>
    <col min="3576" max="3576" width="4.5" style="42" customWidth="1"/>
    <col min="3577" max="3577" width="2.625" style="42" customWidth="1"/>
    <col min="3578" max="3578" width="1.375" style="42" customWidth="1"/>
    <col min="3579" max="3579" width="6.125" style="42" customWidth="1"/>
    <col min="3580" max="3580" width="1.375" style="42" customWidth="1"/>
    <col min="3581" max="3581" width="6.125" style="42" customWidth="1"/>
    <col min="3582" max="3582" width="1.375" style="42" customWidth="1"/>
    <col min="3583" max="3583" width="6.125" style="42" customWidth="1"/>
    <col min="3584" max="3584" width="1.375" style="42" customWidth="1"/>
    <col min="3585" max="3585" width="6.125" style="42" customWidth="1"/>
    <col min="3586" max="3586" width="1.375" style="42" customWidth="1"/>
    <col min="3587" max="3587" width="6.125" style="42" customWidth="1"/>
    <col min="3588" max="3588" width="1.375" style="42" customWidth="1"/>
    <col min="3589" max="3589" width="6.125" style="42" customWidth="1"/>
    <col min="3590" max="3590" width="1.375" style="42" customWidth="1"/>
    <col min="3591" max="3591" width="6.125" style="42" customWidth="1"/>
    <col min="3592" max="3592" width="1.375" style="42" customWidth="1"/>
    <col min="3593" max="3593" width="6.125" style="42" customWidth="1"/>
    <col min="3594" max="3594" width="1.375" style="42" customWidth="1"/>
    <col min="3595" max="3595" width="6.125" style="42" customWidth="1"/>
    <col min="3596" max="3596" width="1.375" style="42" customWidth="1"/>
    <col min="3597" max="3830" width="9" style="42" customWidth="1"/>
    <col min="3831" max="3831" width="4.25" style="42" customWidth="1"/>
    <col min="3832" max="3832" width="4.5" style="42" customWidth="1"/>
    <col min="3833" max="3833" width="2.625" style="42" customWidth="1"/>
    <col min="3834" max="3834" width="1.375" style="42" customWidth="1"/>
    <col min="3835" max="3835" width="6.125" style="42" customWidth="1"/>
    <col min="3836" max="3836" width="1.375" style="42" customWidth="1"/>
    <col min="3837" max="3837" width="6.125" style="42" customWidth="1"/>
    <col min="3838" max="3838" width="1.375" style="42" customWidth="1"/>
    <col min="3839" max="3839" width="6.125" style="42" customWidth="1"/>
    <col min="3840" max="3840" width="1.375" style="42" customWidth="1"/>
    <col min="3841" max="3841" width="6.125" style="42" customWidth="1"/>
    <col min="3842" max="3842" width="1.375" style="42" customWidth="1"/>
    <col min="3843" max="3843" width="6.125" style="42" customWidth="1"/>
    <col min="3844" max="3844" width="1.375" style="42" customWidth="1"/>
    <col min="3845" max="3845" width="6.125" style="42" customWidth="1"/>
    <col min="3846" max="3846" width="1.375" style="42" customWidth="1"/>
    <col min="3847" max="3847" width="6.125" style="42" customWidth="1"/>
    <col min="3848" max="3848" width="1.375" style="42" customWidth="1"/>
    <col min="3849" max="3849" width="6.125" style="42" customWidth="1"/>
    <col min="3850" max="3850" width="1.375" style="42" customWidth="1"/>
    <col min="3851" max="3851" width="6.125" style="42" customWidth="1"/>
    <col min="3852" max="3852" width="1.375" style="42" customWidth="1"/>
    <col min="3853" max="4086" width="9" style="42" customWidth="1"/>
    <col min="4087" max="4087" width="4.25" style="42" customWidth="1"/>
    <col min="4088" max="4088" width="4.5" style="42" customWidth="1"/>
    <col min="4089" max="4089" width="2.625" style="42" customWidth="1"/>
    <col min="4090" max="4090" width="1.375" style="42" customWidth="1"/>
    <col min="4091" max="4091" width="6.125" style="42" customWidth="1"/>
    <col min="4092" max="4092" width="1.375" style="42" customWidth="1"/>
    <col min="4093" max="4093" width="6.125" style="42" customWidth="1"/>
    <col min="4094" max="4094" width="1.375" style="42" customWidth="1"/>
    <col min="4095" max="4095" width="6.125" style="42" customWidth="1"/>
    <col min="4096" max="4096" width="1.375" style="42" customWidth="1"/>
    <col min="4097" max="4097" width="6.125" style="42" customWidth="1"/>
    <col min="4098" max="4098" width="1.375" style="42" customWidth="1"/>
    <col min="4099" max="4099" width="6.125" style="42" customWidth="1"/>
    <col min="4100" max="4100" width="1.375" style="42" customWidth="1"/>
    <col min="4101" max="4101" width="6.125" style="42" customWidth="1"/>
    <col min="4102" max="4102" width="1.375" style="42" customWidth="1"/>
    <col min="4103" max="4103" width="6.125" style="42" customWidth="1"/>
    <col min="4104" max="4104" width="1.375" style="42" customWidth="1"/>
    <col min="4105" max="4105" width="6.125" style="42" customWidth="1"/>
    <col min="4106" max="4106" width="1.375" style="42" customWidth="1"/>
    <col min="4107" max="4107" width="6.125" style="42" customWidth="1"/>
    <col min="4108" max="4108" width="1.375" style="42" customWidth="1"/>
    <col min="4109" max="4342" width="9" style="42" customWidth="1"/>
    <col min="4343" max="4343" width="4.25" style="42" customWidth="1"/>
    <col min="4344" max="4344" width="4.5" style="42" customWidth="1"/>
    <col min="4345" max="4345" width="2.625" style="42" customWidth="1"/>
    <col min="4346" max="4346" width="1.375" style="42" customWidth="1"/>
    <col min="4347" max="4347" width="6.125" style="42" customWidth="1"/>
    <col min="4348" max="4348" width="1.375" style="42" customWidth="1"/>
    <col min="4349" max="4349" width="6.125" style="42" customWidth="1"/>
    <col min="4350" max="4350" width="1.375" style="42" customWidth="1"/>
    <col min="4351" max="4351" width="6.125" style="42" customWidth="1"/>
    <col min="4352" max="4352" width="1.375" style="42" customWidth="1"/>
    <col min="4353" max="4353" width="6.125" style="42" customWidth="1"/>
    <col min="4354" max="4354" width="1.375" style="42" customWidth="1"/>
    <col min="4355" max="4355" width="6.125" style="42" customWidth="1"/>
    <col min="4356" max="4356" width="1.375" style="42" customWidth="1"/>
    <col min="4357" max="4357" width="6.125" style="42" customWidth="1"/>
    <col min="4358" max="4358" width="1.375" style="42" customWidth="1"/>
    <col min="4359" max="4359" width="6.125" style="42" customWidth="1"/>
    <col min="4360" max="4360" width="1.375" style="42" customWidth="1"/>
    <col min="4361" max="4361" width="6.125" style="42" customWidth="1"/>
    <col min="4362" max="4362" width="1.375" style="42" customWidth="1"/>
    <col min="4363" max="4363" width="6.125" style="42" customWidth="1"/>
    <col min="4364" max="4364" width="1.375" style="42" customWidth="1"/>
    <col min="4365" max="4598" width="9" style="42" customWidth="1"/>
    <col min="4599" max="4599" width="4.25" style="42" customWidth="1"/>
    <col min="4600" max="4600" width="4.5" style="42" customWidth="1"/>
    <col min="4601" max="4601" width="2.625" style="42" customWidth="1"/>
    <col min="4602" max="4602" width="1.375" style="42" customWidth="1"/>
    <col min="4603" max="4603" width="6.125" style="42" customWidth="1"/>
    <col min="4604" max="4604" width="1.375" style="42" customWidth="1"/>
    <col min="4605" max="4605" width="6.125" style="42" customWidth="1"/>
    <col min="4606" max="4606" width="1.375" style="42" customWidth="1"/>
    <col min="4607" max="4607" width="6.125" style="42" customWidth="1"/>
    <col min="4608" max="4608" width="1.375" style="42" customWidth="1"/>
    <col min="4609" max="4609" width="6.125" style="42" customWidth="1"/>
    <col min="4610" max="4610" width="1.375" style="42" customWidth="1"/>
    <col min="4611" max="4611" width="6.125" style="42" customWidth="1"/>
    <col min="4612" max="4612" width="1.375" style="42" customWidth="1"/>
    <col min="4613" max="4613" width="6.125" style="42" customWidth="1"/>
    <col min="4614" max="4614" width="1.375" style="42" customWidth="1"/>
    <col min="4615" max="4615" width="6.125" style="42" customWidth="1"/>
    <col min="4616" max="4616" width="1.375" style="42" customWidth="1"/>
    <col min="4617" max="4617" width="6.125" style="42" customWidth="1"/>
    <col min="4618" max="4618" width="1.375" style="42" customWidth="1"/>
    <col min="4619" max="4619" width="6.125" style="42" customWidth="1"/>
    <col min="4620" max="4620" width="1.375" style="42" customWidth="1"/>
    <col min="4621" max="4854" width="9" style="42" customWidth="1"/>
    <col min="4855" max="4855" width="4.25" style="42" customWidth="1"/>
    <col min="4856" max="4856" width="4.5" style="42" customWidth="1"/>
    <col min="4857" max="4857" width="2.625" style="42" customWidth="1"/>
    <col min="4858" max="4858" width="1.375" style="42" customWidth="1"/>
    <col min="4859" max="4859" width="6.125" style="42" customWidth="1"/>
    <col min="4860" max="4860" width="1.375" style="42" customWidth="1"/>
    <col min="4861" max="4861" width="6.125" style="42" customWidth="1"/>
    <col min="4862" max="4862" width="1.375" style="42" customWidth="1"/>
    <col min="4863" max="4863" width="6.125" style="42" customWidth="1"/>
    <col min="4864" max="4864" width="1.375" style="42" customWidth="1"/>
    <col min="4865" max="4865" width="6.125" style="42" customWidth="1"/>
    <col min="4866" max="4866" width="1.375" style="42" customWidth="1"/>
    <col min="4867" max="4867" width="6.125" style="42" customWidth="1"/>
    <col min="4868" max="4868" width="1.375" style="42" customWidth="1"/>
    <col min="4869" max="4869" width="6.125" style="42" customWidth="1"/>
    <col min="4870" max="4870" width="1.375" style="42" customWidth="1"/>
    <col min="4871" max="4871" width="6.125" style="42" customWidth="1"/>
    <col min="4872" max="4872" width="1.375" style="42" customWidth="1"/>
    <col min="4873" max="4873" width="6.125" style="42" customWidth="1"/>
    <col min="4874" max="4874" width="1.375" style="42" customWidth="1"/>
    <col min="4875" max="4875" width="6.125" style="42" customWidth="1"/>
    <col min="4876" max="4876" width="1.375" style="42" customWidth="1"/>
    <col min="4877" max="5110" width="9" style="42" customWidth="1"/>
    <col min="5111" max="5111" width="4.25" style="42" customWidth="1"/>
    <col min="5112" max="5112" width="4.5" style="42" customWidth="1"/>
    <col min="5113" max="5113" width="2.625" style="42" customWidth="1"/>
    <col min="5114" max="5114" width="1.375" style="42" customWidth="1"/>
    <col min="5115" max="5115" width="6.125" style="42" customWidth="1"/>
    <col min="5116" max="5116" width="1.375" style="42" customWidth="1"/>
    <col min="5117" max="5117" width="6.125" style="42" customWidth="1"/>
    <col min="5118" max="5118" width="1.375" style="42" customWidth="1"/>
    <col min="5119" max="5119" width="6.125" style="42" customWidth="1"/>
    <col min="5120" max="5120" width="1.375" style="42" customWidth="1"/>
    <col min="5121" max="5121" width="6.125" style="42" customWidth="1"/>
    <col min="5122" max="5122" width="1.375" style="42" customWidth="1"/>
    <col min="5123" max="5123" width="6.125" style="42" customWidth="1"/>
    <col min="5124" max="5124" width="1.375" style="42" customWidth="1"/>
    <col min="5125" max="5125" width="6.125" style="42" customWidth="1"/>
    <col min="5126" max="5126" width="1.375" style="42" customWidth="1"/>
    <col min="5127" max="5127" width="6.125" style="42" customWidth="1"/>
    <col min="5128" max="5128" width="1.375" style="42" customWidth="1"/>
    <col min="5129" max="5129" width="6.125" style="42" customWidth="1"/>
    <col min="5130" max="5130" width="1.375" style="42" customWidth="1"/>
    <col min="5131" max="5131" width="6.125" style="42" customWidth="1"/>
    <col min="5132" max="5132" width="1.375" style="42" customWidth="1"/>
    <col min="5133" max="5366" width="9" style="42" customWidth="1"/>
    <col min="5367" max="5367" width="4.25" style="42" customWidth="1"/>
    <col min="5368" max="5368" width="4.5" style="42" customWidth="1"/>
    <col min="5369" max="5369" width="2.625" style="42" customWidth="1"/>
    <col min="5370" max="5370" width="1.375" style="42" customWidth="1"/>
    <col min="5371" max="5371" width="6.125" style="42" customWidth="1"/>
    <col min="5372" max="5372" width="1.375" style="42" customWidth="1"/>
    <col min="5373" max="5373" width="6.125" style="42" customWidth="1"/>
    <col min="5374" max="5374" width="1.375" style="42" customWidth="1"/>
    <col min="5375" max="5375" width="6.125" style="42" customWidth="1"/>
    <col min="5376" max="5376" width="1.375" style="42" customWidth="1"/>
    <col min="5377" max="5377" width="6.125" style="42" customWidth="1"/>
    <col min="5378" max="5378" width="1.375" style="42" customWidth="1"/>
    <col min="5379" max="5379" width="6.125" style="42" customWidth="1"/>
    <col min="5380" max="5380" width="1.375" style="42" customWidth="1"/>
    <col min="5381" max="5381" width="6.125" style="42" customWidth="1"/>
    <col min="5382" max="5382" width="1.375" style="42" customWidth="1"/>
    <col min="5383" max="5383" width="6.125" style="42" customWidth="1"/>
    <col min="5384" max="5384" width="1.375" style="42" customWidth="1"/>
    <col min="5385" max="5385" width="6.125" style="42" customWidth="1"/>
    <col min="5386" max="5386" width="1.375" style="42" customWidth="1"/>
    <col min="5387" max="5387" width="6.125" style="42" customWidth="1"/>
    <col min="5388" max="5388" width="1.375" style="42" customWidth="1"/>
    <col min="5389" max="5622" width="9" style="42" customWidth="1"/>
    <col min="5623" max="5623" width="4.25" style="42" customWidth="1"/>
    <col min="5624" max="5624" width="4.5" style="42" customWidth="1"/>
    <col min="5625" max="5625" width="2.625" style="42" customWidth="1"/>
    <col min="5626" max="5626" width="1.375" style="42" customWidth="1"/>
    <col min="5627" max="5627" width="6.125" style="42" customWidth="1"/>
    <col min="5628" max="5628" width="1.375" style="42" customWidth="1"/>
    <col min="5629" max="5629" width="6.125" style="42" customWidth="1"/>
    <col min="5630" max="5630" width="1.375" style="42" customWidth="1"/>
    <col min="5631" max="5631" width="6.125" style="42" customWidth="1"/>
    <col min="5632" max="5632" width="1.375" style="42" customWidth="1"/>
    <col min="5633" max="5633" width="6.125" style="42" customWidth="1"/>
    <col min="5634" max="5634" width="1.375" style="42" customWidth="1"/>
    <col min="5635" max="5635" width="6.125" style="42" customWidth="1"/>
    <col min="5636" max="5636" width="1.375" style="42" customWidth="1"/>
    <col min="5637" max="5637" width="6.125" style="42" customWidth="1"/>
    <col min="5638" max="5638" width="1.375" style="42" customWidth="1"/>
    <col min="5639" max="5639" width="6.125" style="42" customWidth="1"/>
    <col min="5640" max="5640" width="1.375" style="42" customWidth="1"/>
    <col min="5641" max="5641" width="6.125" style="42" customWidth="1"/>
    <col min="5642" max="5642" width="1.375" style="42" customWidth="1"/>
    <col min="5643" max="5643" width="6.125" style="42" customWidth="1"/>
    <col min="5644" max="5644" width="1.375" style="42" customWidth="1"/>
    <col min="5645" max="5878" width="9" style="42" customWidth="1"/>
    <col min="5879" max="5879" width="4.25" style="42" customWidth="1"/>
    <col min="5880" max="5880" width="4.5" style="42" customWidth="1"/>
    <col min="5881" max="5881" width="2.625" style="42" customWidth="1"/>
    <col min="5882" max="5882" width="1.375" style="42" customWidth="1"/>
    <col min="5883" max="5883" width="6.125" style="42" customWidth="1"/>
    <col min="5884" max="5884" width="1.375" style="42" customWidth="1"/>
    <col min="5885" max="5885" width="6.125" style="42" customWidth="1"/>
    <col min="5886" max="5886" width="1.375" style="42" customWidth="1"/>
    <col min="5887" max="5887" width="6.125" style="42" customWidth="1"/>
    <col min="5888" max="5888" width="1.375" style="42" customWidth="1"/>
    <col min="5889" max="5889" width="6.125" style="42" customWidth="1"/>
    <col min="5890" max="5890" width="1.375" style="42" customWidth="1"/>
    <col min="5891" max="5891" width="6.125" style="42" customWidth="1"/>
    <col min="5892" max="5892" width="1.375" style="42" customWidth="1"/>
    <col min="5893" max="5893" width="6.125" style="42" customWidth="1"/>
    <col min="5894" max="5894" width="1.375" style="42" customWidth="1"/>
    <col min="5895" max="5895" width="6.125" style="42" customWidth="1"/>
    <col min="5896" max="5896" width="1.375" style="42" customWidth="1"/>
    <col min="5897" max="5897" width="6.125" style="42" customWidth="1"/>
    <col min="5898" max="5898" width="1.375" style="42" customWidth="1"/>
    <col min="5899" max="5899" width="6.125" style="42" customWidth="1"/>
    <col min="5900" max="5900" width="1.375" style="42" customWidth="1"/>
    <col min="5901" max="6134" width="9" style="42" customWidth="1"/>
    <col min="6135" max="6135" width="4.25" style="42" customWidth="1"/>
    <col min="6136" max="6136" width="4.5" style="42" customWidth="1"/>
    <col min="6137" max="6137" width="2.625" style="42" customWidth="1"/>
    <col min="6138" max="6138" width="1.375" style="42" customWidth="1"/>
    <col min="6139" max="6139" width="6.125" style="42" customWidth="1"/>
    <col min="6140" max="6140" width="1.375" style="42" customWidth="1"/>
    <col min="6141" max="6141" width="6.125" style="42" customWidth="1"/>
    <col min="6142" max="6142" width="1.375" style="42" customWidth="1"/>
    <col min="6143" max="6143" width="6.125" style="42" customWidth="1"/>
    <col min="6144" max="6144" width="1.375" style="42" customWidth="1"/>
    <col min="6145" max="6145" width="6.125" style="42" customWidth="1"/>
    <col min="6146" max="6146" width="1.375" style="42" customWidth="1"/>
    <col min="6147" max="6147" width="6.125" style="42" customWidth="1"/>
    <col min="6148" max="6148" width="1.375" style="42" customWidth="1"/>
    <col min="6149" max="6149" width="6.125" style="42" customWidth="1"/>
    <col min="6150" max="6150" width="1.375" style="42" customWidth="1"/>
    <col min="6151" max="6151" width="6.125" style="42" customWidth="1"/>
    <col min="6152" max="6152" width="1.375" style="42" customWidth="1"/>
    <col min="6153" max="6153" width="6.125" style="42" customWidth="1"/>
    <col min="6154" max="6154" width="1.375" style="42" customWidth="1"/>
    <col min="6155" max="6155" width="6.125" style="42" customWidth="1"/>
    <col min="6156" max="6156" width="1.375" style="42" customWidth="1"/>
    <col min="6157" max="6390" width="9" style="42" customWidth="1"/>
    <col min="6391" max="6391" width="4.25" style="42" customWidth="1"/>
    <col min="6392" max="6392" width="4.5" style="42" customWidth="1"/>
    <col min="6393" max="6393" width="2.625" style="42" customWidth="1"/>
    <col min="6394" max="6394" width="1.375" style="42" customWidth="1"/>
    <col min="6395" max="6395" width="6.125" style="42" customWidth="1"/>
    <col min="6396" max="6396" width="1.375" style="42" customWidth="1"/>
    <col min="6397" max="6397" width="6.125" style="42" customWidth="1"/>
    <col min="6398" max="6398" width="1.375" style="42" customWidth="1"/>
    <col min="6399" max="6399" width="6.125" style="42" customWidth="1"/>
    <col min="6400" max="6400" width="1.375" style="42" customWidth="1"/>
    <col min="6401" max="6401" width="6.125" style="42" customWidth="1"/>
    <col min="6402" max="6402" width="1.375" style="42" customWidth="1"/>
    <col min="6403" max="6403" width="6.125" style="42" customWidth="1"/>
    <col min="6404" max="6404" width="1.375" style="42" customWidth="1"/>
    <col min="6405" max="6405" width="6.125" style="42" customWidth="1"/>
    <col min="6406" max="6406" width="1.375" style="42" customWidth="1"/>
    <col min="6407" max="6407" width="6.125" style="42" customWidth="1"/>
    <col min="6408" max="6408" width="1.375" style="42" customWidth="1"/>
    <col min="6409" max="6409" width="6.125" style="42" customWidth="1"/>
    <col min="6410" max="6410" width="1.375" style="42" customWidth="1"/>
    <col min="6411" max="6411" width="6.125" style="42" customWidth="1"/>
    <col min="6412" max="6412" width="1.375" style="42" customWidth="1"/>
    <col min="6413" max="6646" width="9" style="42" customWidth="1"/>
    <col min="6647" max="6647" width="4.25" style="42" customWidth="1"/>
    <col min="6648" max="6648" width="4.5" style="42" customWidth="1"/>
    <col min="6649" max="6649" width="2.625" style="42" customWidth="1"/>
    <col min="6650" max="6650" width="1.375" style="42" customWidth="1"/>
    <col min="6651" max="6651" width="6.125" style="42" customWidth="1"/>
    <col min="6652" max="6652" width="1.375" style="42" customWidth="1"/>
    <col min="6653" max="6653" width="6.125" style="42" customWidth="1"/>
    <col min="6654" max="6654" width="1.375" style="42" customWidth="1"/>
    <col min="6655" max="6655" width="6.125" style="42" customWidth="1"/>
    <col min="6656" max="6656" width="1.375" style="42" customWidth="1"/>
    <col min="6657" max="6657" width="6.125" style="42" customWidth="1"/>
    <col min="6658" max="6658" width="1.375" style="42" customWidth="1"/>
    <col min="6659" max="6659" width="6.125" style="42" customWidth="1"/>
    <col min="6660" max="6660" width="1.375" style="42" customWidth="1"/>
    <col min="6661" max="6661" width="6.125" style="42" customWidth="1"/>
    <col min="6662" max="6662" width="1.375" style="42" customWidth="1"/>
    <col min="6663" max="6663" width="6.125" style="42" customWidth="1"/>
    <col min="6664" max="6664" width="1.375" style="42" customWidth="1"/>
    <col min="6665" max="6665" width="6.125" style="42" customWidth="1"/>
    <col min="6666" max="6666" width="1.375" style="42" customWidth="1"/>
    <col min="6667" max="6667" width="6.125" style="42" customWidth="1"/>
    <col min="6668" max="6668" width="1.375" style="42" customWidth="1"/>
    <col min="6669" max="6902" width="9" style="42" customWidth="1"/>
    <col min="6903" max="6903" width="4.25" style="42" customWidth="1"/>
    <col min="6904" max="6904" width="4.5" style="42" customWidth="1"/>
    <col min="6905" max="6905" width="2.625" style="42" customWidth="1"/>
    <col min="6906" max="6906" width="1.375" style="42" customWidth="1"/>
    <col min="6907" max="6907" width="6.125" style="42" customWidth="1"/>
    <col min="6908" max="6908" width="1.375" style="42" customWidth="1"/>
    <col min="6909" max="6909" width="6.125" style="42" customWidth="1"/>
    <col min="6910" max="6910" width="1.375" style="42" customWidth="1"/>
    <col min="6911" max="6911" width="6.125" style="42" customWidth="1"/>
    <col min="6912" max="6912" width="1.375" style="42" customWidth="1"/>
    <col min="6913" max="6913" width="6.125" style="42" customWidth="1"/>
    <col min="6914" max="6914" width="1.375" style="42" customWidth="1"/>
    <col min="6915" max="6915" width="6.125" style="42" customWidth="1"/>
    <col min="6916" max="6916" width="1.375" style="42" customWidth="1"/>
    <col min="6917" max="6917" width="6.125" style="42" customWidth="1"/>
    <col min="6918" max="6918" width="1.375" style="42" customWidth="1"/>
    <col min="6919" max="6919" width="6.125" style="42" customWidth="1"/>
    <col min="6920" max="6920" width="1.375" style="42" customWidth="1"/>
    <col min="6921" max="6921" width="6.125" style="42" customWidth="1"/>
    <col min="6922" max="6922" width="1.375" style="42" customWidth="1"/>
    <col min="6923" max="6923" width="6.125" style="42" customWidth="1"/>
    <col min="6924" max="6924" width="1.375" style="42" customWidth="1"/>
    <col min="6925" max="7158" width="9" style="42" customWidth="1"/>
    <col min="7159" max="7159" width="4.25" style="42" customWidth="1"/>
    <col min="7160" max="7160" width="4.5" style="42" customWidth="1"/>
    <col min="7161" max="7161" width="2.625" style="42" customWidth="1"/>
    <col min="7162" max="7162" width="1.375" style="42" customWidth="1"/>
    <col min="7163" max="7163" width="6.125" style="42" customWidth="1"/>
    <col min="7164" max="7164" width="1.375" style="42" customWidth="1"/>
    <col min="7165" max="7165" width="6.125" style="42" customWidth="1"/>
    <col min="7166" max="7166" width="1.375" style="42" customWidth="1"/>
    <col min="7167" max="7167" width="6.125" style="42" customWidth="1"/>
    <col min="7168" max="7168" width="1.375" style="42" customWidth="1"/>
    <col min="7169" max="7169" width="6.125" style="42" customWidth="1"/>
    <col min="7170" max="7170" width="1.375" style="42" customWidth="1"/>
    <col min="7171" max="7171" width="6.125" style="42" customWidth="1"/>
    <col min="7172" max="7172" width="1.375" style="42" customWidth="1"/>
    <col min="7173" max="7173" width="6.125" style="42" customWidth="1"/>
    <col min="7174" max="7174" width="1.375" style="42" customWidth="1"/>
    <col min="7175" max="7175" width="6.125" style="42" customWidth="1"/>
    <col min="7176" max="7176" width="1.375" style="42" customWidth="1"/>
    <col min="7177" max="7177" width="6.125" style="42" customWidth="1"/>
    <col min="7178" max="7178" width="1.375" style="42" customWidth="1"/>
    <col min="7179" max="7179" width="6.125" style="42" customWidth="1"/>
    <col min="7180" max="7180" width="1.375" style="42" customWidth="1"/>
    <col min="7181" max="7414" width="9" style="42" customWidth="1"/>
    <col min="7415" max="7415" width="4.25" style="42" customWidth="1"/>
    <col min="7416" max="7416" width="4.5" style="42" customWidth="1"/>
    <col min="7417" max="7417" width="2.625" style="42" customWidth="1"/>
    <col min="7418" max="7418" width="1.375" style="42" customWidth="1"/>
    <col min="7419" max="7419" width="6.125" style="42" customWidth="1"/>
    <col min="7420" max="7420" width="1.375" style="42" customWidth="1"/>
    <col min="7421" max="7421" width="6.125" style="42" customWidth="1"/>
    <col min="7422" max="7422" width="1.375" style="42" customWidth="1"/>
    <col min="7423" max="7423" width="6.125" style="42" customWidth="1"/>
    <col min="7424" max="7424" width="1.375" style="42" customWidth="1"/>
    <col min="7425" max="7425" width="6.125" style="42" customWidth="1"/>
    <col min="7426" max="7426" width="1.375" style="42" customWidth="1"/>
    <col min="7427" max="7427" width="6.125" style="42" customWidth="1"/>
    <col min="7428" max="7428" width="1.375" style="42" customWidth="1"/>
    <col min="7429" max="7429" width="6.125" style="42" customWidth="1"/>
    <col min="7430" max="7430" width="1.375" style="42" customWidth="1"/>
    <col min="7431" max="7431" width="6.125" style="42" customWidth="1"/>
    <col min="7432" max="7432" width="1.375" style="42" customWidth="1"/>
    <col min="7433" max="7433" width="6.125" style="42" customWidth="1"/>
    <col min="7434" max="7434" width="1.375" style="42" customWidth="1"/>
    <col min="7435" max="7435" width="6.125" style="42" customWidth="1"/>
    <col min="7436" max="7436" width="1.375" style="42" customWidth="1"/>
    <col min="7437" max="7670" width="9" style="42" customWidth="1"/>
    <col min="7671" max="7671" width="4.25" style="42" customWidth="1"/>
    <col min="7672" max="7672" width="4.5" style="42" customWidth="1"/>
    <col min="7673" max="7673" width="2.625" style="42" customWidth="1"/>
    <col min="7674" max="7674" width="1.375" style="42" customWidth="1"/>
    <col min="7675" max="7675" width="6.125" style="42" customWidth="1"/>
    <col min="7676" max="7676" width="1.375" style="42" customWidth="1"/>
    <col min="7677" max="7677" width="6.125" style="42" customWidth="1"/>
    <col min="7678" max="7678" width="1.375" style="42" customWidth="1"/>
    <col min="7679" max="7679" width="6.125" style="42" customWidth="1"/>
    <col min="7680" max="7680" width="1.375" style="42" customWidth="1"/>
    <col min="7681" max="7681" width="6.125" style="42" customWidth="1"/>
    <col min="7682" max="7682" width="1.375" style="42" customWidth="1"/>
    <col min="7683" max="7683" width="6.125" style="42" customWidth="1"/>
    <col min="7684" max="7684" width="1.375" style="42" customWidth="1"/>
    <col min="7685" max="7685" width="6.125" style="42" customWidth="1"/>
    <col min="7686" max="7686" width="1.375" style="42" customWidth="1"/>
    <col min="7687" max="7687" width="6.125" style="42" customWidth="1"/>
    <col min="7688" max="7688" width="1.375" style="42" customWidth="1"/>
    <col min="7689" max="7689" width="6.125" style="42" customWidth="1"/>
    <col min="7690" max="7690" width="1.375" style="42" customWidth="1"/>
    <col min="7691" max="7691" width="6.125" style="42" customWidth="1"/>
    <col min="7692" max="7692" width="1.375" style="42" customWidth="1"/>
    <col min="7693" max="7926" width="9" style="42" customWidth="1"/>
    <col min="7927" max="7927" width="4.25" style="42" customWidth="1"/>
    <col min="7928" max="7928" width="4.5" style="42" customWidth="1"/>
    <col min="7929" max="7929" width="2.625" style="42" customWidth="1"/>
    <col min="7930" max="7930" width="1.375" style="42" customWidth="1"/>
    <col min="7931" max="7931" width="6.125" style="42" customWidth="1"/>
    <col min="7932" max="7932" width="1.375" style="42" customWidth="1"/>
    <col min="7933" max="7933" width="6.125" style="42" customWidth="1"/>
    <col min="7934" max="7934" width="1.375" style="42" customWidth="1"/>
    <col min="7935" max="7935" width="6.125" style="42" customWidth="1"/>
    <col min="7936" max="7936" width="1.375" style="42" customWidth="1"/>
    <col min="7937" max="7937" width="6.125" style="42" customWidth="1"/>
    <col min="7938" max="7938" width="1.375" style="42" customWidth="1"/>
    <col min="7939" max="7939" width="6.125" style="42" customWidth="1"/>
    <col min="7940" max="7940" width="1.375" style="42" customWidth="1"/>
    <col min="7941" max="7941" width="6.125" style="42" customWidth="1"/>
    <col min="7942" max="7942" width="1.375" style="42" customWidth="1"/>
    <col min="7943" max="7943" width="6.125" style="42" customWidth="1"/>
    <col min="7944" max="7944" width="1.375" style="42" customWidth="1"/>
    <col min="7945" max="7945" width="6.125" style="42" customWidth="1"/>
    <col min="7946" max="7946" width="1.375" style="42" customWidth="1"/>
    <col min="7947" max="7947" width="6.125" style="42" customWidth="1"/>
    <col min="7948" max="7948" width="1.375" style="42" customWidth="1"/>
    <col min="7949" max="8182" width="9" style="42" customWidth="1"/>
    <col min="8183" max="8183" width="4.25" style="42" customWidth="1"/>
    <col min="8184" max="8184" width="4.5" style="42" customWidth="1"/>
    <col min="8185" max="8185" width="2.625" style="42" customWidth="1"/>
    <col min="8186" max="8186" width="1.375" style="42" customWidth="1"/>
    <col min="8187" max="8187" width="6.125" style="42" customWidth="1"/>
    <col min="8188" max="8188" width="1.375" style="42" customWidth="1"/>
    <col min="8189" max="8189" width="6.125" style="42" customWidth="1"/>
    <col min="8190" max="8190" width="1.375" style="42" customWidth="1"/>
    <col min="8191" max="8191" width="6.125" style="42" customWidth="1"/>
    <col min="8192" max="8192" width="1.375" style="42" customWidth="1"/>
    <col min="8193" max="8193" width="6.125" style="42" customWidth="1"/>
    <col min="8194" max="8194" width="1.375" style="42" customWidth="1"/>
    <col min="8195" max="8195" width="6.125" style="42" customWidth="1"/>
    <col min="8196" max="8196" width="1.375" style="42" customWidth="1"/>
    <col min="8197" max="8197" width="6.125" style="42" customWidth="1"/>
    <col min="8198" max="8198" width="1.375" style="42" customWidth="1"/>
    <col min="8199" max="8199" width="6.125" style="42" customWidth="1"/>
    <col min="8200" max="8200" width="1.375" style="42" customWidth="1"/>
    <col min="8201" max="8201" width="6.125" style="42" customWidth="1"/>
    <col min="8202" max="8202" width="1.375" style="42" customWidth="1"/>
    <col min="8203" max="8203" width="6.125" style="42" customWidth="1"/>
    <col min="8204" max="8204" width="1.375" style="42" customWidth="1"/>
    <col min="8205" max="8438" width="9" style="42" customWidth="1"/>
    <col min="8439" max="8439" width="4.25" style="42" customWidth="1"/>
    <col min="8440" max="8440" width="4.5" style="42" customWidth="1"/>
    <col min="8441" max="8441" width="2.625" style="42" customWidth="1"/>
    <col min="8442" max="8442" width="1.375" style="42" customWidth="1"/>
    <col min="8443" max="8443" width="6.125" style="42" customWidth="1"/>
    <col min="8444" max="8444" width="1.375" style="42" customWidth="1"/>
    <col min="8445" max="8445" width="6.125" style="42" customWidth="1"/>
    <col min="8446" max="8446" width="1.375" style="42" customWidth="1"/>
    <col min="8447" max="8447" width="6.125" style="42" customWidth="1"/>
    <col min="8448" max="8448" width="1.375" style="42" customWidth="1"/>
    <col min="8449" max="8449" width="6.125" style="42" customWidth="1"/>
    <col min="8450" max="8450" width="1.375" style="42" customWidth="1"/>
    <col min="8451" max="8451" width="6.125" style="42" customWidth="1"/>
    <col min="8452" max="8452" width="1.375" style="42" customWidth="1"/>
    <col min="8453" max="8453" width="6.125" style="42" customWidth="1"/>
    <col min="8454" max="8454" width="1.375" style="42" customWidth="1"/>
    <col min="8455" max="8455" width="6.125" style="42" customWidth="1"/>
    <col min="8456" max="8456" width="1.375" style="42" customWidth="1"/>
    <col min="8457" max="8457" width="6.125" style="42" customWidth="1"/>
    <col min="8458" max="8458" width="1.375" style="42" customWidth="1"/>
    <col min="8459" max="8459" width="6.125" style="42" customWidth="1"/>
    <col min="8460" max="8460" width="1.375" style="42" customWidth="1"/>
    <col min="8461" max="8694" width="9" style="42" customWidth="1"/>
    <col min="8695" max="8695" width="4.25" style="42" customWidth="1"/>
    <col min="8696" max="8696" width="4.5" style="42" customWidth="1"/>
    <col min="8697" max="8697" width="2.625" style="42" customWidth="1"/>
    <col min="8698" max="8698" width="1.375" style="42" customWidth="1"/>
    <col min="8699" max="8699" width="6.125" style="42" customWidth="1"/>
    <col min="8700" max="8700" width="1.375" style="42" customWidth="1"/>
    <col min="8701" max="8701" width="6.125" style="42" customWidth="1"/>
    <col min="8702" max="8702" width="1.375" style="42" customWidth="1"/>
    <col min="8703" max="8703" width="6.125" style="42" customWidth="1"/>
    <col min="8704" max="8704" width="1.375" style="42" customWidth="1"/>
    <col min="8705" max="8705" width="6.125" style="42" customWidth="1"/>
    <col min="8706" max="8706" width="1.375" style="42" customWidth="1"/>
    <col min="8707" max="8707" width="6.125" style="42" customWidth="1"/>
    <col min="8708" max="8708" width="1.375" style="42" customWidth="1"/>
    <col min="8709" max="8709" width="6.125" style="42" customWidth="1"/>
    <col min="8710" max="8710" width="1.375" style="42" customWidth="1"/>
    <col min="8711" max="8711" width="6.125" style="42" customWidth="1"/>
    <col min="8712" max="8712" width="1.375" style="42" customWidth="1"/>
    <col min="8713" max="8713" width="6.125" style="42" customWidth="1"/>
    <col min="8714" max="8714" width="1.375" style="42" customWidth="1"/>
    <col min="8715" max="8715" width="6.125" style="42" customWidth="1"/>
    <col min="8716" max="8716" width="1.375" style="42" customWidth="1"/>
    <col min="8717" max="8950" width="9" style="42" customWidth="1"/>
    <col min="8951" max="8951" width="4.25" style="42" customWidth="1"/>
    <col min="8952" max="8952" width="4.5" style="42" customWidth="1"/>
    <col min="8953" max="8953" width="2.625" style="42" customWidth="1"/>
    <col min="8954" max="8954" width="1.375" style="42" customWidth="1"/>
    <col min="8955" max="8955" width="6.125" style="42" customWidth="1"/>
    <col min="8956" max="8956" width="1.375" style="42" customWidth="1"/>
    <col min="8957" max="8957" width="6.125" style="42" customWidth="1"/>
    <col min="8958" max="8958" width="1.375" style="42" customWidth="1"/>
    <col min="8959" max="8959" width="6.125" style="42" customWidth="1"/>
    <col min="8960" max="8960" width="1.375" style="42" customWidth="1"/>
    <col min="8961" max="8961" width="6.125" style="42" customWidth="1"/>
    <col min="8962" max="8962" width="1.375" style="42" customWidth="1"/>
    <col min="8963" max="8963" width="6.125" style="42" customWidth="1"/>
    <col min="8964" max="8964" width="1.375" style="42" customWidth="1"/>
    <col min="8965" max="8965" width="6.125" style="42" customWidth="1"/>
    <col min="8966" max="8966" width="1.375" style="42" customWidth="1"/>
    <col min="8967" max="8967" width="6.125" style="42" customWidth="1"/>
    <col min="8968" max="8968" width="1.375" style="42" customWidth="1"/>
    <col min="8969" max="8969" width="6.125" style="42" customWidth="1"/>
    <col min="8970" max="8970" width="1.375" style="42" customWidth="1"/>
    <col min="8971" max="8971" width="6.125" style="42" customWidth="1"/>
    <col min="8972" max="8972" width="1.375" style="42" customWidth="1"/>
    <col min="8973" max="9206" width="9" style="42" customWidth="1"/>
    <col min="9207" max="9207" width="4.25" style="42" customWidth="1"/>
    <col min="9208" max="9208" width="4.5" style="42" customWidth="1"/>
    <col min="9209" max="9209" width="2.625" style="42" customWidth="1"/>
    <col min="9210" max="9210" width="1.375" style="42" customWidth="1"/>
    <col min="9211" max="9211" width="6.125" style="42" customWidth="1"/>
    <col min="9212" max="9212" width="1.375" style="42" customWidth="1"/>
    <col min="9213" max="9213" width="6.125" style="42" customWidth="1"/>
    <col min="9214" max="9214" width="1.375" style="42" customWidth="1"/>
    <col min="9215" max="9215" width="6.125" style="42" customWidth="1"/>
    <col min="9216" max="9216" width="1.375" style="42" customWidth="1"/>
    <col min="9217" max="9217" width="6.125" style="42" customWidth="1"/>
    <col min="9218" max="9218" width="1.375" style="42" customWidth="1"/>
    <col min="9219" max="9219" width="6.125" style="42" customWidth="1"/>
    <col min="9220" max="9220" width="1.375" style="42" customWidth="1"/>
    <col min="9221" max="9221" width="6.125" style="42" customWidth="1"/>
    <col min="9222" max="9222" width="1.375" style="42" customWidth="1"/>
    <col min="9223" max="9223" width="6.125" style="42" customWidth="1"/>
    <col min="9224" max="9224" width="1.375" style="42" customWidth="1"/>
    <col min="9225" max="9225" width="6.125" style="42" customWidth="1"/>
    <col min="9226" max="9226" width="1.375" style="42" customWidth="1"/>
    <col min="9227" max="9227" width="6.125" style="42" customWidth="1"/>
    <col min="9228" max="9228" width="1.375" style="42" customWidth="1"/>
    <col min="9229" max="9462" width="9" style="42" customWidth="1"/>
    <col min="9463" max="9463" width="4.25" style="42" customWidth="1"/>
    <col min="9464" max="9464" width="4.5" style="42" customWidth="1"/>
    <col min="9465" max="9465" width="2.625" style="42" customWidth="1"/>
    <col min="9466" max="9466" width="1.375" style="42" customWidth="1"/>
    <col min="9467" max="9467" width="6.125" style="42" customWidth="1"/>
    <col min="9468" max="9468" width="1.375" style="42" customWidth="1"/>
    <col min="9469" max="9469" width="6.125" style="42" customWidth="1"/>
    <col min="9470" max="9470" width="1.375" style="42" customWidth="1"/>
    <col min="9471" max="9471" width="6.125" style="42" customWidth="1"/>
    <col min="9472" max="9472" width="1.375" style="42" customWidth="1"/>
    <col min="9473" max="9473" width="6.125" style="42" customWidth="1"/>
    <col min="9474" max="9474" width="1.375" style="42" customWidth="1"/>
    <col min="9475" max="9475" width="6.125" style="42" customWidth="1"/>
    <col min="9476" max="9476" width="1.375" style="42" customWidth="1"/>
    <col min="9477" max="9477" width="6.125" style="42" customWidth="1"/>
    <col min="9478" max="9478" width="1.375" style="42" customWidth="1"/>
    <col min="9479" max="9479" width="6.125" style="42" customWidth="1"/>
    <col min="9480" max="9480" width="1.375" style="42" customWidth="1"/>
    <col min="9481" max="9481" width="6.125" style="42" customWidth="1"/>
    <col min="9482" max="9482" width="1.375" style="42" customWidth="1"/>
    <col min="9483" max="9483" width="6.125" style="42" customWidth="1"/>
    <col min="9484" max="9484" width="1.375" style="42" customWidth="1"/>
    <col min="9485" max="9718" width="9" style="42" customWidth="1"/>
    <col min="9719" max="9719" width="4.25" style="42" customWidth="1"/>
    <col min="9720" max="9720" width="4.5" style="42" customWidth="1"/>
    <col min="9721" max="9721" width="2.625" style="42" customWidth="1"/>
    <col min="9722" max="9722" width="1.375" style="42" customWidth="1"/>
    <col min="9723" max="9723" width="6.125" style="42" customWidth="1"/>
    <col min="9724" max="9724" width="1.375" style="42" customWidth="1"/>
    <col min="9725" max="9725" width="6.125" style="42" customWidth="1"/>
    <col min="9726" max="9726" width="1.375" style="42" customWidth="1"/>
    <col min="9727" max="9727" width="6.125" style="42" customWidth="1"/>
    <col min="9728" max="9728" width="1.375" style="42" customWidth="1"/>
    <col min="9729" max="9729" width="6.125" style="42" customWidth="1"/>
    <col min="9730" max="9730" width="1.375" style="42" customWidth="1"/>
    <col min="9731" max="9731" width="6.125" style="42" customWidth="1"/>
    <col min="9732" max="9732" width="1.375" style="42" customWidth="1"/>
    <col min="9733" max="9733" width="6.125" style="42" customWidth="1"/>
    <col min="9734" max="9734" width="1.375" style="42" customWidth="1"/>
    <col min="9735" max="9735" width="6.125" style="42" customWidth="1"/>
    <col min="9736" max="9736" width="1.375" style="42" customWidth="1"/>
    <col min="9737" max="9737" width="6.125" style="42" customWidth="1"/>
    <col min="9738" max="9738" width="1.375" style="42" customWidth="1"/>
    <col min="9739" max="9739" width="6.125" style="42" customWidth="1"/>
    <col min="9740" max="9740" width="1.375" style="42" customWidth="1"/>
    <col min="9741" max="9974" width="9" style="42" customWidth="1"/>
    <col min="9975" max="9975" width="4.25" style="42" customWidth="1"/>
    <col min="9976" max="9976" width="4.5" style="42" customWidth="1"/>
    <col min="9977" max="9977" width="2.625" style="42" customWidth="1"/>
    <col min="9978" max="9978" width="1.375" style="42" customWidth="1"/>
    <col min="9979" max="9979" width="6.125" style="42" customWidth="1"/>
    <col min="9980" max="9980" width="1.375" style="42" customWidth="1"/>
    <col min="9981" max="9981" width="6.125" style="42" customWidth="1"/>
    <col min="9982" max="9982" width="1.375" style="42" customWidth="1"/>
    <col min="9983" max="9983" width="6.125" style="42" customWidth="1"/>
    <col min="9984" max="9984" width="1.375" style="42" customWidth="1"/>
    <col min="9985" max="9985" width="6.125" style="42" customWidth="1"/>
    <col min="9986" max="9986" width="1.375" style="42" customWidth="1"/>
    <col min="9987" max="9987" width="6.125" style="42" customWidth="1"/>
    <col min="9988" max="9988" width="1.375" style="42" customWidth="1"/>
    <col min="9989" max="9989" width="6.125" style="42" customWidth="1"/>
    <col min="9990" max="9990" width="1.375" style="42" customWidth="1"/>
    <col min="9991" max="9991" width="6.125" style="42" customWidth="1"/>
    <col min="9992" max="9992" width="1.375" style="42" customWidth="1"/>
    <col min="9993" max="9993" width="6.125" style="42" customWidth="1"/>
    <col min="9994" max="9994" width="1.375" style="42" customWidth="1"/>
    <col min="9995" max="9995" width="6.125" style="42" customWidth="1"/>
    <col min="9996" max="9996" width="1.375" style="42" customWidth="1"/>
    <col min="9997" max="10230" width="9" style="42" customWidth="1"/>
    <col min="10231" max="10231" width="4.25" style="42" customWidth="1"/>
    <col min="10232" max="10232" width="4.5" style="42" customWidth="1"/>
    <col min="10233" max="10233" width="2.625" style="42" customWidth="1"/>
    <col min="10234" max="10234" width="1.375" style="42" customWidth="1"/>
    <col min="10235" max="10235" width="6.125" style="42" customWidth="1"/>
    <col min="10236" max="10236" width="1.375" style="42" customWidth="1"/>
    <col min="10237" max="10237" width="6.125" style="42" customWidth="1"/>
    <col min="10238" max="10238" width="1.375" style="42" customWidth="1"/>
    <col min="10239" max="10239" width="6.125" style="42" customWidth="1"/>
    <col min="10240" max="10240" width="1.375" style="42" customWidth="1"/>
    <col min="10241" max="10241" width="6.125" style="42" customWidth="1"/>
    <col min="10242" max="10242" width="1.375" style="42" customWidth="1"/>
    <col min="10243" max="10243" width="6.125" style="42" customWidth="1"/>
    <col min="10244" max="10244" width="1.375" style="42" customWidth="1"/>
    <col min="10245" max="10245" width="6.125" style="42" customWidth="1"/>
    <col min="10246" max="10246" width="1.375" style="42" customWidth="1"/>
    <col min="10247" max="10247" width="6.125" style="42" customWidth="1"/>
    <col min="10248" max="10248" width="1.375" style="42" customWidth="1"/>
    <col min="10249" max="10249" width="6.125" style="42" customWidth="1"/>
    <col min="10250" max="10250" width="1.375" style="42" customWidth="1"/>
    <col min="10251" max="10251" width="6.125" style="42" customWidth="1"/>
    <col min="10252" max="10252" width="1.375" style="42" customWidth="1"/>
    <col min="10253" max="10486" width="9" style="42" customWidth="1"/>
    <col min="10487" max="10487" width="4.25" style="42" customWidth="1"/>
    <col min="10488" max="10488" width="4.5" style="42" customWidth="1"/>
    <col min="10489" max="10489" width="2.625" style="42" customWidth="1"/>
    <col min="10490" max="10490" width="1.375" style="42" customWidth="1"/>
    <col min="10491" max="10491" width="6.125" style="42" customWidth="1"/>
    <col min="10492" max="10492" width="1.375" style="42" customWidth="1"/>
    <col min="10493" max="10493" width="6.125" style="42" customWidth="1"/>
    <col min="10494" max="10494" width="1.375" style="42" customWidth="1"/>
    <col min="10495" max="10495" width="6.125" style="42" customWidth="1"/>
    <col min="10496" max="10496" width="1.375" style="42" customWidth="1"/>
    <col min="10497" max="10497" width="6.125" style="42" customWidth="1"/>
    <col min="10498" max="10498" width="1.375" style="42" customWidth="1"/>
    <col min="10499" max="10499" width="6.125" style="42" customWidth="1"/>
    <col min="10500" max="10500" width="1.375" style="42" customWidth="1"/>
    <col min="10501" max="10501" width="6.125" style="42" customWidth="1"/>
    <col min="10502" max="10502" width="1.375" style="42" customWidth="1"/>
    <col min="10503" max="10503" width="6.125" style="42" customWidth="1"/>
    <col min="10504" max="10504" width="1.375" style="42" customWidth="1"/>
    <col min="10505" max="10505" width="6.125" style="42" customWidth="1"/>
    <col min="10506" max="10506" width="1.375" style="42" customWidth="1"/>
    <col min="10507" max="10507" width="6.125" style="42" customWidth="1"/>
    <col min="10508" max="10508" width="1.375" style="42" customWidth="1"/>
    <col min="10509" max="10742" width="9" style="42" customWidth="1"/>
    <col min="10743" max="10743" width="4.25" style="42" customWidth="1"/>
    <col min="10744" max="10744" width="4.5" style="42" customWidth="1"/>
    <col min="10745" max="10745" width="2.625" style="42" customWidth="1"/>
    <col min="10746" max="10746" width="1.375" style="42" customWidth="1"/>
    <col min="10747" max="10747" width="6.125" style="42" customWidth="1"/>
    <col min="10748" max="10748" width="1.375" style="42" customWidth="1"/>
    <col min="10749" max="10749" width="6.125" style="42" customWidth="1"/>
    <col min="10750" max="10750" width="1.375" style="42" customWidth="1"/>
    <col min="10751" max="10751" width="6.125" style="42" customWidth="1"/>
    <col min="10752" max="10752" width="1.375" style="42" customWidth="1"/>
    <col min="10753" max="10753" width="6.125" style="42" customWidth="1"/>
    <col min="10754" max="10754" width="1.375" style="42" customWidth="1"/>
    <col min="10755" max="10755" width="6.125" style="42" customWidth="1"/>
    <col min="10756" max="10756" width="1.375" style="42" customWidth="1"/>
    <col min="10757" max="10757" width="6.125" style="42" customWidth="1"/>
    <col min="10758" max="10758" width="1.375" style="42" customWidth="1"/>
    <col min="10759" max="10759" width="6.125" style="42" customWidth="1"/>
    <col min="10760" max="10760" width="1.375" style="42" customWidth="1"/>
    <col min="10761" max="10761" width="6.125" style="42" customWidth="1"/>
    <col min="10762" max="10762" width="1.375" style="42" customWidth="1"/>
    <col min="10763" max="10763" width="6.125" style="42" customWidth="1"/>
    <col min="10764" max="10764" width="1.375" style="42" customWidth="1"/>
    <col min="10765" max="10998" width="9" style="42" customWidth="1"/>
    <col min="10999" max="10999" width="4.25" style="42" customWidth="1"/>
    <col min="11000" max="11000" width="4.5" style="42" customWidth="1"/>
    <col min="11001" max="11001" width="2.625" style="42" customWidth="1"/>
    <col min="11002" max="11002" width="1.375" style="42" customWidth="1"/>
    <col min="11003" max="11003" width="6.125" style="42" customWidth="1"/>
    <col min="11004" max="11004" width="1.375" style="42" customWidth="1"/>
    <col min="11005" max="11005" width="6.125" style="42" customWidth="1"/>
    <col min="11006" max="11006" width="1.375" style="42" customWidth="1"/>
    <col min="11007" max="11007" width="6.125" style="42" customWidth="1"/>
    <col min="11008" max="11008" width="1.375" style="42" customWidth="1"/>
    <col min="11009" max="11009" width="6.125" style="42" customWidth="1"/>
    <col min="11010" max="11010" width="1.375" style="42" customWidth="1"/>
    <col min="11011" max="11011" width="6.125" style="42" customWidth="1"/>
    <col min="11012" max="11012" width="1.375" style="42" customWidth="1"/>
    <col min="11013" max="11013" width="6.125" style="42" customWidth="1"/>
    <col min="11014" max="11014" width="1.375" style="42" customWidth="1"/>
    <col min="11015" max="11015" width="6.125" style="42" customWidth="1"/>
    <col min="11016" max="11016" width="1.375" style="42" customWidth="1"/>
    <col min="11017" max="11017" width="6.125" style="42" customWidth="1"/>
    <col min="11018" max="11018" width="1.375" style="42" customWidth="1"/>
    <col min="11019" max="11019" width="6.125" style="42" customWidth="1"/>
    <col min="11020" max="11020" width="1.375" style="42" customWidth="1"/>
    <col min="11021" max="11254" width="9" style="42" customWidth="1"/>
    <col min="11255" max="11255" width="4.25" style="42" customWidth="1"/>
    <col min="11256" max="11256" width="4.5" style="42" customWidth="1"/>
    <col min="11257" max="11257" width="2.625" style="42" customWidth="1"/>
    <col min="11258" max="11258" width="1.375" style="42" customWidth="1"/>
    <col min="11259" max="11259" width="6.125" style="42" customWidth="1"/>
    <col min="11260" max="11260" width="1.375" style="42" customWidth="1"/>
    <col min="11261" max="11261" width="6.125" style="42" customWidth="1"/>
    <col min="11262" max="11262" width="1.375" style="42" customWidth="1"/>
    <col min="11263" max="11263" width="6.125" style="42" customWidth="1"/>
    <col min="11264" max="11264" width="1.375" style="42" customWidth="1"/>
    <col min="11265" max="11265" width="6.125" style="42" customWidth="1"/>
    <col min="11266" max="11266" width="1.375" style="42" customWidth="1"/>
    <col min="11267" max="11267" width="6.125" style="42" customWidth="1"/>
    <col min="11268" max="11268" width="1.375" style="42" customWidth="1"/>
    <col min="11269" max="11269" width="6.125" style="42" customWidth="1"/>
    <col min="11270" max="11270" width="1.375" style="42" customWidth="1"/>
    <col min="11271" max="11271" width="6.125" style="42" customWidth="1"/>
    <col min="11272" max="11272" width="1.375" style="42" customWidth="1"/>
    <col min="11273" max="11273" width="6.125" style="42" customWidth="1"/>
    <col min="11274" max="11274" width="1.375" style="42" customWidth="1"/>
    <col min="11275" max="11275" width="6.125" style="42" customWidth="1"/>
    <col min="11276" max="11276" width="1.375" style="42" customWidth="1"/>
    <col min="11277" max="11510" width="9" style="42" customWidth="1"/>
    <col min="11511" max="11511" width="4.25" style="42" customWidth="1"/>
    <col min="11512" max="11512" width="4.5" style="42" customWidth="1"/>
    <col min="11513" max="11513" width="2.625" style="42" customWidth="1"/>
    <col min="11514" max="11514" width="1.375" style="42" customWidth="1"/>
    <col min="11515" max="11515" width="6.125" style="42" customWidth="1"/>
    <col min="11516" max="11516" width="1.375" style="42" customWidth="1"/>
    <col min="11517" max="11517" width="6.125" style="42" customWidth="1"/>
    <col min="11518" max="11518" width="1.375" style="42" customWidth="1"/>
    <col min="11519" max="11519" width="6.125" style="42" customWidth="1"/>
    <col min="11520" max="11520" width="1.375" style="42" customWidth="1"/>
    <col min="11521" max="11521" width="6.125" style="42" customWidth="1"/>
    <col min="11522" max="11522" width="1.375" style="42" customWidth="1"/>
    <col min="11523" max="11523" width="6.125" style="42" customWidth="1"/>
    <col min="11524" max="11524" width="1.375" style="42" customWidth="1"/>
    <col min="11525" max="11525" width="6.125" style="42" customWidth="1"/>
    <col min="11526" max="11526" width="1.375" style="42" customWidth="1"/>
    <col min="11527" max="11527" width="6.125" style="42" customWidth="1"/>
    <col min="11528" max="11528" width="1.375" style="42" customWidth="1"/>
    <col min="11529" max="11529" width="6.125" style="42" customWidth="1"/>
    <col min="11530" max="11530" width="1.375" style="42" customWidth="1"/>
    <col min="11531" max="11531" width="6.125" style="42" customWidth="1"/>
    <col min="11532" max="11532" width="1.375" style="42" customWidth="1"/>
    <col min="11533" max="11766" width="9" style="42" customWidth="1"/>
    <col min="11767" max="11767" width="4.25" style="42" customWidth="1"/>
    <col min="11768" max="11768" width="4.5" style="42" customWidth="1"/>
    <col min="11769" max="11769" width="2.625" style="42" customWidth="1"/>
    <col min="11770" max="11770" width="1.375" style="42" customWidth="1"/>
    <col min="11771" max="11771" width="6.125" style="42" customWidth="1"/>
    <col min="11772" max="11772" width="1.375" style="42" customWidth="1"/>
    <col min="11773" max="11773" width="6.125" style="42" customWidth="1"/>
    <col min="11774" max="11774" width="1.375" style="42" customWidth="1"/>
    <col min="11775" max="11775" width="6.125" style="42" customWidth="1"/>
    <col min="11776" max="11776" width="1.375" style="42" customWidth="1"/>
    <col min="11777" max="11777" width="6.125" style="42" customWidth="1"/>
    <col min="11778" max="11778" width="1.375" style="42" customWidth="1"/>
    <col min="11779" max="11779" width="6.125" style="42" customWidth="1"/>
    <col min="11780" max="11780" width="1.375" style="42" customWidth="1"/>
    <col min="11781" max="11781" width="6.125" style="42" customWidth="1"/>
    <col min="11782" max="11782" width="1.375" style="42" customWidth="1"/>
    <col min="11783" max="11783" width="6.125" style="42" customWidth="1"/>
    <col min="11784" max="11784" width="1.375" style="42" customWidth="1"/>
    <col min="11785" max="11785" width="6.125" style="42" customWidth="1"/>
    <col min="11786" max="11786" width="1.375" style="42" customWidth="1"/>
    <col min="11787" max="11787" width="6.125" style="42" customWidth="1"/>
    <col min="11788" max="11788" width="1.375" style="42" customWidth="1"/>
    <col min="11789" max="12022" width="9" style="42" customWidth="1"/>
    <col min="12023" max="12023" width="4.25" style="42" customWidth="1"/>
    <col min="12024" max="12024" width="4.5" style="42" customWidth="1"/>
    <col min="12025" max="12025" width="2.625" style="42" customWidth="1"/>
    <col min="12026" max="12026" width="1.375" style="42" customWidth="1"/>
    <col min="12027" max="12027" width="6.125" style="42" customWidth="1"/>
    <col min="12028" max="12028" width="1.375" style="42" customWidth="1"/>
    <col min="12029" max="12029" width="6.125" style="42" customWidth="1"/>
    <col min="12030" max="12030" width="1.375" style="42" customWidth="1"/>
    <col min="12031" max="12031" width="6.125" style="42" customWidth="1"/>
    <col min="12032" max="12032" width="1.375" style="42" customWidth="1"/>
    <col min="12033" max="12033" width="6.125" style="42" customWidth="1"/>
    <col min="12034" max="12034" width="1.375" style="42" customWidth="1"/>
    <col min="12035" max="12035" width="6.125" style="42" customWidth="1"/>
    <col min="12036" max="12036" width="1.375" style="42" customWidth="1"/>
    <col min="12037" max="12037" width="6.125" style="42" customWidth="1"/>
    <col min="12038" max="12038" width="1.375" style="42" customWidth="1"/>
    <col min="12039" max="12039" width="6.125" style="42" customWidth="1"/>
    <col min="12040" max="12040" width="1.375" style="42" customWidth="1"/>
    <col min="12041" max="12041" width="6.125" style="42" customWidth="1"/>
    <col min="12042" max="12042" width="1.375" style="42" customWidth="1"/>
    <col min="12043" max="12043" width="6.125" style="42" customWidth="1"/>
    <col min="12044" max="12044" width="1.375" style="42" customWidth="1"/>
    <col min="12045" max="12278" width="9" style="42" customWidth="1"/>
    <col min="12279" max="12279" width="4.25" style="42" customWidth="1"/>
    <col min="12280" max="12280" width="4.5" style="42" customWidth="1"/>
    <col min="12281" max="12281" width="2.625" style="42" customWidth="1"/>
    <col min="12282" max="12282" width="1.375" style="42" customWidth="1"/>
    <col min="12283" max="12283" width="6.125" style="42" customWidth="1"/>
    <col min="12284" max="12284" width="1.375" style="42" customWidth="1"/>
    <col min="12285" max="12285" width="6.125" style="42" customWidth="1"/>
    <col min="12286" max="12286" width="1.375" style="42" customWidth="1"/>
    <col min="12287" max="12287" width="6.125" style="42" customWidth="1"/>
    <col min="12288" max="12288" width="1.375" style="42" customWidth="1"/>
    <col min="12289" max="12289" width="6.125" style="42" customWidth="1"/>
    <col min="12290" max="12290" width="1.375" style="42" customWidth="1"/>
    <col min="12291" max="12291" width="6.125" style="42" customWidth="1"/>
    <col min="12292" max="12292" width="1.375" style="42" customWidth="1"/>
    <col min="12293" max="12293" width="6.125" style="42" customWidth="1"/>
    <col min="12294" max="12294" width="1.375" style="42" customWidth="1"/>
    <col min="12295" max="12295" width="6.125" style="42" customWidth="1"/>
    <col min="12296" max="12296" width="1.375" style="42" customWidth="1"/>
    <col min="12297" max="12297" width="6.125" style="42" customWidth="1"/>
    <col min="12298" max="12298" width="1.375" style="42" customWidth="1"/>
    <col min="12299" max="12299" width="6.125" style="42" customWidth="1"/>
    <col min="12300" max="12300" width="1.375" style="42" customWidth="1"/>
    <col min="12301" max="12534" width="9" style="42" customWidth="1"/>
    <col min="12535" max="12535" width="4.25" style="42" customWidth="1"/>
    <col min="12536" max="12536" width="4.5" style="42" customWidth="1"/>
    <col min="12537" max="12537" width="2.625" style="42" customWidth="1"/>
    <col min="12538" max="12538" width="1.375" style="42" customWidth="1"/>
    <col min="12539" max="12539" width="6.125" style="42" customWidth="1"/>
    <col min="12540" max="12540" width="1.375" style="42" customWidth="1"/>
    <col min="12541" max="12541" width="6.125" style="42" customWidth="1"/>
    <col min="12542" max="12542" width="1.375" style="42" customWidth="1"/>
    <col min="12543" max="12543" width="6.125" style="42" customWidth="1"/>
    <col min="12544" max="12544" width="1.375" style="42" customWidth="1"/>
    <col min="12545" max="12545" width="6.125" style="42" customWidth="1"/>
    <col min="12546" max="12546" width="1.375" style="42" customWidth="1"/>
    <col min="12547" max="12547" width="6.125" style="42" customWidth="1"/>
    <col min="12548" max="12548" width="1.375" style="42" customWidth="1"/>
    <col min="12549" max="12549" width="6.125" style="42" customWidth="1"/>
    <col min="12550" max="12550" width="1.375" style="42" customWidth="1"/>
    <col min="12551" max="12551" width="6.125" style="42" customWidth="1"/>
    <col min="12552" max="12552" width="1.375" style="42" customWidth="1"/>
    <col min="12553" max="12553" width="6.125" style="42" customWidth="1"/>
    <col min="12554" max="12554" width="1.375" style="42" customWidth="1"/>
    <col min="12555" max="12555" width="6.125" style="42" customWidth="1"/>
    <col min="12556" max="12556" width="1.375" style="42" customWidth="1"/>
    <col min="12557" max="12790" width="9" style="42" customWidth="1"/>
    <col min="12791" max="12791" width="4.25" style="42" customWidth="1"/>
    <col min="12792" max="12792" width="4.5" style="42" customWidth="1"/>
    <col min="12793" max="12793" width="2.625" style="42" customWidth="1"/>
    <col min="12794" max="12794" width="1.375" style="42" customWidth="1"/>
    <col min="12795" max="12795" width="6.125" style="42" customWidth="1"/>
    <col min="12796" max="12796" width="1.375" style="42" customWidth="1"/>
    <col min="12797" max="12797" width="6.125" style="42" customWidth="1"/>
    <col min="12798" max="12798" width="1.375" style="42" customWidth="1"/>
    <col min="12799" max="12799" width="6.125" style="42" customWidth="1"/>
    <col min="12800" max="12800" width="1.375" style="42" customWidth="1"/>
    <col min="12801" max="12801" width="6.125" style="42" customWidth="1"/>
    <col min="12802" max="12802" width="1.375" style="42" customWidth="1"/>
    <col min="12803" max="12803" width="6.125" style="42" customWidth="1"/>
    <col min="12804" max="12804" width="1.375" style="42" customWidth="1"/>
    <col min="12805" max="12805" width="6.125" style="42" customWidth="1"/>
    <col min="12806" max="12806" width="1.375" style="42" customWidth="1"/>
    <col min="12807" max="12807" width="6.125" style="42" customWidth="1"/>
    <col min="12808" max="12808" width="1.375" style="42" customWidth="1"/>
    <col min="12809" max="12809" width="6.125" style="42" customWidth="1"/>
    <col min="12810" max="12810" width="1.375" style="42" customWidth="1"/>
    <col min="12811" max="12811" width="6.125" style="42" customWidth="1"/>
    <col min="12812" max="12812" width="1.375" style="42" customWidth="1"/>
    <col min="12813" max="13046" width="9" style="42" customWidth="1"/>
    <col min="13047" max="13047" width="4.25" style="42" customWidth="1"/>
    <col min="13048" max="13048" width="4.5" style="42" customWidth="1"/>
    <col min="13049" max="13049" width="2.625" style="42" customWidth="1"/>
    <col min="13050" max="13050" width="1.375" style="42" customWidth="1"/>
    <col min="13051" max="13051" width="6.125" style="42" customWidth="1"/>
    <col min="13052" max="13052" width="1.375" style="42" customWidth="1"/>
    <col min="13053" max="13053" width="6.125" style="42" customWidth="1"/>
    <col min="13054" max="13054" width="1.375" style="42" customWidth="1"/>
    <col min="13055" max="13055" width="6.125" style="42" customWidth="1"/>
    <col min="13056" max="13056" width="1.375" style="42" customWidth="1"/>
    <col min="13057" max="13057" width="6.125" style="42" customWidth="1"/>
    <col min="13058" max="13058" width="1.375" style="42" customWidth="1"/>
    <col min="13059" max="13059" width="6.125" style="42" customWidth="1"/>
    <col min="13060" max="13060" width="1.375" style="42" customWidth="1"/>
    <col min="13061" max="13061" width="6.125" style="42" customWidth="1"/>
    <col min="13062" max="13062" width="1.375" style="42" customWidth="1"/>
    <col min="13063" max="13063" width="6.125" style="42" customWidth="1"/>
    <col min="13064" max="13064" width="1.375" style="42" customWidth="1"/>
    <col min="13065" max="13065" width="6.125" style="42" customWidth="1"/>
    <col min="13066" max="13066" width="1.375" style="42" customWidth="1"/>
    <col min="13067" max="13067" width="6.125" style="42" customWidth="1"/>
    <col min="13068" max="13068" width="1.375" style="42" customWidth="1"/>
    <col min="13069" max="13302" width="9" style="42" customWidth="1"/>
    <col min="13303" max="13303" width="4.25" style="42" customWidth="1"/>
    <col min="13304" max="13304" width="4.5" style="42" customWidth="1"/>
    <col min="13305" max="13305" width="2.625" style="42" customWidth="1"/>
    <col min="13306" max="13306" width="1.375" style="42" customWidth="1"/>
    <col min="13307" max="13307" width="6.125" style="42" customWidth="1"/>
    <col min="13308" max="13308" width="1.375" style="42" customWidth="1"/>
    <col min="13309" max="13309" width="6.125" style="42" customWidth="1"/>
    <col min="13310" max="13310" width="1.375" style="42" customWidth="1"/>
    <col min="13311" max="13311" width="6.125" style="42" customWidth="1"/>
    <col min="13312" max="13312" width="1.375" style="42" customWidth="1"/>
    <col min="13313" max="13313" width="6.125" style="42" customWidth="1"/>
    <col min="13314" max="13314" width="1.375" style="42" customWidth="1"/>
    <col min="13315" max="13315" width="6.125" style="42" customWidth="1"/>
    <col min="13316" max="13316" width="1.375" style="42" customWidth="1"/>
    <col min="13317" max="13317" width="6.125" style="42" customWidth="1"/>
    <col min="13318" max="13318" width="1.375" style="42" customWidth="1"/>
    <col min="13319" max="13319" width="6.125" style="42" customWidth="1"/>
    <col min="13320" max="13320" width="1.375" style="42" customWidth="1"/>
    <col min="13321" max="13321" width="6.125" style="42" customWidth="1"/>
    <col min="13322" max="13322" width="1.375" style="42" customWidth="1"/>
    <col min="13323" max="13323" width="6.125" style="42" customWidth="1"/>
    <col min="13324" max="13324" width="1.375" style="42" customWidth="1"/>
    <col min="13325" max="13558" width="9" style="42" customWidth="1"/>
    <col min="13559" max="13559" width="4.25" style="42" customWidth="1"/>
    <col min="13560" max="13560" width="4.5" style="42" customWidth="1"/>
    <col min="13561" max="13561" width="2.625" style="42" customWidth="1"/>
    <col min="13562" max="13562" width="1.375" style="42" customWidth="1"/>
    <col min="13563" max="13563" width="6.125" style="42" customWidth="1"/>
    <col min="13564" max="13564" width="1.375" style="42" customWidth="1"/>
    <col min="13565" max="13565" width="6.125" style="42" customWidth="1"/>
    <col min="13566" max="13566" width="1.375" style="42" customWidth="1"/>
    <col min="13567" max="13567" width="6.125" style="42" customWidth="1"/>
    <col min="13568" max="13568" width="1.375" style="42" customWidth="1"/>
    <col min="13569" max="13569" width="6.125" style="42" customWidth="1"/>
    <col min="13570" max="13570" width="1.375" style="42" customWidth="1"/>
    <col min="13571" max="13571" width="6.125" style="42" customWidth="1"/>
    <col min="13572" max="13572" width="1.375" style="42" customWidth="1"/>
    <col min="13573" max="13573" width="6.125" style="42" customWidth="1"/>
    <col min="13574" max="13574" width="1.375" style="42" customWidth="1"/>
    <col min="13575" max="13575" width="6.125" style="42" customWidth="1"/>
    <col min="13576" max="13576" width="1.375" style="42" customWidth="1"/>
    <col min="13577" max="13577" width="6.125" style="42" customWidth="1"/>
    <col min="13578" max="13578" width="1.375" style="42" customWidth="1"/>
    <col min="13579" max="13579" width="6.125" style="42" customWidth="1"/>
    <col min="13580" max="13580" width="1.375" style="42" customWidth="1"/>
    <col min="13581" max="13814" width="9" style="42" customWidth="1"/>
    <col min="13815" max="13815" width="4.25" style="42" customWidth="1"/>
    <col min="13816" max="13816" width="4.5" style="42" customWidth="1"/>
    <col min="13817" max="13817" width="2.625" style="42" customWidth="1"/>
    <col min="13818" max="13818" width="1.375" style="42" customWidth="1"/>
    <col min="13819" max="13819" width="6.125" style="42" customWidth="1"/>
    <col min="13820" max="13820" width="1.375" style="42" customWidth="1"/>
    <col min="13821" max="13821" width="6.125" style="42" customWidth="1"/>
    <col min="13822" max="13822" width="1.375" style="42" customWidth="1"/>
    <col min="13823" max="13823" width="6.125" style="42" customWidth="1"/>
    <col min="13824" max="13824" width="1.375" style="42" customWidth="1"/>
    <col min="13825" max="13825" width="6.125" style="42" customWidth="1"/>
    <col min="13826" max="13826" width="1.375" style="42" customWidth="1"/>
    <col min="13827" max="13827" width="6.125" style="42" customWidth="1"/>
    <col min="13828" max="13828" width="1.375" style="42" customWidth="1"/>
    <col min="13829" max="13829" width="6.125" style="42" customWidth="1"/>
    <col min="13830" max="13830" width="1.375" style="42" customWidth="1"/>
    <col min="13831" max="13831" width="6.125" style="42" customWidth="1"/>
    <col min="13832" max="13832" width="1.375" style="42" customWidth="1"/>
    <col min="13833" max="13833" width="6.125" style="42" customWidth="1"/>
    <col min="13834" max="13834" width="1.375" style="42" customWidth="1"/>
    <col min="13835" max="13835" width="6.125" style="42" customWidth="1"/>
    <col min="13836" max="13836" width="1.375" style="42" customWidth="1"/>
    <col min="13837" max="14070" width="9" style="42" customWidth="1"/>
    <col min="14071" max="14071" width="4.25" style="42" customWidth="1"/>
    <col min="14072" max="14072" width="4.5" style="42" customWidth="1"/>
    <col min="14073" max="14073" width="2.625" style="42" customWidth="1"/>
    <col min="14074" max="14074" width="1.375" style="42" customWidth="1"/>
    <col min="14075" max="14075" width="6.125" style="42" customWidth="1"/>
    <col min="14076" max="14076" width="1.375" style="42" customWidth="1"/>
    <col min="14077" max="14077" width="6.125" style="42" customWidth="1"/>
    <col min="14078" max="14078" width="1.375" style="42" customWidth="1"/>
    <col min="14079" max="14079" width="6.125" style="42" customWidth="1"/>
    <col min="14080" max="14080" width="1.375" style="42" customWidth="1"/>
    <col min="14081" max="14081" width="6.125" style="42" customWidth="1"/>
    <col min="14082" max="14082" width="1.375" style="42" customWidth="1"/>
    <col min="14083" max="14083" width="6.125" style="42" customWidth="1"/>
    <col min="14084" max="14084" width="1.375" style="42" customWidth="1"/>
    <col min="14085" max="14085" width="6.125" style="42" customWidth="1"/>
    <col min="14086" max="14086" width="1.375" style="42" customWidth="1"/>
    <col min="14087" max="14087" width="6.125" style="42" customWidth="1"/>
    <col min="14088" max="14088" width="1.375" style="42" customWidth="1"/>
    <col min="14089" max="14089" width="6.125" style="42" customWidth="1"/>
    <col min="14090" max="14090" width="1.375" style="42" customWidth="1"/>
    <col min="14091" max="14091" width="6.125" style="42" customWidth="1"/>
    <col min="14092" max="14092" width="1.375" style="42" customWidth="1"/>
    <col min="14093" max="14326" width="9" style="42" customWidth="1"/>
    <col min="14327" max="14327" width="4.25" style="42" customWidth="1"/>
    <col min="14328" max="14328" width="4.5" style="42" customWidth="1"/>
    <col min="14329" max="14329" width="2.625" style="42" customWidth="1"/>
    <col min="14330" max="14330" width="1.375" style="42" customWidth="1"/>
    <col min="14331" max="14331" width="6.125" style="42" customWidth="1"/>
    <col min="14332" max="14332" width="1.375" style="42" customWidth="1"/>
    <col min="14333" max="14333" width="6.125" style="42" customWidth="1"/>
    <col min="14334" max="14334" width="1.375" style="42" customWidth="1"/>
    <col min="14335" max="14335" width="6.125" style="42" customWidth="1"/>
    <col min="14336" max="14336" width="1.375" style="42" customWidth="1"/>
    <col min="14337" max="14337" width="6.125" style="42" customWidth="1"/>
    <col min="14338" max="14338" width="1.375" style="42" customWidth="1"/>
    <col min="14339" max="14339" width="6.125" style="42" customWidth="1"/>
    <col min="14340" max="14340" width="1.375" style="42" customWidth="1"/>
    <col min="14341" max="14341" width="6.125" style="42" customWidth="1"/>
    <col min="14342" max="14342" width="1.375" style="42" customWidth="1"/>
    <col min="14343" max="14343" width="6.125" style="42" customWidth="1"/>
    <col min="14344" max="14344" width="1.375" style="42" customWidth="1"/>
    <col min="14345" max="14345" width="6.125" style="42" customWidth="1"/>
    <col min="14346" max="14346" width="1.375" style="42" customWidth="1"/>
    <col min="14347" max="14347" width="6.125" style="42" customWidth="1"/>
    <col min="14348" max="14348" width="1.375" style="42" customWidth="1"/>
    <col min="14349" max="14582" width="9" style="42" customWidth="1"/>
    <col min="14583" max="14583" width="4.25" style="42" customWidth="1"/>
    <col min="14584" max="14584" width="4.5" style="42" customWidth="1"/>
    <col min="14585" max="14585" width="2.625" style="42" customWidth="1"/>
    <col min="14586" max="14586" width="1.375" style="42" customWidth="1"/>
    <col min="14587" max="14587" width="6.125" style="42" customWidth="1"/>
    <col min="14588" max="14588" width="1.375" style="42" customWidth="1"/>
    <col min="14589" max="14589" width="6.125" style="42" customWidth="1"/>
    <col min="14590" max="14590" width="1.375" style="42" customWidth="1"/>
    <col min="14591" max="14591" width="6.125" style="42" customWidth="1"/>
    <col min="14592" max="14592" width="1.375" style="42" customWidth="1"/>
    <col min="14593" max="14593" width="6.125" style="42" customWidth="1"/>
    <col min="14594" max="14594" width="1.375" style="42" customWidth="1"/>
    <col min="14595" max="14595" width="6.125" style="42" customWidth="1"/>
    <col min="14596" max="14596" width="1.375" style="42" customWidth="1"/>
    <col min="14597" max="14597" width="6.125" style="42" customWidth="1"/>
    <col min="14598" max="14598" width="1.375" style="42" customWidth="1"/>
    <col min="14599" max="14599" width="6.125" style="42" customWidth="1"/>
    <col min="14600" max="14600" width="1.375" style="42" customWidth="1"/>
    <col min="14601" max="14601" width="6.125" style="42" customWidth="1"/>
    <col min="14602" max="14602" width="1.375" style="42" customWidth="1"/>
    <col min="14603" max="14603" width="6.125" style="42" customWidth="1"/>
    <col min="14604" max="14604" width="1.375" style="42" customWidth="1"/>
    <col min="14605" max="14838" width="9" style="42" customWidth="1"/>
    <col min="14839" max="14839" width="4.25" style="42" customWidth="1"/>
    <col min="14840" max="14840" width="4.5" style="42" customWidth="1"/>
    <col min="14841" max="14841" width="2.625" style="42" customWidth="1"/>
    <col min="14842" max="14842" width="1.375" style="42" customWidth="1"/>
    <col min="14843" max="14843" width="6.125" style="42" customWidth="1"/>
    <col min="14844" max="14844" width="1.375" style="42" customWidth="1"/>
    <col min="14845" max="14845" width="6.125" style="42" customWidth="1"/>
    <col min="14846" max="14846" width="1.375" style="42" customWidth="1"/>
    <col min="14847" max="14847" width="6.125" style="42" customWidth="1"/>
    <col min="14848" max="14848" width="1.375" style="42" customWidth="1"/>
    <col min="14849" max="14849" width="6.125" style="42" customWidth="1"/>
    <col min="14850" max="14850" width="1.375" style="42" customWidth="1"/>
    <col min="14851" max="14851" width="6.125" style="42" customWidth="1"/>
    <col min="14852" max="14852" width="1.375" style="42" customWidth="1"/>
    <col min="14853" max="14853" width="6.125" style="42" customWidth="1"/>
    <col min="14854" max="14854" width="1.375" style="42" customWidth="1"/>
    <col min="14855" max="14855" width="6.125" style="42" customWidth="1"/>
    <col min="14856" max="14856" width="1.375" style="42" customWidth="1"/>
    <col min="14857" max="14857" width="6.125" style="42" customWidth="1"/>
    <col min="14858" max="14858" width="1.375" style="42" customWidth="1"/>
    <col min="14859" max="14859" width="6.125" style="42" customWidth="1"/>
    <col min="14860" max="14860" width="1.375" style="42" customWidth="1"/>
    <col min="14861" max="15094" width="9" style="42" customWidth="1"/>
    <col min="15095" max="15095" width="4.25" style="42" customWidth="1"/>
    <col min="15096" max="15096" width="4.5" style="42" customWidth="1"/>
    <col min="15097" max="15097" width="2.625" style="42" customWidth="1"/>
    <col min="15098" max="15098" width="1.375" style="42" customWidth="1"/>
    <col min="15099" max="15099" width="6.125" style="42" customWidth="1"/>
    <col min="15100" max="15100" width="1.375" style="42" customWidth="1"/>
    <col min="15101" max="15101" width="6.125" style="42" customWidth="1"/>
    <col min="15102" max="15102" width="1.375" style="42" customWidth="1"/>
    <col min="15103" max="15103" width="6.125" style="42" customWidth="1"/>
    <col min="15104" max="15104" width="1.375" style="42" customWidth="1"/>
    <col min="15105" max="15105" width="6.125" style="42" customWidth="1"/>
    <col min="15106" max="15106" width="1.375" style="42" customWidth="1"/>
    <col min="15107" max="15107" width="6.125" style="42" customWidth="1"/>
    <col min="15108" max="15108" width="1.375" style="42" customWidth="1"/>
    <col min="15109" max="15109" width="6.125" style="42" customWidth="1"/>
    <col min="15110" max="15110" width="1.375" style="42" customWidth="1"/>
    <col min="15111" max="15111" width="6.125" style="42" customWidth="1"/>
    <col min="15112" max="15112" width="1.375" style="42" customWidth="1"/>
    <col min="15113" max="15113" width="6.125" style="42" customWidth="1"/>
    <col min="15114" max="15114" width="1.375" style="42" customWidth="1"/>
    <col min="15115" max="15115" width="6.125" style="42" customWidth="1"/>
    <col min="15116" max="15116" width="1.375" style="42" customWidth="1"/>
    <col min="15117" max="15350" width="9" style="42" customWidth="1"/>
    <col min="15351" max="15351" width="4.25" style="42" customWidth="1"/>
    <col min="15352" max="15352" width="4.5" style="42" customWidth="1"/>
    <col min="15353" max="15353" width="2.625" style="42" customWidth="1"/>
    <col min="15354" max="15354" width="1.375" style="42" customWidth="1"/>
    <col min="15355" max="15355" width="6.125" style="42" customWidth="1"/>
    <col min="15356" max="15356" width="1.375" style="42" customWidth="1"/>
    <col min="15357" max="15357" width="6.125" style="42" customWidth="1"/>
    <col min="15358" max="15358" width="1.375" style="42" customWidth="1"/>
    <col min="15359" max="15359" width="6.125" style="42" customWidth="1"/>
    <col min="15360" max="15360" width="1.375" style="42" customWidth="1"/>
    <col min="15361" max="15361" width="6.125" style="42" customWidth="1"/>
    <col min="15362" max="15362" width="1.375" style="42" customWidth="1"/>
    <col min="15363" max="15363" width="6.125" style="42" customWidth="1"/>
    <col min="15364" max="15364" width="1.375" style="42" customWidth="1"/>
    <col min="15365" max="15365" width="6.125" style="42" customWidth="1"/>
    <col min="15366" max="15366" width="1.375" style="42" customWidth="1"/>
    <col min="15367" max="15367" width="6.125" style="42" customWidth="1"/>
    <col min="15368" max="15368" width="1.375" style="42" customWidth="1"/>
    <col min="15369" max="15369" width="6.125" style="42" customWidth="1"/>
    <col min="15370" max="15370" width="1.375" style="42" customWidth="1"/>
    <col min="15371" max="15371" width="6.125" style="42" customWidth="1"/>
    <col min="15372" max="15372" width="1.375" style="42" customWidth="1"/>
    <col min="15373" max="15606" width="9" style="42" customWidth="1"/>
    <col min="15607" max="15607" width="4.25" style="42" customWidth="1"/>
    <col min="15608" max="15608" width="4.5" style="42" customWidth="1"/>
    <col min="15609" max="15609" width="2.625" style="42" customWidth="1"/>
    <col min="15610" max="15610" width="1.375" style="42" customWidth="1"/>
    <col min="15611" max="15611" width="6.125" style="42" customWidth="1"/>
    <col min="15612" max="15612" width="1.375" style="42" customWidth="1"/>
    <col min="15613" max="15613" width="6.125" style="42" customWidth="1"/>
    <col min="15614" max="15614" width="1.375" style="42" customWidth="1"/>
    <col min="15615" max="15615" width="6.125" style="42" customWidth="1"/>
    <col min="15616" max="15616" width="1.375" style="42" customWidth="1"/>
    <col min="15617" max="15617" width="6.125" style="42" customWidth="1"/>
    <col min="15618" max="15618" width="1.375" style="42" customWidth="1"/>
    <col min="15619" max="15619" width="6.125" style="42" customWidth="1"/>
    <col min="15620" max="15620" width="1.375" style="42" customWidth="1"/>
    <col min="15621" max="15621" width="6.125" style="42" customWidth="1"/>
    <col min="15622" max="15622" width="1.375" style="42" customWidth="1"/>
    <col min="15623" max="15623" width="6.125" style="42" customWidth="1"/>
    <col min="15624" max="15624" width="1.375" style="42" customWidth="1"/>
    <col min="15625" max="15625" width="6.125" style="42" customWidth="1"/>
    <col min="15626" max="15626" width="1.375" style="42" customWidth="1"/>
    <col min="15627" max="15627" width="6.125" style="42" customWidth="1"/>
    <col min="15628" max="15628" width="1.375" style="42" customWidth="1"/>
    <col min="15629" max="15862" width="9" style="42" customWidth="1"/>
    <col min="15863" max="15863" width="4.25" style="42" customWidth="1"/>
    <col min="15864" max="15864" width="4.5" style="42" customWidth="1"/>
    <col min="15865" max="15865" width="2.625" style="42" customWidth="1"/>
    <col min="15866" max="15866" width="1.375" style="42" customWidth="1"/>
    <col min="15867" max="15867" width="6.125" style="42" customWidth="1"/>
    <col min="15868" max="15868" width="1.375" style="42" customWidth="1"/>
    <col min="15869" max="15869" width="6.125" style="42" customWidth="1"/>
    <col min="15870" max="15870" width="1.375" style="42" customWidth="1"/>
    <col min="15871" max="15871" width="6.125" style="42" customWidth="1"/>
    <col min="15872" max="15872" width="1.375" style="42" customWidth="1"/>
    <col min="15873" max="15873" width="6.125" style="42" customWidth="1"/>
    <col min="15874" max="15874" width="1.375" style="42" customWidth="1"/>
    <col min="15875" max="15875" width="6.125" style="42" customWidth="1"/>
    <col min="15876" max="15876" width="1.375" style="42" customWidth="1"/>
    <col min="15877" max="15877" width="6.125" style="42" customWidth="1"/>
    <col min="15878" max="15878" width="1.375" style="42" customWidth="1"/>
    <col min="15879" max="15879" width="6.125" style="42" customWidth="1"/>
    <col min="15880" max="15880" width="1.375" style="42" customWidth="1"/>
    <col min="15881" max="15881" width="6.125" style="42" customWidth="1"/>
    <col min="15882" max="15882" width="1.375" style="42" customWidth="1"/>
    <col min="15883" max="15883" width="6.125" style="42" customWidth="1"/>
    <col min="15884" max="15884" width="1.375" style="42" customWidth="1"/>
    <col min="15885" max="16118" width="9" style="42" customWidth="1"/>
    <col min="16119" max="16119" width="4.25" style="42" customWidth="1"/>
    <col min="16120" max="16120" width="4.5" style="42" customWidth="1"/>
    <col min="16121" max="16121" width="2.625" style="42" customWidth="1"/>
    <col min="16122" max="16122" width="1.375" style="42" customWidth="1"/>
    <col min="16123" max="16123" width="6.125" style="42" customWidth="1"/>
    <col min="16124" max="16124" width="1.375" style="42" customWidth="1"/>
    <col min="16125" max="16125" width="6.125" style="42" customWidth="1"/>
    <col min="16126" max="16126" width="1.375" style="42" customWidth="1"/>
    <col min="16127" max="16127" width="6.125" style="42" customWidth="1"/>
    <col min="16128" max="16128" width="1.375" style="42" customWidth="1"/>
    <col min="16129" max="16129" width="6.125" style="42" customWidth="1"/>
    <col min="16130" max="16130" width="1.375" style="42" customWidth="1"/>
    <col min="16131" max="16131" width="6.125" style="42" customWidth="1"/>
    <col min="16132" max="16132" width="1.375" style="42" customWidth="1"/>
    <col min="16133" max="16133" width="6.125" style="42" customWidth="1"/>
    <col min="16134" max="16134" width="1.375" style="42" customWidth="1"/>
    <col min="16135" max="16135" width="6.125" style="42" customWidth="1"/>
    <col min="16136" max="16136" width="1.375" style="42" customWidth="1"/>
    <col min="16137" max="16137" width="6.125" style="42" customWidth="1"/>
    <col min="16138" max="16138" width="1.375" style="42" customWidth="1"/>
    <col min="16139" max="16139" width="6.125" style="42" customWidth="1"/>
    <col min="16140" max="16140" width="1.375" style="42" customWidth="1"/>
    <col min="16141" max="16384" width="9" style="42" customWidth="1"/>
  </cols>
  <sheetData>
    <row r="1" spans="1:18" s="55" customFormat="1" ht="18" customHeight="1">
      <c r="A1" s="58" t="s">
        <v>454</v>
      </c>
      <c r="B1" s="62"/>
    </row>
    <row r="2" spans="1:18" ht="18" customHeight="1">
      <c r="A2" s="59"/>
      <c r="B2" s="59"/>
      <c r="L2" s="70" t="s">
        <v>456</v>
      </c>
    </row>
    <row r="3" spans="1:18" s="56" customFormat="1" ht="22.5" customHeight="1">
      <c r="A3" s="967" t="s">
        <v>101</v>
      </c>
      <c r="B3" s="970" t="s">
        <v>2</v>
      </c>
      <c r="C3" s="973" t="s">
        <v>574</v>
      </c>
      <c r="D3" s="976" t="s">
        <v>345</v>
      </c>
      <c r="E3" s="979" t="s">
        <v>575</v>
      </c>
      <c r="F3" s="68"/>
      <c r="G3" s="334"/>
      <c r="H3" s="966" t="s">
        <v>567</v>
      </c>
      <c r="I3" s="967"/>
      <c r="J3" s="967"/>
      <c r="K3" s="967"/>
      <c r="L3" s="967"/>
    </row>
    <row r="4" spans="1:18" s="56" customFormat="1" ht="22.5" customHeight="1">
      <c r="A4" s="968"/>
      <c r="B4" s="971"/>
      <c r="C4" s="974"/>
      <c r="D4" s="977"/>
      <c r="E4" s="980"/>
      <c r="F4" s="981" t="s">
        <v>576</v>
      </c>
      <c r="G4" s="983" t="s">
        <v>446</v>
      </c>
      <c r="H4" s="985" t="s">
        <v>574</v>
      </c>
      <c r="I4" s="987" t="s">
        <v>345</v>
      </c>
      <c r="J4" s="988" t="s">
        <v>575</v>
      </c>
      <c r="K4" s="343"/>
      <c r="L4" s="345"/>
    </row>
    <row r="5" spans="1:18" s="56" customFormat="1" ht="27.75" customHeight="1">
      <c r="A5" s="969"/>
      <c r="B5" s="972"/>
      <c r="C5" s="975"/>
      <c r="D5" s="978"/>
      <c r="E5" s="978"/>
      <c r="F5" s="982"/>
      <c r="G5" s="984"/>
      <c r="H5" s="986"/>
      <c r="I5" s="982"/>
      <c r="J5" s="982"/>
      <c r="K5" s="344" t="s">
        <v>576</v>
      </c>
      <c r="L5" s="346" t="s">
        <v>446</v>
      </c>
    </row>
    <row r="6" spans="1:18" s="57" customFormat="1" ht="31.5" customHeight="1">
      <c r="A6" s="320" t="s">
        <v>568</v>
      </c>
      <c r="B6" s="323">
        <v>48602</v>
      </c>
      <c r="C6" s="327">
        <v>4303</v>
      </c>
      <c r="D6" s="330">
        <v>25472</v>
      </c>
      <c r="E6" s="333">
        <v>18827</v>
      </c>
      <c r="F6" s="333">
        <v>8873</v>
      </c>
      <c r="G6" s="335">
        <v>9954</v>
      </c>
      <c r="H6" s="337">
        <v>8.9</v>
      </c>
      <c r="I6" s="340">
        <v>52.4</v>
      </c>
      <c r="J6" s="340">
        <v>38.700000000000003</v>
      </c>
      <c r="K6" s="340">
        <v>18.3</v>
      </c>
      <c r="L6" s="340">
        <v>20.5</v>
      </c>
    </row>
    <row r="7" spans="1:18" s="57" customFormat="1" ht="31.5" customHeight="1">
      <c r="A7" s="321" t="s">
        <v>569</v>
      </c>
      <c r="B7" s="324">
        <v>44239</v>
      </c>
      <c r="C7" s="65">
        <v>3707</v>
      </c>
      <c r="D7" s="328">
        <v>21287</v>
      </c>
      <c r="E7" s="65">
        <v>19245</v>
      </c>
      <c r="F7" s="65">
        <v>8665</v>
      </c>
      <c r="G7" s="229">
        <v>10580</v>
      </c>
      <c r="H7" s="338">
        <v>8.4</v>
      </c>
      <c r="I7" s="341">
        <v>48.1</v>
      </c>
      <c r="J7" s="341">
        <v>43.5</v>
      </c>
      <c r="K7" s="341">
        <v>19.600000000000001</v>
      </c>
      <c r="L7" s="341">
        <v>23.9</v>
      </c>
    </row>
    <row r="8" spans="1:18" ht="31.5" customHeight="1">
      <c r="A8" s="321" t="s">
        <v>570</v>
      </c>
      <c r="B8" s="324">
        <v>40457</v>
      </c>
      <c r="C8" s="65">
        <v>3084</v>
      </c>
      <c r="D8" s="331">
        <v>18347</v>
      </c>
      <c r="E8" s="65">
        <v>19026</v>
      </c>
      <c r="F8" s="65">
        <v>7640</v>
      </c>
      <c r="G8" s="229">
        <v>11386</v>
      </c>
      <c r="H8" s="338">
        <v>7.6</v>
      </c>
      <c r="I8" s="341">
        <v>45.3</v>
      </c>
      <c r="J8" s="341">
        <v>47</v>
      </c>
      <c r="K8" s="341">
        <v>18.899999999999999</v>
      </c>
      <c r="L8" s="341">
        <v>28.1</v>
      </c>
      <c r="N8" s="57"/>
      <c r="O8" s="56"/>
      <c r="P8" s="56"/>
      <c r="Q8" s="56"/>
      <c r="R8" s="56"/>
    </row>
    <row r="9" spans="1:18" ht="31.5" customHeight="1">
      <c r="A9" s="321" t="s">
        <v>571</v>
      </c>
      <c r="B9" s="324">
        <v>36706</v>
      </c>
      <c r="C9" s="65">
        <v>2487</v>
      </c>
      <c r="D9" s="331">
        <v>15996</v>
      </c>
      <c r="E9" s="65">
        <v>18223</v>
      </c>
      <c r="F9" s="65">
        <v>6408</v>
      </c>
      <c r="G9" s="229">
        <v>11815</v>
      </c>
      <c r="H9" s="338">
        <v>6.8</v>
      </c>
      <c r="I9" s="341">
        <v>43.6</v>
      </c>
      <c r="J9" s="341">
        <v>49.6</v>
      </c>
      <c r="K9" s="341">
        <v>17.5</v>
      </c>
      <c r="L9" s="341">
        <v>32.200000000000003</v>
      </c>
      <c r="N9" s="57"/>
      <c r="O9" s="56"/>
      <c r="P9" s="56"/>
      <c r="Q9" s="56"/>
      <c r="R9" s="56"/>
    </row>
    <row r="10" spans="1:18" ht="31.5" customHeight="1">
      <c r="A10" s="321" t="s">
        <v>572</v>
      </c>
      <c r="B10" s="324">
        <v>32953</v>
      </c>
      <c r="C10" s="65">
        <v>2109</v>
      </c>
      <c r="D10" s="331">
        <v>13532</v>
      </c>
      <c r="E10" s="65">
        <v>17312</v>
      </c>
      <c r="F10" s="65">
        <v>5681</v>
      </c>
      <c r="G10" s="229">
        <v>11631</v>
      </c>
      <c r="H10" s="338">
        <v>6.4</v>
      </c>
      <c r="I10" s="341">
        <v>41.1</v>
      </c>
      <c r="J10" s="341">
        <v>52.5</v>
      </c>
      <c r="K10" s="341">
        <v>17.2</v>
      </c>
      <c r="L10" s="341">
        <v>35.299999999999997</v>
      </c>
      <c r="N10" s="56"/>
      <c r="O10" s="56"/>
      <c r="P10" s="56"/>
      <c r="Q10" s="56"/>
      <c r="R10" s="56"/>
    </row>
    <row r="11" spans="1:18" ht="31.5" customHeight="1">
      <c r="A11" s="321" t="s">
        <v>242</v>
      </c>
      <c r="B11" s="325">
        <v>29280</v>
      </c>
      <c r="C11" s="328">
        <v>1793</v>
      </c>
      <c r="D11" s="328">
        <v>11540</v>
      </c>
      <c r="E11" s="328">
        <v>15947</v>
      </c>
      <c r="F11" s="65">
        <v>5095</v>
      </c>
      <c r="G11" s="66">
        <v>10852</v>
      </c>
      <c r="H11" s="338">
        <v>6.1</v>
      </c>
      <c r="I11" s="341">
        <v>39.4</v>
      </c>
      <c r="J11" s="341">
        <v>54.5</v>
      </c>
      <c r="K11" s="341">
        <v>17.399999999999999</v>
      </c>
      <c r="L11" s="341">
        <v>37.1</v>
      </c>
      <c r="N11" s="57"/>
      <c r="O11" s="56"/>
      <c r="P11" s="56"/>
      <c r="Q11" s="56"/>
      <c r="R11" s="56"/>
    </row>
    <row r="12" spans="1:18" ht="31.5" customHeight="1">
      <c r="A12" s="322" t="s">
        <v>328</v>
      </c>
      <c r="B12" s="326">
        <v>25696</v>
      </c>
      <c r="C12" s="329">
        <v>1526</v>
      </c>
      <c r="D12" s="332">
        <v>9748</v>
      </c>
      <c r="E12" s="329">
        <v>14422</v>
      </c>
      <c r="F12" s="329">
        <v>4382</v>
      </c>
      <c r="G12" s="336">
        <v>10040</v>
      </c>
      <c r="H12" s="339">
        <v>5.9</v>
      </c>
      <c r="I12" s="342">
        <v>37.9</v>
      </c>
      <c r="J12" s="342">
        <v>56.1</v>
      </c>
      <c r="K12" s="342">
        <v>17.100000000000001</v>
      </c>
      <c r="L12" s="342">
        <v>39.1</v>
      </c>
      <c r="N12" s="56"/>
      <c r="O12" s="56"/>
      <c r="P12" s="56"/>
      <c r="Q12" s="56"/>
      <c r="R12" s="56"/>
    </row>
    <row r="13" spans="1:18">
      <c r="A13" s="61"/>
      <c r="B13" s="61"/>
      <c r="C13" s="61"/>
      <c r="D13" s="61"/>
      <c r="E13" s="61"/>
      <c r="F13" s="61"/>
      <c r="G13" s="61"/>
      <c r="H13" s="61"/>
      <c r="I13" s="61"/>
      <c r="J13" s="61"/>
      <c r="K13" s="61"/>
      <c r="L13" s="60" t="s">
        <v>578</v>
      </c>
      <c r="N13" s="57"/>
      <c r="O13" s="57"/>
      <c r="P13" s="57"/>
      <c r="Q13" s="57"/>
      <c r="R13" s="57"/>
    </row>
    <row r="14" spans="1:18">
      <c r="A14" s="61" t="s">
        <v>573</v>
      </c>
      <c r="B14" s="61"/>
      <c r="C14" s="61"/>
      <c r="D14" s="61"/>
      <c r="E14" s="61"/>
      <c r="F14" s="61"/>
      <c r="G14" s="61"/>
      <c r="H14" s="61"/>
      <c r="I14" s="61"/>
      <c r="J14" s="61"/>
      <c r="K14" s="61"/>
      <c r="L14" s="347"/>
      <c r="N14" s="56"/>
      <c r="O14" s="56"/>
      <c r="P14" s="56"/>
      <c r="Q14" s="56"/>
      <c r="R14" s="56"/>
    </row>
    <row r="15" spans="1:18">
      <c r="N15" s="57"/>
      <c r="O15" s="57"/>
      <c r="P15" s="57"/>
      <c r="Q15" s="57"/>
      <c r="R15" s="57"/>
    </row>
    <row r="16" spans="1:18">
      <c r="N16" s="57"/>
    </row>
    <row r="17" spans="14:14">
      <c r="N17" s="57"/>
    </row>
    <row r="18" spans="14:14">
      <c r="N18" s="57"/>
    </row>
    <row r="19" spans="14:14">
      <c r="N19" s="57"/>
    </row>
    <row r="20" spans="14:14">
      <c r="N20" s="57"/>
    </row>
    <row r="21" spans="14:14">
      <c r="N21" s="57"/>
    </row>
  </sheetData>
  <mergeCells count="11">
    <mergeCell ref="H3:L3"/>
    <mergeCell ref="A3:A5"/>
    <mergeCell ref="B3:B5"/>
    <mergeCell ref="C3:C5"/>
    <mergeCell ref="D3:D5"/>
    <mergeCell ref="E3:E5"/>
    <mergeCell ref="F4:F5"/>
    <mergeCell ref="G4:G5"/>
    <mergeCell ref="H4:H5"/>
    <mergeCell ref="I4:I5"/>
    <mergeCell ref="J4:J5"/>
  </mergeCells>
  <phoneticPr fontId="5"/>
  <printOptions horizontalCentered="1"/>
  <pageMargins left="0.70866141732283472" right="0.59055118110236227" top="0.78740157480314965" bottom="0.78740157480314965" header="0.51181102362204722" footer="0.51181102362204722"/>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Q51"/>
  <sheetViews>
    <sheetView showGridLines="0" zoomScaleSheetLayoutView="115" workbookViewId="0">
      <selection activeCell="C18" sqref="C18"/>
    </sheetView>
  </sheetViews>
  <sheetFormatPr defaultRowHeight="15"/>
  <cols>
    <col min="1" max="1" width="17.75" style="15" customWidth="1"/>
    <col min="2" max="2" width="10.875" style="15" bestFit="1" customWidth="1"/>
    <col min="3" max="3" width="9.125" style="15" bestFit="1" customWidth="1"/>
    <col min="4" max="4" width="10.875" style="15" bestFit="1" customWidth="1"/>
    <col min="5" max="5" width="9.625" style="15" customWidth="1"/>
    <col min="6" max="6" width="9.375" style="15" customWidth="1"/>
    <col min="7" max="10" width="8.625" style="15" customWidth="1"/>
    <col min="11" max="11" width="3.25" style="15" customWidth="1"/>
    <col min="12" max="12" width="8.875" style="15" customWidth="1"/>
    <col min="13" max="16" width="9" style="348" customWidth="1"/>
    <col min="17" max="215" width="9" style="15" customWidth="1"/>
    <col min="216" max="216" width="1.375" style="15" customWidth="1"/>
    <col min="217" max="217" width="11.75" style="15" customWidth="1"/>
    <col min="218" max="218" width="0.75" style="15" customWidth="1"/>
    <col min="219" max="219" width="7.375" style="15" customWidth="1"/>
    <col min="220" max="220" width="0.875" style="15" customWidth="1"/>
    <col min="221" max="221" width="5.625" style="15" customWidth="1"/>
    <col min="222" max="222" width="0.875" style="15" customWidth="1"/>
    <col min="223" max="223" width="6" style="15" customWidth="1"/>
    <col min="224" max="224" width="0.875" style="15" customWidth="1"/>
    <col min="225" max="225" width="7" style="15" customWidth="1"/>
    <col min="226" max="226" width="0.875" style="15" customWidth="1"/>
    <col min="227" max="227" width="7" style="15" customWidth="1"/>
    <col min="228" max="228" width="0.875" style="15" customWidth="1"/>
    <col min="229" max="229" width="6.625" style="15" customWidth="1"/>
    <col min="230" max="230" width="0.875" style="15" customWidth="1"/>
    <col min="231" max="231" width="5.625" style="15" customWidth="1"/>
    <col min="232" max="232" width="0.875" style="15" customWidth="1"/>
    <col min="233" max="233" width="6.25" style="15" customWidth="1"/>
    <col min="234" max="234" width="0.875" style="15" customWidth="1"/>
    <col min="235" max="235" width="7.375" style="15" customWidth="1"/>
    <col min="236" max="236" width="0.875" style="15" customWidth="1"/>
    <col min="237" max="237" width="7.375" style="15" customWidth="1"/>
    <col min="238" max="238" width="1" style="15" customWidth="1"/>
    <col min="239" max="471" width="9" style="15" customWidth="1"/>
    <col min="472" max="472" width="1.375" style="15" customWidth="1"/>
    <col min="473" max="473" width="11.75" style="15" customWidth="1"/>
    <col min="474" max="474" width="0.75" style="15" customWidth="1"/>
    <col min="475" max="475" width="7.375" style="15" customWidth="1"/>
    <col min="476" max="476" width="0.875" style="15" customWidth="1"/>
    <col min="477" max="477" width="5.625" style="15" customWidth="1"/>
    <col min="478" max="478" width="0.875" style="15" customWidth="1"/>
    <col min="479" max="479" width="6" style="15" customWidth="1"/>
    <col min="480" max="480" width="0.875" style="15" customWidth="1"/>
    <col min="481" max="481" width="7" style="15" customWidth="1"/>
    <col min="482" max="482" width="0.875" style="15" customWidth="1"/>
    <col min="483" max="483" width="7" style="15" customWidth="1"/>
    <col min="484" max="484" width="0.875" style="15" customWidth="1"/>
    <col min="485" max="485" width="6.625" style="15" customWidth="1"/>
    <col min="486" max="486" width="0.875" style="15" customWidth="1"/>
    <col min="487" max="487" width="5.625" style="15" customWidth="1"/>
    <col min="488" max="488" width="0.875" style="15" customWidth="1"/>
    <col min="489" max="489" width="6.25" style="15" customWidth="1"/>
    <col min="490" max="490" width="0.875" style="15" customWidth="1"/>
    <col min="491" max="491" width="7.375" style="15" customWidth="1"/>
    <col min="492" max="492" width="0.875" style="15" customWidth="1"/>
    <col min="493" max="493" width="7.375" style="15" customWidth="1"/>
    <col min="494" max="494" width="1" style="15" customWidth="1"/>
    <col min="495" max="727" width="9" style="15" customWidth="1"/>
    <col min="728" max="728" width="1.375" style="15" customWidth="1"/>
    <col min="729" max="729" width="11.75" style="15" customWidth="1"/>
    <col min="730" max="730" width="0.75" style="15" customWidth="1"/>
    <col min="731" max="731" width="7.375" style="15" customWidth="1"/>
    <col min="732" max="732" width="0.875" style="15" customWidth="1"/>
    <col min="733" max="733" width="5.625" style="15" customWidth="1"/>
    <col min="734" max="734" width="0.875" style="15" customWidth="1"/>
    <col min="735" max="735" width="6" style="15" customWidth="1"/>
    <col min="736" max="736" width="0.875" style="15" customWidth="1"/>
    <col min="737" max="737" width="7" style="15" customWidth="1"/>
    <col min="738" max="738" width="0.875" style="15" customWidth="1"/>
    <col min="739" max="739" width="7" style="15" customWidth="1"/>
    <col min="740" max="740" width="0.875" style="15" customWidth="1"/>
    <col min="741" max="741" width="6.625" style="15" customWidth="1"/>
    <col min="742" max="742" width="0.875" style="15" customWidth="1"/>
    <col min="743" max="743" width="5.625" style="15" customWidth="1"/>
    <col min="744" max="744" width="0.875" style="15" customWidth="1"/>
    <col min="745" max="745" width="6.25" style="15" customWidth="1"/>
    <col min="746" max="746" width="0.875" style="15" customWidth="1"/>
    <col min="747" max="747" width="7.375" style="15" customWidth="1"/>
    <col min="748" max="748" width="0.875" style="15" customWidth="1"/>
    <col min="749" max="749" width="7.375" style="15" customWidth="1"/>
    <col min="750" max="750" width="1" style="15" customWidth="1"/>
    <col min="751" max="983" width="9" style="15" customWidth="1"/>
    <col min="984" max="984" width="1.375" style="15" customWidth="1"/>
    <col min="985" max="985" width="11.75" style="15" customWidth="1"/>
    <col min="986" max="986" width="0.75" style="15" customWidth="1"/>
    <col min="987" max="987" width="7.375" style="15" customWidth="1"/>
    <col min="988" max="988" width="0.875" style="15" customWidth="1"/>
    <col min="989" max="989" width="5.625" style="15" customWidth="1"/>
    <col min="990" max="990" width="0.875" style="15" customWidth="1"/>
    <col min="991" max="991" width="6" style="15" customWidth="1"/>
    <col min="992" max="992" width="0.875" style="15" customWidth="1"/>
    <col min="993" max="993" width="7" style="15" customWidth="1"/>
    <col min="994" max="994" width="0.875" style="15" customWidth="1"/>
    <col min="995" max="995" width="7" style="15" customWidth="1"/>
    <col min="996" max="996" width="0.875" style="15" customWidth="1"/>
    <col min="997" max="997" width="6.625" style="15" customWidth="1"/>
    <col min="998" max="998" width="0.875" style="15" customWidth="1"/>
    <col min="999" max="999" width="5.625" style="15" customWidth="1"/>
    <col min="1000" max="1000" width="0.875" style="15" customWidth="1"/>
    <col min="1001" max="1001" width="6.25" style="15" customWidth="1"/>
    <col min="1002" max="1002" width="0.875" style="15" customWidth="1"/>
    <col min="1003" max="1003" width="7.375" style="15" customWidth="1"/>
    <col min="1004" max="1004" width="0.875" style="15" customWidth="1"/>
    <col min="1005" max="1005" width="7.375" style="15" customWidth="1"/>
    <col min="1006" max="1006" width="1" style="15" customWidth="1"/>
    <col min="1007" max="1239" width="9" style="15" customWidth="1"/>
    <col min="1240" max="1240" width="1.375" style="15" customWidth="1"/>
    <col min="1241" max="1241" width="11.75" style="15" customWidth="1"/>
    <col min="1242" max="1242" width="0.75" style="15" customWidth="1"/>
    <col min="1243" max="1243" width="7.375" style="15" customWidth="1"/>
    <col min="1244" max="1244" width="0.875" style="15" customWidth="1"/>
    <col min="1245" max="1245" width="5.625" style="15" customWidth="1"/>
    <col min="1246" max="1246" width="0.875" style="15" customWidth="1"/>
    <col min="1247" max="1247" width="6" style="15" customWidth="1"/>
    <col min="1248" max="1248" width="0.875" style="15" customWidth="1"/>
    <col min="1249" max="1249" width="7" style="15" customWidth="1"/>
    <col min="1250" max="1250" width="0.875" style="15" customWidth="1"/>
    <col min="1251" max="1251" width="7" style="15" customWidth="1"/>
    <col min="1252" max="1252" width="0.875" style="15" customWidth="1"/>
    <col min="1253" max="1253" width="6.625" style="15" customWidth="1"/>
    <col min="1254" max="1254" width="0.875" style="15" customWidth="1"/>
    <col min="1255" max="1255" width="5.625" style="15" customWidth="1"/>
    <col min="1256" max="1256" width="0.875" style="15" customWidth="1"/>
    <col min="1257" max="1257" width="6.25" style="15" customWidth="1"/>
    <col min="1258" max="1258" width="0.875" style="15" customWidth="1"/>
    <col min="1259" max="1259" width="7.375" style="15" customWidth="1"/>
    <col min="1260" max="1260" width="0.875" style="15" customWidth="1"/>
    <col min="1261" max="1261" width="7.375" style="15" customWidth="1"/>
    <col min="1262" max="1262" width="1" style="15" customWidth="1"/>
    <col min="1263" max="1495" width="9" style="15" customWidth="1"/>
    <col min="1496" max="1496" width="1.375" style="15" customWidth="1"/>
    <col min="1497" max="1497" width="11.75" style="15" customWidth="1"/>
    <col min="1498" max="1498" width="0.75" style="15" customWidth="1"/>
    <col min="1499" max="1499" width="7.375" style="15" customWidth="1"/>
    <col min="1500" max="1500" width="0.875" style="15" customWidth="1"/>
    <col min="1501" max="1501" width="5.625" style="15" customWidth="1"/>
    <col min="1502" max="1502" width="0.875" style="15" customWidth="1"/>
    <col min="1503" max="1503" width="6" style="15" customWidth="1"/>
    <col min="1504" max="1504" width="0.875" style="15" customWidth="1"/>
    <col min="1505" max="1505" width="7" style="15" customWidth="1"/>
    <col min="1506" max="1506" width="0.875" style="15" customWidth="1"/>
    <col min="1507" max="1507" width="7" style="15" customWidth="1"/>
    <col min="1508" max="1508" width="0.875" style="15" customWidth="1"/>
    <col min="1509" max="1509" width="6.625" style="15" customWidth="1"/>
    <col min="1510" max="1510" width="0.875" style="15" customWidth="1"/>
    <col min="1511" max="1511" width="5.625" style="15" customWidth="1"/>
    <col min="1512" max="1512" width="0.875" style="15" customWidth="1"/>
    <col min="1513" max="1513" width="6.25" style="15" customWidth="1"/>
    <col min="1514" max="1514" width="0.875" style="15" customWidth="1"/>
    <col min="1515" max="1515" width="7.375" style="15" customWidth="1"/>
    <col min="1516" max="1516" width="0.875" style="15" customWidth="1"/>
    <col min="1517" max="1517" width="7.375" style="15" customWidth="1"/>
    <col min="1518" max="1518" width="1" style="15" customWidth="1"/>
    <col min="1519" max="1751" width="9" style="15" customWidth="1"/>
    <col min="1752" max="1752" width="1.375" style="15" customWidth="1"/>
    <col min="1753" max="1753" width="11.75" style="15" customWidth="1"/>
    <col min="1754" max="1754" width="0.75" style="15" customWidth="1"/>
    <col min="1755" max="1755" width="7.375" style="15" customWidth="1"/>
    <col min="1756" max="1756" width="0.875" style="15" customWidth="1"/>
    <col min="1757" max="1757" width="5.625" style="15" customWidth="1"/>
    <col min="1758" max="1758" width="0.875" style="15" customWidth="1"/>
    <col min="1759" max="1759" width="6" style="15" customWidth="1"/>
    <col min="1760" max="1760" width="0.875" style="15" customWidth="1"/>
    <col min="1761" max="1761" width="7" style="15" customWidth="1"/>
    <col min="1762" max="1762" width="0.875" style="15" customWidth="1"/>
    <col min="1763" max="1763" width="7" style="15" customWidth="1"/>
    <col min="1764" max="1764" width="0.875" style="15" customWidth="1"/>
    <col min="1765" max="1765" width="6.625" style="15" customWidth="1"/>
    <col min="1766" max="1766" width="0.875" style="15" customWidth="1"/>
    <col min="1767" max="1767" width="5.625" style="15" customWidth="1"/>
    <col min="1768" max="1768" width="0.875" style="15" customWidth="1"/>
    <col min="1769" max="1769" width="6.25" style="15" customWidth="1"/>
    <col min="1770" max="1770" width="0.875" style="15" customWidth="1"/>
    <col min="1771" max="1771" width="7.375" style="15" customWidth="1"/>
    <col min="1772" max="1772" width="0.875" style="15" customWidth="1"/>
    <col min="1773" max="1773" width="7.375" style="15" customWidth="1"/>
    <col min="1774" max="1774" width="1" style="15" customWidth="1"/>
    <col min="1775" max="2007" width="9" style="15" customWidth="1"/>
    <col min="2008" max="2008" width="1.375" style="15" customWidth="1"/>
    <col min="2009" max="2009" width="11.75" style="15" customWidth="1"/>
    <col min="2010" max="2010" width="0.75" style="15" customWidth="1"/>
    <col min="2011" max="2011" width="7.375" style="15" customWidth="1"/>
    <col min="2012" max="2012" width="0.875" style="15" customWidth="1"/>
    <col min="2013" max="2013" width="5.625" style="15" customWidth="1"/>
    <col min="2014" max="2014" width="0.875" style="15" customWidth="1"/>
    <col min="2015" max="2015" width="6" style="15" customWidth="1"/>
    <col min="2016" max="2016" width="0.875" style="15" customWidth="1"/>
    <col min="2017" max="2017" width="7" style="15" customWidth="1"/>
    <col min="2018" max="2018" width="0.875" style="15" customWidth="1"/>
    <col min="2019" max="2019" width="7" style="15" customWidth="1"/>
    <col min="2020" max="2020" width="0.875" style="15" customWidth="1"/>
    <col min="2021" max="2021" width="6.625" style="15" customWidth="1"/>
    <col min="2022" max="2022" width="0.875" style="15" customWidth="1"/>
    <col min="2023" max="2023" width="5.625" style="15" customWidth="1"/>
    <col min="2024" max="2024" width="0.875" style="15" customWidth="1"/>
    <col min="2025" max="2025" width="6.25" style="15" customWidth="1"/>
    <col min="2026" max="2026" width="0.875" style="15" customWidth="1"/>
    <col min="2027" max="2027" width="7.375" style="15" customWidth="1"/>
    <col min="2028" max="2028" width="0.875" style="15" customWidth="1"/>
    <col min="2029" max="2029" width="7.375" style="15" customWidth="1"/>
    <col min="2030" max="2030" width="1" style="15" customWidth="1"/>
    <col min="2031" max="2263" width="9" style="15" customWidth="1"/>
    <col min="2264" max="2264" width="1.375" style="15" customWidth="1"/>
    <col min="2265" max="2265" width="11.75" style="15" customWidth="1"/>
    <col min="2266" max="2266" width="0.75" style="15" customWidth="1"/>
    <col min="2267" max="2267" width="7.375" style="15" customWidth="1"/>
    <col min="2268" max="2268" width="0.875" style="15" customWidth="1"/>
    <col min="2269" max="2269" width="5.625" style="15" customWidth="1"/>
    <col min="2270" max="2270" width="0.875" style="15" customWidth="1"/>
    <col min="2271" max="2271" width="6" style="15" customWidth="1"/>
    <col min="2272" max="2272" width="0.875" style="15" customWidth="1"/>
    <col min="2273" max="2273" width="7" style="15" customWidth="1"/>
    <col min="2274" max="2274" width="0.875" style="15" customWidth="1"/>
    <col min="2275" max="2275" width="7" style="15" customWidth="1"/>
    <col min="2276" max="2276" width="0.875" style="15" customWidth="1"/>
    <col min="2277" max="2277" width="6.625" style="15" customWidth="1"/>
    <col min="2278" max="2278" width="0.875" style="15" customWidth="1"/>
    <col min="2279" max="2279" width="5.625" style="15" customWidth="1"/>
    <col min="2280" max="2280" width="0.875" style="15" customWidth="1"/>
    <col min="2281" max="2281" width="6.25" style="15" customWidth="1"/>
    <col min="2282" max="2282" width="0.875" style="15" customWidth="1"/>
    <col min="2283" max="2283" width="7.375" style="15" customWidth="1"/>
    <col min="2284" max="2284" width="0.875" style="15" customWidth="1"/>
    <col min="2285" max="2285" width="7.375" style="15" customWidth="1"/>
    <col min="2286" max="2286" width="1" style="15" customWidth="1"/>
    <col min="2287" max="2519" width="9" style="15" customWidth="1"/>
    <col min="2520" max="2520" width="1.375" style="15" customWidth="1"/>
    <col min="2521" max="2521" width="11.75" style="15" customWidth="1"/>
    <col min="2522" max="2522" width="0.75" style="15" customWidth="1"/>
    <col min="2523" max="2523" width="7.375" style="15" customWidth="1"/>
    <col min="2524" max="2524" width="0.875" style="15" customWidth="1"/>
    <col min="2525" max="2525" width="5.625" style="15" customWidth="1"/>
    <col min="2526" max="2526" width="0.875" style="15" customWidth="1"/>
    <col min="2527" max="2527" width="6" style="15" customWidth="1"/>
    <col min="2528" max="2528" width="0.875" style="15" customWidth="1"/>
    <col min="2529" max="2529" width="7" style="15" customWidth="1"/>
    <col min="2530" max="2530" width="0.875" style="15" customWidth="1"/>
    <col min="2531" max="2531" width="7" style="15" customWidth="1"/>
    <col min="2532" max="2532" width="0.875" style="15" customWidth="1"/>
    <col min="2533" max="2533" width="6.625" style="15" customWidth="1"/>
    <col min="2534" max="2534" width="0.875" style="15" customWidth="1"/>
    <col min="2535" max="2535" width="5.625" style="15" customWidth="1"/>
    <col min="2536" max="2536" width="0.875" style="15" customWidth="1"/>
    <col min="2537" max="2537" width="6.25" style="15" customWidth="1"/>
    <col min="2538" max="2538" width="0.875" style="15" customWidth="1"/>
    <col min="2539" max="2539" width="7.375" style="15" customWidth="1"/>
    <col min="2540" max="2540" width="0.875" style="15" customWidth="1"/>
    <col min="2541" max="2541" width="7.375" style="15" customWidth="1"/>
    <col min="2542" max="2542" width="1" style="15" customWidth="1"/>
    <col min="2543" max="2775" width="9" style="15" customWidth="1"/>
    <col min="2776" max="2776" width="1.375" style="15" customWidth="1"/>
    <col min="2777" max="2777" width="11.75" style="15" customWidth="1"/>
    <col min="2778" max="2778" width="0.75" style="15" customWidth="1"/>
    <col min="2779" max="2779" width="7.375" style="15" customWidth="1"/>
    <col min="2780" max="2780" width="0.875" style="15" customWidth="1"/>
    <col min="2781" max="2781" width="5.625" style="15" customWidth="1"/>
    <col min="2782" max="2782" width="0.875" style="15" customWidth="1"/>
    <col min="2783" max="2783" width="6" style="15" customWidth="1"/>
    <col min="2784" max="2784" width="0.875" style="15" customWidth="1"/>
    <col min="2785" max="2785" width="7" style="15" customWidth="1"/>
    <col min="2786" max="2786" width="0.875" style="15" customWidth="1"/>
    <col min="2787" max="2787" width="7" style="15" customWidth="1"/>
    <col min="2788" max="2788" width="0.875" style="15" customWidth="1"/>
    <col min="2789" max="2789" width="6.625" style="15" customWidth="1"/>
    <col min="2790" max="2790" width="0.875" style="15" customWidth="1"/>
    <col min="2791" max="2791" width="5.625" style="15" customWidth="1"/>
    <col min="2792" max="2792" width="0.875" style="15" customWidth="1"/>
    <col min="2793" max="2793" width="6.25" style="15" customWidth="1"/>
    <col min="2794" max="2794" width="0.875" style="15" customWidth="1"/>
    <col min="2795" max="2795" width="7.375" style="15" customWidth="1"/>
    <col min="2796" max="2796" width="0.875" style="15" customWidth="1"/>
    <col min="2797" max="2797" width="7.375" style="15" customWidth="1"/>
    <col min="2798" max="2798" width="1" style="15" customWidth="1"/>
    <col min="2799" max="3031" width="9" style="15" customWidth="1"/>
    <col min="3032" max="3032" width="1.375" style="15" customWidth="1"/>
    <col min="3033" max="3033" width="11.75" style="15" customWidth="1"/>
    <col min="3034" max="3034" width="0.75" style="15" customWidth="1"/>
    <col min="3035" max="3035" width="7.375" style="15" customWidth="1"/>
    <col min="3036" max="3036" width="0.875" style="15" customWidth="1"/>
    <col min="3037" max="3037" width="5.625" style="15" customWidth="1"/>
    <col min="3038" max="3038" width="0.875" style="15" customWidth="1"/>
    <col min="3039" max="3039" width="6" style="15" customWidth="1"/>
    <col min="3040" max="3040" width="0.875" style="15" customWidth="1"/>
    <col min="3041" max="3041" width="7" style="15" customWidth="1"/>
    <col min="3042" max="3042" width="0.875" style="15" customWidth="1"/>
    <col min="3043" max="3043" width="7" style="15" customWidth="1"/>
    <col min="3044" max="3044" width="0.875" style="15" customWidth="1"/>
    <col min="3045" max="3045" width="6.625" style="15" customWidth="1"/>
    <col min="3046" max="3046" width="0.875" style="15" customWidth="1"/>
    <col min="3047" max="3047" width="5.625" style="15" customWidth="1"/>
    <col min="3048" max="3048" width="0.875" style="15" customWidth="1"/>
    <col min="3049" max="3049" width="6.25" style="15" customWidth="1"/>
    <col min="3050" max="3050" width="0.875" style="15" customWidth="1"/>
    <col min="3051" max="3051" width="7.375" style="15" customWidth="1"/>
    <col min="3052" max="3052" width="0.875" style="15" customWidth="1"/>
    <col min="3053" max="3053" width="7.375" style="15" customWidth="1"/>
    <col min="3054" max="3054" width="1" style="15" customWidth="1"/>
    <col min="3055" max="3287" width="9" style="15" customWidth="1"/>
    <col min="3288" max="3288" width="1.375" style="15" customWidth="1"/>
    <col min="3289" max="3289" width="11.75" style="15" customWidth="1"/>
    <col min="3290" max="3290" width="0.75" style="15" customWidth="1"/>
    <col min="3291" max="3291" width="7.375" style="15" customWidth="1"/>
    <col min="3292" max="3292" width="0.875" style="15" customWidth="1"/>
    <col min="3293" max="3293" width="5.625" style="15" customWidth="1"/>
    <col min="3294" max="3294" width="0.875" style="15" customWidth="1"/>
    <col min="3295" max="3295" width="6" style="15" customWidth="1"/>
    <col min="3296" max="3296" width="0.875" style="15" customWidth="1"/>
    <col min="3297" max="3297" width="7" style="15" customWidth="1"/>
    <col min="3298" max="3298" width="0.875" style="15" customWidth="1"/>
    <col min="3299" max="3299" width="7" style="15" customWidth="1"/>
    <col min="3300" max="3300" width="0.875" style="15" customWidth="1"/>
    <col min="3301" max="3301" width="6.625" style="15" customWidth="1"/>
    <col min="3302" max="3302" width="0.875" style="15" customWidth="1"/>
    <col min="3303" max="3303" width="5.625" style="15" customWidth="1"/>
    <col min="3304" max="3304" width="0.875" style="15" customWidth="1"/>
    <col min="3305" max="3305" width="6.25" style="15" customWidth="1"/>
    <col min="3306" max="3306" width="0.875" style="15" customWidth="1"/>
    <col min="3307" max="3307" width="7.375" style="15" customWidth="1"/>
    <col min="3308" max="3308" width="0.875" style="15" customWidth="1"/>
    <col min="3309" max="3309" width="7.375" style="15" customWidth="1"/>
    <col min="3310" max="3310" width="1" style="15" customWidth="1"/>
    <col min="3311" max="3543" width="9" style="15" customWidth="1"/>
    <col min="3544" max="3544" width="1.375" style="15" customWidth="1"/>
    <col min="3545" max="3545" width="11.75" style="15" customWidth="1"/>
    <col min="3546" max="3546" width="0.75" style="15" customWidth="1"/>
    <col min="3547" max="3547" width="7.375" style="15" customWidth="1"/>
    <col min="3548" max="3548" width="0.875" style="15" customWidth="1"/>
    <col min="3549" max="3549" width="5.625" style="15" customWidth="1"/>
    <col min="3550" max="3550" width="0.875" style="15" customWidth="1"/>
    <col min="3551" max="3551" width="6" style="15" customWidth="1"/>
    <col min="3552" max="3552" width="0.875" style="15" customWidth="1"/>
    <col min="3553" max="3553" width="7" style="15" customWidth="1"/>
    <col min="3554" max="3554" width="0.875" style="15" customWidth="1"/>
    <col min="3555" max="3555" width="7" style="15" customWidth="1"/>
    <col min="3556" max="3556" width="0.875" style="15" customWidth="1"/>
    <col min="3557" max="3557" width="6.625" style="15" customWidth="1"/>
    <col min="3558" max="3558" width="0.875" style="15" customWidth="1"/>
    <col min="3559" max="3559" width="5.625" style="15" customWidth="1"/>
    <col min="3560" max="3560" width="0.875" style="15" customWidth="1"/>
    <col min="3561" max="3561" width="6.25" style="15" customWidth="1"/>
    <col min="3562" max="3562" width="0.875" style="15" customWidth="1"/>
    <col min="3563" max="3563" width="7.375" style="15" customWidth="1"/>
    <col min="3564" max="3564" width="0.875" style="15" customWidth="1"/>
    <col min="3565" max="3565" width="7.375" style="15" customWidth="1"/>
    <col min="3566" max="3566" width="1" style="15" customWidth="1"/>
    <col min="3567" max="3799" width="9" style="15" customWidth="1"/>
    <col min="3800" max="3800" width="1.375" style="15" customWidth="1"/>
    <col min="3801" max="3801" width="11.75" style="15" customWidth="1"/>
    <col min="3802" max="3802" width="0.75" style="15" customWidth="1"/>
    <col min="3803" max="3803" width="7.375" style="15" customWidth="1"/>
    <col min="3804" max="3804" width="0.875" style="15" customWidth="1"/>
    <col min="3805" max="3805" width="5.625" style="15" customWidth="1"/>
    <col min="3806" max="3806" width="0.875" style="15" customWidth="1"/>
    <col min="3807" max="3807" width="6" style="15" customWidth="1"/>
    <col min="3808" max="3808" width="0.875" style="15" customWidth="1"/>
    <col min="3809" max="3809" width="7" style="15" customWidth="1"/>
    <col min="3810" max="3810" width="0.875" style="15" customWidth="1"/>
    <col min="3811" max="3811" width="7" style="15" customWidth="1"/>
    <col min="3812" max="3812" width="0.875" style="15" customWidth="1"/>
    <col min="3813" max="3813" width="6.625" style="15" customWidth="1"/>
    <col min="3814" max="3814" width="0.875" style="15" customWidth="1"/>
    <col min="3815" max="3815" width="5.625" style="15" customWidth="1"/>
    <col min="3816" max="3816" width="0.875" style="15" customWidth="1"/>
    <col min="3817" max="3817" width="6.25" style="15" customWidth="1"/>
    <col min="3818" max="3818" width="0.875" style="15" customWidth="1"/>
    <col min="3819" max="3819" width="7.375" style="15" customWidth="1"/>
    <col min="3820" max="3820" width="0.875" style="15" customWidth="1"/>
    <col min="3821" max="3821" width="7.375" style="15" customWidth="1"/>
    <col min="3822" max="3822" width="1" style="15" customWidth="1"/>
    <col min="3823" max="4055" width="9" style="15" customWidth="1"/>
    <col min="4056" max="4056" width="1.375" style="15" customWidth="1"/>
    <col min="4057" max="4057" width="11.75" style="15" customWidth="1"/>
    <col min="4058" max="4058" width="0.75" style="15" customWidth="1"/>
    <col min="4059" max="4059" width="7.375" style="15" customWidth="1"/>
    <col min="4060" max="4060" width="0.875" style="15" customWidth="1"/>
    <col min="4061" max="4061" width="5.625" style="15" customWidth="1"/>
    <col min="4062" max="4062" width="0.875" style="15" customWidth="1"/>
    <col min="4063" max="4063" width="6" style="15" customWidth="1"/>
    <col min="4064" max="4064" width="0.875" style="15" customWidth="1"/>
    <col min="4065" max="4065" width="7" style="15" customWidth="1"/>
    <col min="4066" max="4066" width="0.875" style="15" customWidth="1"/>
    <col min="4067" max="4067" width="7" style="15" customWidth="1"/>
    <col min="4068" max="4068" width="0.875" style="15" customWidth="1"/>
    <col min="4069" max="4069" width="6.625" style="15" customWidth="1"/>
    <col min="4070" max="4070" width="0.875" style="15" customWidth="1"/>
    <col min="4071" max="4071" width="5.625" style="15" customWidth="1"/>
    <col min="4072" max="4072" width="0.875" style="15" customWidth="1"/>
    <col min="4073" max="4073" width="6.25" style="15" customWidth="1"/>
    <col min="4074" max="4074" width="0.875" style="15" customWidth="1"/>
    <col min="4075" max="4075" width="7.375" style="15" customWidth="1"/>
    <col min="4076" max="4076" width="0.875" style="15" customWidth="1"/>
    <col min="4077" max="4077" width="7.375" style="15" customWidth="1"/>
    <col min="4078" max="4078" width="1" style="15" customWidth="1"/>
    <col min="4079" max="4311" width="9" style="15" customWidth="1"/>
    <col min="4312" max="4312" width="1.375" style="15" customWidth="1"/>
    <col min="4313" max="4313" width="11.75" style="15" customWidth="1"/>
    <col min="4314" max="4314" width="0.75" style="15" customWidth="1"/>
    <col min="4315" max="4315" width="7.375" style="15" customWidth="1"/>
    <col min="4316" max="4316" width="0.875" style="15" customWidth="1"/>
    <col min="4317" max="4317" width="5.625" style="15" customWidth="1"/>
    <col min="4318" max="4318" width="0.875" style="15" customWidth="1"/>
    <col min="4319" max="4319" width="6" style="15" customWidth="1"/>
    <col min="4320" max="4320" width="0.875" style="15" customWidth="1"/>
    <col min="4321" max="4321" width="7" style="15" customWidth="1"/>
    <col min="4322" max="4322" width="0.875" style="15" customWidth="1"/>
    <col min="4323" max="4323" width="7" style="15" customWidth="1"/>
    <col min="4324" max="4324" width="0.875" style="15" customWidth="1"/>
    <col min="4325" max="4325" width="6.625" style="15" customWidth="1"/>
    <col min="4326" max="4326" width="0.875" style="15" customWidth="1"/>
    <col min="4327" max="4327" width="5.625" style="15" customWidth="1"/>
    <col min="4328" max="4328" width="0.875" style="15" customWidth="1"/>
    <col min="4329" max="4329" width="6.25" style="15" customWidth="1"/>
    <col min="4330" max="4330" width="0.875" style="15" customWidth="1"/>
    <col min="4331" max="4331" width="7.375" style="15" customWidth="1"/>
    <col min="4332" max="4332" width="0.875" style="15" customWidth="1"/>
    <col min="4333" max="4333" width="7.375" style="15" customWidth="1"/>
    <col min="4334" max="4334" width="1" style="15" customWidth="1"/>
    <col min="4335" max="4567" width="9" style="15" customWidth="1"/>
    <col min="4568" max="4568" width="1.375" style="15" customWidth="1"/>
    <col min="4569" max="4569" width="11.75" style="15" customWidth="1"/>
    <col min="4570" max="4570" width="0.75" style="15" customWidth="1"/>
    <col min="4571" max="4571" width="7.375" style="15" customWidth="1"/>
    <col min="4572" max="4572" width="0.875" style="15" customWidth="1"/>
    <col min="4573" max="4573" width="5.625" style="15" customWidth="1"/>
    <col min="4574" max="4574" width="0.875" style="15" customWidth="1"/>
    <col min="4575" max="4575" width="6" style="15" customWidth="1"/>
    <col min="4576" max="4576" width="0.875" style="15" customWidth="1"/>
    <col min="4577" max="4577" width="7" style="15" customWidth="1"/>
    <col min="4578" max="4578" width="0.875" style="15" customWidth="1"/>
    <col min="4579" max="4579" width="7" style="15" customWidth="1"/>
    <col min="4580" max="4580" width="0.875" style="15" customWidth="1"/>
    <col min="4581" max="4581" width="6.625" style="15" customWidth="1"/>
    <col min="4582" max="4582" width="0.875" style="15" customWidth="1"/>
    <col min="4583" max="4583" width="5.625" style="15" customWidth="1"/>
    <col min="4584" max="4584" width="0.875" style="15" customWidth="1"/>
    <col min="4585" max="4585" width="6.25" style="15" customWidth="1"/>
    <col min="4586" max="4586" width="0.875" style="15" customWidth="1"/>
    <col min="4587" max="4587" width="7.375" style="15" customWidth="1"/>
    <col min="4588" max="4588" width="0.875" style="15" customWidth="1"/>
    <col min="4589" max="4589" width="7.375" style="15" customWidth="1"/>
    <col min="4590" max="4590" width="1" style="15" customWidth="1"/>
    <col min="4591" max="4823" width="9" style="15" customWidth="1"/>
    <col min="4824" max="4824" width="1.375" style="15" customWidth="1"/>
    <col min="4825" max="4825" width="11.75" style="15" customWidth="1"/>
    <col min="4826" max="4826" width="0.75" style="15" customWidth="1"/>
    <col min="4827" max="4827" width="7.375" style="15" customWidth="1"/>
    <col min="4828" max="4828" width="0.875" style="15" customWidth="1"/>
    <col min="4829" max="4829" width="5.625" style="15" customWidth="1"/>
    <col min="4830" max="4830" width="0.875" style="15" customWidth="1"/>
    <col min="4831" max="4831" width="6" style="15" customWidth="1"/>
    <col min="4832" max="4832" width="0.875" style="15" customWidth="1"/>
    <col min="4833" max="4833" width="7" style="15" customWidth="1"/>
    <col min="4834" max="4834" width="0.875" style="15" customWidth="1"/>
    <col min="4835" max="4835" width="7" style="15" customWidth="1"/>
    <col min="4836" max="4836" width="0.875" style="15" customWidth="1"/>
    <col min="4837" max="4837" width="6.625" style="15" customWidth="1"/>
    <col min="4838" max="4838" width="0.875" style="15" customWidth="1"/>
    <col min="4839" max="4839" width="5.625" style="15" customWidth="1"/>
    <col min="4840" max="4840" width="0.875" style="15" customWidth="1"/>
    <col min="4841" max="4841" width="6.25" style="15" customWidth="1"/>
    <col min="4842" max="4842" width="0.875" style="15" customWidth="1"/>
    <col min="4843" max="4843" width="7.375" style="15" customWidth="1"/>
    <col min="4844" max="4844" width="0.875" style="15" customWidth="1"/>
    <col min="4845" max="4845" width="7.375" style="15" customWidth="1"/>
    <col min="4846" max="4846" width="1" style="15" customWidth="1"/>
    <col min="4847" max="5079" width="9" style="15" customWidth="1"/>
    <col min="5080" max="5080" width="1.375" style="15" customWidth="1"/>
    <col min="5081" max="5081" width="11.75" style="15" customWidth="1"/>
    <col min="5082" max="5082" width="0.75" style="15" customWidth="1"/>
    <col min="5083" max="5083" width="7.375" style="15" customWidth="1"/>
    <col min="5084" max="5084" width="0.875" style="15" customWidth="1"/>
    <col min="5085" max="5085" width="5.625" style="15" customWidth="1"/>
    <col min="5086" max="5086" width="0.875" style="15" customWidth="1"/>
    <col min="5087" max="5087" width="6" style="15" customWidth="1"/>
    <col min="5088" max="5088" width="0.875" style="15" customWidth="1"/>
    <col min="5089" max="5089" width="7" style="15" customWidth="1"/>
    <col min="5090" max="5090" width="0.875" style="15" customWidth="1"/>
    <col min="5091" max="5091" width="7" style="15" customWidth="1"/>
    <col min="5092" max="5092" width="0.875" style="15" customWidth="1"/>
    <col min="5093" max="5093" width="6.625" style="15" customWidth="1"/>
    <col min="5094" max="5094" width="0.875" style="15" customWidth="1"/>
    <col min="5095" max="5095" width="5.625" style="15" customWidth="1"/>
    <col min="5096" max="5096" width="0.875" style="15" customWidth="1"/>
    <col min="5097" max="5097" width="6.25" style="15" customWidth="1"/>
    <col min="5098" max="5098" width="0.875" style="15" customWidth="1"/>
    <col min="5099" max="5099" width="7.375" style="15" customWidth="1"/>
    <col min="5100" max="5100" width="0.875" style="15" customWidth="1"/>
    <col min="5101" max="5101" width="7.375" style="15" customWidth="1"/>
    <col min="5102" max="5102" width="1" style="15" customWidth="1"/>
    <col min="5103" max="5335" width="9" style="15" customWidth="1"/>
    <col min="5336" max="5336" width="1.375" style="15" customWidth="1"/>
    <col min="5337" max="5337" width="11.75" style="15" customWidth="1"/>
    <col min="5338" max="5338" width="0.75" style="15" customWidth="1"/>
    <col min="5339" max="5339" width="7.375" style="15" customWidth="1"/>
    <col min="5340" max="5340" width="0.875" style="15" customWidth="1"/>
    <col min="5341" max="5341" width="5.625" style="15" customWidth="1"/>
    <col min="5342" max="5342" width="0.875" style="15" customWidth="1"/>
    <col min="5343" max="5343" width="6" style="15" customWidth="1"/>
    <col min="5344" max="5344" width="0.875" style="15" customWidth="1"/>
    <col min="5345" max="5345" width="7" style="15" customWidth="1"/>
    <col min="5346" max="5346" width="0.875" style="15" customWidth="1"/>
    <col min="5347" max="5347" width="7" style="15" customWidth="1"/>
    <col min="5348" max="5348" width="0.875" style="15" customWidth="1"/>
    <col min="5349" max="5349" width="6.625" style="15" customWidth="1"/>
    <col min="5350" max="5350" width="0.875" style="15" customWidth="1"/>
    <col min="5351" max="5351" width="5.625" style="15" customWidth="1"/>
    <col min="5352" max="5352" width="0.875" style="15" customWidth="1"/>
    <col min="5353" max="5353" width="6.25" style="15" customWidth="1"/>
    <col min="5354" max="5354" width="0.875" style="15" customWidth="1"/>
    <col min="5355" max="5355" width="7.375" style="15" customWidth="1"/>
    <col min="5356" max="5356" width="0.875" style="15" customWidth="1"/>
    <col min="5357" max="5357" width="7.375" style="15" customWidth="1"/>
    <col min="5358" max="5358" width="1" style="15" customWidth="1"/>
    <col min="5359" max="5591" width="9" style="15" customWidth="1"/>
    <col min="5592" max="5592" width="1.375" style="15" customWidth="1"/>
    <col min="5593" max="5593" width="11.75" style="15" customWidth="1"/>
    <col min="5594" max="5594" width="0.75" style="15" customWidth="1"/>
    <col min="5595" max="5595" width="7.375" style="15" customWidth="1"/>
    <col min="5596" max="5596" width="0.875" style="15" customWidth="1"/>
    <col min="5597" max="5597" width="5.625" style="15" customWidth="1"/>
    <col min="5598" max="5598" width="0.875" style="15" customWidth="1"/>
    <col min="5599" max="5599" width="6" style="15" customWidth="1"/>
    <col min="5600" max="5600" width="0.875" style="15" customWidth="1"/>
    <col min="5601" max="5601" width="7" style="15" customWidth="1"/>
    <col min="5602" max="5602" width="0.875" style="15" customWidth="1"/>
    <col min="5603" max="5603" width="7" style="15" customWidth="1"/>
    <col min="5604" max="5604" width="0.875" style="15" customWidth="1"/>
    <col min="5605" max="5605" width="6.625" style="15" customWidth="1"/>
    <col min="5606" max="5606" width="0.875" style="15" customWidth="1"/>
    <col min="5607" max="5607" width="5.625" style="15" customWidth="1"/>
    <col min="5608" max="5608" width="0.875" style="15" customWidth="1"/>
    <col min="5609" max="5609" width="6.25" style="15" customWidth="1"/>
    <col min="5610" max="5610" width="0.875" style="15" customWidth="1"/>
    <col min="5611" max="5611" width="7.375" style="15" customWidth="1"/>
    <col min="5612" max="5612" width="0.875" style="15" customWidth="1"/>
    <col min="5613" max="5613" width="7.375" style="15" customWidth="1"/>
    <col min="5614" max="5614" width="1" style="15" customWidth="1"/>
    <col min="5615" max="5847" width="9" style="15" customWidth="1"/>
    <col min="5848" max="5848" width="1.375" style="15" customWidth="1"/>
    <col min="5849" max="5849" width="11.75" style="15" customWidth="1"/>
    <col min="5850" max="5850" width="0.75" style="15" customWidth="1"/>
    <col min="5851" max="5851" width="7.375" style="15" customWidth="1"/>
    <col min="5852" max="5852" width="0.875" style="15" customWidth="1"/>
    <col min="5853" max="5853" width="5.625" style="15" customWidth="1"/>
    <col min="5854" max="5854" width="0.875" style="15" customWidth="1"/>
    <col min="5855" max="5855" width="6" style="15" customWidth="1"/>
    <col min="5856" max="5856" width="0.875" style="15" customWidth="1"/>
    <col min="5857" max="5857" width="7" style="15" customWidth="1"/>
    <col min="5858" max="5858" width="0.875" style="15" customWidth="1"/>
    <col min="5859" max="5859" width="7" style="15" customWidth="1"/>
    <col min="5860" max="5860" width="0.875" style="15" customWidth="1"/>
    <col min="5861" max="5861" width="6.625" style="15" customWidth="1"/>
    <col min="5862" max="5862" width="0.875" style="15" customWidth="1"/>
    <col min="5863" max="5863" width="5.625" style="15" customWidth="1"/>
    <col min="5864" max="5864" width="0.875" style="15" customWidth="1"/>
    <col min="5865" max="5865" width="6.25" style="15" customWidth="1"/>
    <col min="5866" max="5866" width="0.875" style="15" customWidth="1"/>
    <col min="5867" max="5867" width="7.375" style="15" customWidth="1"/>
    <col min="5868" max="5868" width="0.875" style="15" customWidth="1"/>
    <col min="5869" max="5869" width="7.375" style="15" customWidth="1"/>
    <col min="5870" max="5870" width="1" style="15" customWidth="1"/>
    <col min="5871" max="6103" width="9" style="15" customWidth="1"/>
    <col min="6104" max="6104" width="1.375" style="15" customWidth="1"/>
    <col min="6105" max="6105" width="11.75" style="15" customWidth="1"/>
    <col min="6106" max="6106" width="0.75" style="15" customWidth="1"/>
    <col min="6107" max="6107" width="7.375" style="15" customWidth="1"/>
    <col min="6108" max="6108" width="0.875" style="15" customWidth="1"/>
    <col min="6109" max="6109" width="5.625" style="15" customWidth="1"/>
    <col min="6110" max="6110" width="0.875" style="15" customWidth="1"/>
    <col min="6111" max="6111" width="6" style="15" customWidth="1"/>
    <col min="6112" max="6112" width="0.875" style="15" customWidth="1"/>
    <col min="6113" max="6113" width="7" style="15" customWidth="1"/>
    <col min="6114" max="6114" width="0.875" style="15" customWidth="1"/>
    <col min="6115" max="6115" width="7" style="15" customWidth="1"/>
    <col min="6116" max="6116" width="0.875" style="15" customWidth="1"/>
    <col min="6117" max="6117" width="6.625" style="15" customWidth="1"/>
    <col min="6118" max="6118" width="0.875" style="15" customWidth="1"/>
    <col min="6119" max="6119" width="5.625" style="15" customWidth="1"/>
    <col min="6120" max="6120" width="0.875" style="15" customWidth="1"/>
    <col min="6121" max="6121" width="6.25" style="15" customWidth="1"/>
    <col min="6122" max="6122" width="0.875" style="15" customWidth="1"/>
    <col min="6123" max="6123" width="7.375" style="15" customWidth="1"/>
    <col min="6124" max="6124" width="0.875" style="15" customWidth="1"/>
    <col min="6125" max="6125" width="7.375" style="15" customWidth="1"/>
    <col min="6126" max="6126" width="1" style="15" customWidth="1"/>
    <col min="6127" max="6359" width="9" style="15" customWidth="1"/>
    <col min="6360" max="6360" width="1.375" style="15" customWidth="1"/>
    <col min="6361" max="6361" width="11.75" style="15" customWidth="1"/>
    <col min="6362" max="6362" width="0.75" style="15" customWidth="1"/>
    <col min="6363" max="6363" width="7.375" style="15" customWidth="1"/>
    <col min="6364" max="6364" width="0.875" style="15" customWidth="1"/>
    <col min="6365" max="6365" width="5.625" style="15" customWidth="1"/>
    <col min="6366" max="6366" width="0.875" style="15" customWidth="1"/>
    <col min="6367" max="6367" width="6" style="15" customWidth="1"/>
    <col min="6368" max="6368" width="0.875" style="15" customWidth="1"/>
    <col min="6369" max="6369" width="7" style="15" customWidth="1"/>
    <col min="6370" max="6370" width="0.875" style="15" customWidth="1"/>
    <col min="6371" max="6371" width="7" style="15" customWidth="1"/>
    <col min="6372" max="6372" width="0.875" style="15" customWidth="1"/>
    <col min="6373" max="6373" width="6.625" style="15" customWidth="1"/>
    <col min="6374" max="6374" width="0.875" style="15" customWidth="1"/>
    <col min="6375" max="6375" width="5.625" style="15" customWidth="1"/>
    <col min="6376" max="6376" width="0.875" style="15" customWidth="1"/>
    <col min="6377" max="6377" width="6.25" style="15" customWidth="1"/>
    <col min="6378" max="6378" width="0.875" style="15" customWidth="1"/>
    <col min="6379" max="6379" width="7.375" style="15" customWidth="1"/>
    <col min="6380" max="6380" width="0.875" style="15" customWidth="1"/>
    <col min="6381" max="6381" width="7.375" style="15" customWidth="1"/>
    <col min="6382" max="6382" width="1" style="15" customWidth="1"/>
    <col min="6383" max="6615" width="9" style="15" customWidth="1"/>
    <col min="6616" max="6616" width="1.375" style="15" customWidth="1"/>
    <col min="6617" max="6617" width="11.75" style="15" customWidth="1"/>
    <col min="6618" max="6618" width="0.75" style="15" customWidth="1"/>
    <col min="6619" max="6619" width="7.375" style="15" customWidth="1"/>
    <col min="6620" max="6620" width="0.875" style="15" customWidth="1"/>
    <col min="6621" max="6621" width="5.625" style="15" customWidth="1"/>
    <col min="6622" max="6622" width="0.875" style="15" customWidth="1"/>
    <col min="6623" max="6623" width="6" style="15" customWidth="1"/>
    <col min="6624" max="6624" width="0.875" style="15" customWidth="1"/>
    <col min="6625" max="6625" width="7" style="15" customWidth="1"/>
    <col min="6626" max="6626" width="0.875" style="15" customWidth="1"/>
    <col min="6627" max="6627" width="7" style="15" customWidth="1"/>
    <col min="6628" max="6628" width="0.875" style="15" customWidth="1"/>
    <col min="6629" max="6629" width="6.625" style="15" customWidth="1"/>
    <col min="6630" max="6630" width="0.875" style="15" customWidth="1"/>
    <col min="6631" max="6631" width="5.625" style="15" customWidth="1"/>
    <col min="6632" max="6632" width="0.875" style="15" customWidth="1"/>
    <col min="6633" max="6633" width="6.25" style="15" customWidth="1"/>
    <col min="6634" max="6634" width="0.875" style="15" customWidth="1"/>
    <col min="6635" max="6635" width="7.375" style="15" customWidth="1"/>
    <col min="6636" max="6636" width="0.875" style="15" customWidth="1"/>
    <col min="6637" max="6637" width="7.375" style="15" customWidth="1"/>
    <col min="6638" max="6638" width="1" style="15" customWidth="1"/>
    <col min="6639" max="6871" width="9" style="15" customWidth="1"/>
    <col min="6872" max="6872" width="1.375" style="15" customWidth="1"/>
    <col min="6873" max="6873" width="11.75" style="15" customWidth="1"/>
    <col min="6874" max="6874" width="0.75" style="15" customWidth="1"/>
    <col min="6875" max="6875" width="7.375" style="15" customWidth="1"/>
    <col min="6876" max="6876" width="0.875" style="15" customWidth="1"/>
    <col min="6877" max="6877" width="5.625" style="15" customWidth="1"/>
    <col min="6878" max="6878" width="0.875" style="15" customWidth="1"/>
    <col min="6879" max="6879" width="6" style="15" customWidth="1"/>
    <col min="6880" max="6880" width="0.875" style="15" customWidth="1"/>
    <col min="6881" max="6881" width="7" style="15" customWidth="1"/>
    <col min="6882" max="6882" width="0.875" style="15" customWidth="1"/>
    <col min="6883" max="6883" width="7" style="15" customWidth="1"/>
    <col min="6884" max="6884" width="0.875" style="15" customWidth="1"/>
    <col min="6885" max="6885" width="6.625" style="15" customWidth="1"/>
    <col min="6886" max="6886" width="0.875" style="15" customWidth="1"/>
    <col min="6887" max="6887" width="5.625" style="15" customWidth="1"/>
    <col min="6888" max="6888" width="0.875" style="15" customWidth="1"/>
    <col min="6889" max="6889" width="6.25" style="15" customWidth="1"/>
    <col min="6890" max="6890" width="0.875" style="15" customWidth="1"/>
    <col min="6891" max="6891" width="7.375" style="15" customWidth="1"/>
    <col min="6892" max="6892" width="0.875" style="15" customWidth="1"/>
    <col min="6893" max="6893" width="7.375" style="15" customWidth="1"/>
    <col min="6894" max="6894" width="1" style="15" customWidth="1"/>
    <col min="6895" max="7127" width="9" style="15" customWidth="1"/>
    <col min="7128" max="7128" width="1.375" style="15" customWidth="1"/>
    <col min="7129" max="7129" width="11.75" style="15" customWidth="1"/>
    <col min="7130" max="7130" width="0.75" style="15" customWidth="1"/>
    <col min="7131" max="7131" width="7.375" style="15" customWidth="1"/>
    <col min="7132" max="7132" width="0.875" style="15" customWidth="1"/>
    <col min="7133" max="7133" width="5.625" style="15" customWidth="1"/>
    <col min="7134" max="7134" width="0.875" style="15" customWidth="1"/>
    <col min="7135" max="7135" width="6" style="15" customWidth="1"/>
    <col min="7136" max="7136" width="0.875" style="15" customWidth="1"/>
    <col min="7137" max="7137" width="7" style="15" customWidth="1"/>
    <col min="7138" max="7138" width="0.875" style="15" customWidth="1"/>
    <col min="7139" max="7139" width="7" style="15" customWidth="1"/>
    <col min="7140" max="7140" width="0.875" style="15" customWidth="1"/>
    <col min="7141" max="7141" width="6.625" style="15" customWidth="1"/>
    <col min="7142" max="7142" width="0.875" style="15" customWidth="1"/>
    <col min="7143" max="7143" width="5.625" style="15" customWidth="1"/>
    <col min="7144" max="7144" width="0.875" style="15" customWidth="1"/>
    <col min="7145" max="7145" width="6.25" style="15" customWidth="1"/>
    <col min="7146" max="7146" width="0.875" style="15" customWidth="1"/>
    <col min="7147" max="7147" width="7.375" style="15" customWidth="1"/>
    <col min="7148" max="7148" width="0.875" style="15" customWidth="1"/>
    <col min="7149" max="7149" width="7.375" style="15" customWidth="1"/>
    <col min="7150" max="7150" width="1" style="15" customWidth="1"/>
    <col min="7151" max="7383" width="9" style="15" customWidth="1"/>
    <col min="7384" max="7384" width="1.375" style="15" customWidth="1"/>
    <col min="7385" max="7385" width="11.75" style="15" customWidth="1"/>
    <col min="7386" max="7386" width="0.75" style="15" customWidth="1"/>
    <col min="7387" max="7387" width="7.375" style="15" customWidth="1"/>
    <col min="7388" max="7388" width="0.875" style="15" customWidth="1"/>
    <col min="7389" max="7389" width="5.625" style="15" customWidth="1"/>
    <col min="7390" max="7390" width="0.875" style="15" customWidth="1"/>
    <col min="7391" max="7391" width="6" style="15" customWidth="1"/>
    <col min="7392" max="7392" width="0.875" style="15" customWidth="1"/>
    <col min="7393" max="7393" width="7" style="15" customWidth="1"/>
    <col min="7394" max="7394" width="0.875" style="15" customWidth="1"/>
    <col min="7395" max="7395" width="7" style="15" customWidth="1"/>
    <col min="7396" max="7396" width="0.875" style="15" customWidth="1"/>
    <col min="7397" max="7397" width="6.625" style="15" customWidth="1"/>
    <col min="7398" max="7398" width="0.875" style="15" customWidth="1"/>
    <col min="7399" max="7399" width="5.625" style="15" customWidth="1"/>
    <col min="7400" max="7400" width="0.875" style="15" customWidth="1"/>
    <col min="7401" max="7401" width="6.25" style="15" customWidth="1"/>
    <col min="7402" max="7402" width="0.875" style="15" customWidth="1"/>
    <col min="7403" max="7403" width="7.375" style="15" customWidth="1"/>
    <col min="7404" max="7404" width="0.875" style="15" customWidth="1"/>
    <col min="7405" max="7405" width="7.375" style="15" customWidth="1"/>
    <col min="7406" max="7406" width="1" style="15" customWidth="1"/>
    <col min="7407" max="7639" width="9" style="15" customWidth="1"/>
    <col min="7640" max="7640" width="1.375" style="15" customWidth="1"/>
    <col min="7641" max="7641" width="11.75" style="15" customWidth="1"/>
    <col min="7642" max="7642" width="0.75" style="15" customWidth="1"/>
    <col min="7643" max="7643" width="7.375" style="15" customWidth="1"/>
    <col min="7644" max="7644" width="0.875" style="15" customWidth="1"/>
    <col min="7645" max="7645" width="5.625" style="15" customWidth="1"/>
    <col min="7646" max="7646" width="0.875" style="15" customWidth="1"/>
    <col min="7647" max="7647" width="6" style="15" customWidth="1"/>
    <col min="7648" max="7648" width="0.875" style="15" customWidth="1"/>
    <col min="7649" max="7649" width="7" style="15" customWidth="1"/>
    <col min="7650" max="7650" width="0.875" style="15" customWidth="1"/>
    <col min="7651" max="7651" width="7" style="15" customWidth="1"/>
    <col min="7652" max="7652" width="0.875" style="15" customWidth="1"/>
    <col min="7653" max="7653" width="6.625" style="15" customWidth="1"/>
    <col min="7654" max="7654" width="0.875" style="15" customWidth="1"/>
    <col min="7655" max="7655" width="5.625" style="15" customWidth="1"/>
    <col min="7656" max="7656" width="0.875" style="15" customWidth="1"/>
    <col min="7657" max="7657" width="6.25" style="15" customWidth="1"/>
    <col min="7658" max="7658" width="0.875" style="15" customWidth="1"/>
    <col min="7659" max="7659" width="7.375" style="15" customWidth="1"/>
    <col min="7660" max="7660" width="0.875" style="15" customWidth="1"/>
    <col min="7661" max="7661" width="7.375" style="15" customWidth="1"/>
    <col min="7662" max="7662" width="1" style="15" customWidth="1"/>
    <col min="7663" max="7895" width="9" style="15" customWidth="1"/>
    <col min="7896" max="7896" width="1.375" style="15" customWidth="1"/>
    <col min="7897" max="7897" width="11.75" style="15" customWidth="1"/>
    <col min="7898" max="7898" width="0.75" style="15" customWidth="1"/>
    <col min="7899" max="7899" width="7.375" style="15" customWidth="1"/>
    <col min="7900" max="7900" width="0.875" style="15" customWidth="1"/>
    <col min="7901" max="7901" width="5.625" style="15" customWidth="1"/>
    <col min="7902" max="7902" width="0.875" style="15" customWidth="1"/>
    <col min="7903" max="7903" width="6" style="15" customWidth="1"/>
    <col min="7904" max="7904" width="0.875" style="15" customWidth="1"/>
    <col min="7905" max="7905" width="7" style="15" customWidth="1"/>
    <col min="7906" max="7906" width="0.875" style="15" customWidth="1"/>
    <col min="7907" max="7907" width="7" style="15" customWidth="1"/>
    <col min="7908" max="7908" width="0.875" style="15" customWidth="1"/>
    <col min="7909" max="7909" width="6.625" style="15" customWidth="1"/>
    <col min="7910" max="7910" width="0.875" style="15" customWidth="1"/>
    <col min="7911" max="7911" width="5.625" style="15" customWidth="1"/>
    <col min="7912" max="7912" width="0.875" style="15" customWidth="1"/>
    <col min="7913" max="7913" width="6.25" style="15" customWidth="1"/>
    <col min="7914" max="7914" width="0.875" style="15" customWidth="1"/>
    <col min="7915" max="7915" width="7.375" style="15" customWidth="1"/>
    <col min="7916" max="7916" width="0.875" style="15" customWidth="1"/>
    <col min="7917" max="7917" width="7.375" style="15" customWidth="1"/>
    <col min="7918" max="7918" width="1" style="15" customWidth="1"/>
    <col min="7919" max="8151" width="9" style="15" customWidth="1"/>
    <col min="8152" max="8152" width="1.375" style="15" customWidth="1"/>
    <col min="8153" max="8153" width="11.75" style="15" customWidth="1"/>
    <col min="8154" max="8154" width="0.75" style="15" customWidth="1"/>
    <col min="8155" max="8155" width="7.375" style="15" customWidth="1"/>
    <col min="8156" max="8156" width="0.875" style="15" customWidth="1"/>
    <col min="8157" max="8157" width="5.625" style="15" customWidth="1"/>
    <col min="8158" max="8158" width="0.875" style="15" customWidth="1"/>
    <col min="8159" max="8159" width="6" style="15" customWidth="1"/>
    <col min="8160" max="8160" width="0.875" style="15" customWidth="1"/>
    <col min="8161" max="8161" width="7" style="15" customWidth="1"/>
    <col min="8162" max="8162" width="0.875" style="15" customWidth="1"/>
    <col min="8163" max="8163" width="7" style="15" customWidth="1"/>
    <col min="8164" max="8164" width="0.875" style="15" customWidth="1"/>
    <col min="8165" max="8165" width="6.625" style="15" customWidth="1"/>
    <col min="8166" max="8166" width="0.875" style="15" customWidth="1"/>
    <col min="8167" max="8167" width="5.625" style="15" customWidth="1"/>
    <col min="8168" max="8168" width="0.875" style="15" customWidth="1"/>
    <col min="8169" max="8169" width="6.25" style="15" customWidth="1"/>
    <col min="8170" max="8170" width="0.875" style="15" customWidth="1"/>
    <col min="8171" max="8171" width="7.375" style="15" customWidth="1"/>
    <col min="8172" max="8172" width="0.875" style="15" customWidth="1"/>
    <col min="8173" max="8173" width="7.375" style="15" customWidth="1"/>
    <col min="8174" max="8174" width="1" style="15" customWidth="1"/>
    <col min="8175" max="8407" width="9" style="15" customWidth="1"/>
    <col min="8408" max="8408" width="1.375" style="15" customWidth="1"/>
    <col min="8409" max="8409" width="11.75" style="15" customWidth="1"/>
    <col min="8410" max="8410" width="0.75" style="15" customWidth="1"/>
    <col min="8411" max="8411" width="7.375" style="15" customWidth="1"/>
    <col min="8412" max="8412" width="0.875" style="15" customWidth="1"/>
    <col min="8413" max="8413" width="5.625" style="15" customWidth="1"/>
    <col min="8414" max="8414" width="0.875" style="15" customWidth="1"/>
    <col min="8415" max="8415" width="6" style="15" customWidth="1"/>
    <col min="8416" max="8416" width="0.875" style="15" customWidth="1"/>
    <col min="8417" max="8417" width="7" style="15" customWidth="1"/>
    <col min="8418" max="8418" width="0.875" style="15" customWidth="1"/>
    <col min="8419" max="8419" width="7" style="15" customWidth="1"/>
    <col min="8420" max="8420" width="0.875" style="15" customWidth="1"/>
    <col min="8421" max="8421" width="6.625" style="15" customWidth="1"/>
    <col min="8422" max="8422" width="0.875" style="15" customWidth="1"/>
    <col min="8423" max="8423" width="5.625" style="15" customWidth="1"/>
    <col min="8424" max="8424" width="0.875" style="15" customWidth="1"/>
    <col min="8425" max="8425" width="6.25" style="15" customWidth="1"/>
    <col min="8426" max="8426" width="0.875" style="15" customWidth="1"/>
    <col min="8427" max="8427" width="7.375" style="15" customWidth="1"/>
    <col min="8428" max="8428" width="0.875" style="15" customWidth="1"/>
    <col min="8429" max="8429" width="7.375" style="15" customWidth="1"/>
    <col min="8430" max="8430" width="1" style="15" customWidth="1"/>
    <col min="8431" max="8663" width="9" style="15" customWidth="1"/>
    <col min="8664" max="8664" width="1.375" style="15" customWidth="1"/>
    <col min="8665" max="8665" width="11.75" style="15" customWidth="1"/>
    <col min="8666" max="8666" width="0.75" style="15" customWidth="1"/>
    <col min="8667" max="8667" width="7.375" style="15" customWidth="1"/>
    <col min="8668" max="8668" width="0.875" style="15" customWidth="1"/>
    <col min="8669" max="8669" width="5.625" style="15" customWidth="1"/>
    <col min="8670" max="8670" width="0.875" style="15" customWidth="1"/>
    <col min="8671" max="8671" width="6" style="15" customWidth="1"/>
    <col min="8672" max="8672" width="0.875" style="15" customWidth="1"/>
    <col min="8673" max="8673" width="7" style="15" customWidth="1"/>
    <col min="8674" max="8674" width="0.875" style="15" customWidth="1"/>
    <col min="8675" max="8675" width="7" style="15" customWidth="1"/>
    <col min="8676" max="8676" width="0.875" style="15" customWidth="1"/>
    <col min="8677" max="8677" width="6.625" style="15" customWidth="1"/>
    <col min="8678" max="8678" width="0.875" style="15" customWidth="1"/>
    <col min="8679" max="8679" width="5.625" style="15" customWidth="1"/>
    <col min="8680" max="8680" width="0.875" style="15" customWidth="1"/>
    <col min="8681" max="8681" width="6.25" style="15" customWidth="1"/>
    <col min="8682" max="8682" width="0.875" style="15" customWidth="1"/>
    <col min="8683" max="8683" width="7.375" style="15" customWidth="1"/>
    <col min="8684" max="8684" width="0.875" style="15" customWidth="1"/>
    <col min="8685" max="8685" width="7.375" style="15" customWidth="1"/>
    <col min="8686" max="8686" width="1" style="15" customWidth="1"/>
    <col min="8687" max="8919" width="9" style="15" customWidth="1"/>
    <col min="8920" max="8920" width="1.375" style="15" customWidth="1"/>
    <col min="8921" max="8921" width="11.75" style="15" customWidth="1"/>
    <col min="8922" max="8922" width="0.75" style="15" customWidth="1"/>
    <col min="8923" max="8923" width="7.375" style="15" customWidth="1"/>
    <col min="8924" max="8924" width="0.875" style="15" customWidth="1"/>
    <col min="8925" max="8925" width="5.625" style="15" customWidth="1"/>
    <col min="8926" max="8926" width="0.875" style="15" customWidth="1"/>
    <col min="8927" max="8927" width="6" style="15" customWidth="1"/>
    <col min="8928" max="8928" width="0.875" style="15" customWidth="1"/>
    <col min="8929" max="8929" width="7" style="15" customWidth="1"/>
    <col min="8930" max="8930" width="0.875" style="15" customWidth="1"/>
    <col min="8931" max="8931" width="7" style="15" customWidth="1"/>
    <col min="8932" max="8932" width="0.875" style="15" customWidth="1"/>
    <col min="8933" max="8933" width="6.625" style="15" customWidth="1"/>
    <col min="8934" max="8934" width="0.875" style="15" customWidth="1"/>
    <col min="8935" max="8935" width="5.625" style="15" customWidth="1"/>
    <col min="8936" max="8936" width="0.875" style="15" customWidth="1"/>
    <col min="8937" max="8937" width="6.25" style="15" customWidth="1"/>
    <col min="8938" max="8938" width="0.875" style="15" customWidth="1"/>
    <col min="8939" max="8939" width="7.375" style="15" customWidth="1"/>
    <col min="8940" max="8940" width="0.875" style="15" customWidth="1"/>
    <col min="8941" max="8941" width="7.375" style="15" customWidth="1"/>
    <col min="8942" max="8942" width="1" style="15" customWidth="1"/>
    <col min="8943" max="9175" width="9" style="15" customWidth="1"/>
    <col min="9176" max="9176" width="1.375" style="15" customWidth="1"/>
    <col min="9177" max="9177" width="11.75" style="15" customWidth="1"/>
    <col min="9178" max="9178" width="0.75" style="15" customWidth="1"/>
    <col min="9179" max="9179" width="7.375" style="15" customWidth="1"/>
    <col min="9180" max="9180" width="0.875" style="15" customWidth="1"/>
    <col min="9181" max="9181" width="5.625" style="15" customWidth="1"/>
    <col min="9182" max="9182" width="0.875" style="15" customWidth="1"/>
    <col min="9183" max="9183" width="6" style="15" customWidth="1"/>
    <col min="9184" max="9184" width="0.875" style="15" customWidth="1"/>
    <col min="9185" max="9185" width="7" style="15" customWidth="1"/>
    <col min="9186" max="9186" width="0.875" style="15" customWidth="1"/>
    <col min="9187" max="9187" width="7" style="15" customWidth="1"/>
    <col min="9188" max="9188" width="0.875" style="15" customWidth="1"/>
    <col min="9189" max="9189" width="6.625" style="15" customWidth="1"/>
    <col min="9190" max="9190" width="0.875" style="15" customWidth="1"/>
    <col min="9191" max="9191" width="5.625" style="15" customWidth="1"/>
    <col min="9192" max="9192" width="0.875" style="15" customWidth="1"/>
    <col min="9193" max="9193" width="6.25" style="15" customWidth="1"/>
    <col min="9194" max="9194" width="0.875" style="15" customWidth="1"/>
    <col min="9195" max="9195" width="7.375" style="15" customWidth="1"/>
    <col min="9196" max="9196" width="0.875" style="15" customWidth="1"/>
    <col min="9197" max="9197" width="7.375" style="15" customWidth="1"/>
    <col min="9198" max="9198" width="1" style="15" customWidth="1"/>
    <col min="9199" max="9431" width="9" style="15" customWidth="1"/>
    <col min="9432" max="9432" width="1.375" style="15" customWidth="1"/>
    <col min="9433" max="9433" width="11.75" style="15" customWidth="1"/>
    <col min="9434" max="9434" width="0.75" style="15" customWidth="1"/>
    <col min="9435" max="9435" width="7.375" style="15" customWidth="1"/>
    <col min="9436" max="9436" width="0.875" style="15" customWidth="1"/>
    <col min="9437" max="9437" width="5.625" style="15" customWidth="1"/>
    <col min="9438" max="9438" width="0.875" style="15" customWidth="1"/>
    <col min="9439" max="9439" width="6" style="15" customWidth="1"/>
    <col min="9440" max="9440" width="0.875" style="15" customWidth="1"/>
    <col min="9441" max="9441" width="7" style="15" customWidth="1"/>
    <col min="9442" max="9442" width="0.875" style="15" customWidth="1"/>
    <col min="9443" max="9443" width="7" style="15" customWidth="1"/>
    <col min="9444" max="9444" width="0.875" style="15" customWidth="1"/>
    <col min="9445" max="9445" width="6.625" style="15" customWidth="1"/>
    <col min="9446" max="9446" width="0.875" style="15" customWidth="1"/>
    <col min="9447" max="9447" width="5.625" style="15" customWidth="1"/>
    <col min="9448" max="9448" width="0.875" style="15" customWidth="1"/>
    <col min="9449" max="9449" width="6.25" style="15" customWidth="1"/>
    <col min="9450" max="9450" width="0.875" style="15" customWidth="1"/>
    <col min="9451" max="9451" width="7.375" style="15" customWidth="1"/>
    <col min="9452" max="9452" width="0.875" style="15" customWidth="1"/>
    <col min="9453" max="9453" width="7.375" style="15" customWidth="1"/>
    <col min="9454" max="9454" width="1" style="15" customWidth="1"/>
    <col min="9455" max="9687" width="9" style="15" customWidth="1"/>
    <col min="9688" max="9688" width="1.375" style="15" customWidth="1"/>
    <col min="9689" max="9689" width="11.75" style="15" customWidth="1"/>
    <col min="9690" max="9690" width="0.75" style="15" customWidth="1"/>
    <col min="9691" max="9691" width="7.375" style="15" customWidth="1"/>
    <col min="9692" max="9692" width="0.875" style="15" customWidth="1"/>
    <col min="9693" max="9693" width="5.625" style="15" customWidth="1"/>
    <col min="9694" max="9694" width="0.875" style="15" customWidth="1"/>
    <col min="9695" max="9695" width="6" style="15" customWidth="1"/>
    <col min="9696" max="9696" width="0.875" style="15" customWidth="1"/>
    <col min="9697" max="9697" width="7" style="15" customWidth="1"/>
    <col min="9698" max="9698" width="0.875" style="15" customWidth="1"/>
    <col min="9699" max="9699" width="7" style="15" customWidth="1"/>
    <col min="9700" max="9700" width="0.875" style="15" customWidth="1"/>
    <col min="9701" max="9701" width="6.625" style="15" customWidth="1"/>
    <col min="9702" max="9702" width="0.875" style="15" customWidth="1"/>
    <col min="9703" max="9703" width="5.625" style="15" customWidth="1"/>
    <col min="9704" max="9704" width="0.875" style="15" customWidth="1"/>
    <col min="9705" max="9705" width="6.25" style="15" customWidth="1"/>
    <col min="9706" max="9706" width="0.875" style="15" customWidth="1"/>
    <col min="9707" max="9707" width="7.375" style="15" customWidth="1"/>
    <col min="9708" max="9708" width="0.875" style="15" customWidth="1"/>
    <col min="9709" max="9709" width="7.375" style="15" customWidth="1"/>
    <col min="9710" max="9710" width="1" style="15" customWidth="1"/>
    <col min="9711" max="9943" width="9" style="15" customWidth="1"/>
    <col min="9944" max="9944" width="1.375" style="15" customWidth="1"/>
    <col min="9945" max="9945" width="11.75" style="15" customWidth="1"/>
    <col min="9946" max="9946" width="0.75" style="15" customWidth="1"/>
    <col min="9947" max="9947" width="7.375" style="15" customWidth="1"/>
    <col min="9948" max="9948" width="0.875" style="15" customWidth="1"/>
    <col min="9949" max="9949" width="5.625" style="15" customWidth="1"/>
    <col min="9950" max="9950" width="0.875" style="15" customWidth="1"/>
    <col min="9951" max="9951" width="6" style="15" customWidth="1"/>
    <col min="9952" max="9952" width="0.875" style="15" customWidth="1"/>
    <col min="9953" max="9953" width="7" style="15" customWidth="1"/>
    <col min="9954" max="9954" width="0.875" style="15" customWidth="1"/>
    <col min="9955" max="9955" width="7" style="15" customWidth="1"/>
    <col min="9956" max="9956" width="0.875" style="15" customWidth="1"/>
    <col min="9957" max="9957" width="6.625" style="15" customWidth="1"/>
    <col min="9958" max="9958" width="0.875" style="15" customWidth="1"/>
    <col min="9959" max="9959" width="5.625" style="15" customWidth="1"/>
    <col min="9960" max="9960" width="0.875" style="15" customWidth="1"/>
    <col min="9961" max="9961" width="6.25" style="15" customWidth="1"/>
    <col min="9962" max="9962" width="0.875" style="15" customWidth="1"/>
    <col min="9963" max="9963" width="7.375" style="15" customWidth="1"/>
    <col min="9964" max="9964" width="0.875" style="15" customWidth="1"/>
    <col min="9965" max="9965" width="7.375" style="15" customWidth="1"/>
    <col min="9966" max="9966" width="1" style="15" customWidth="1"/>
    <col min="9967" max="10199" width="9" style="15" customWidth="1"/>
    <col min="10200" max="10200" width="1.375" style="15" customWidth="1"/>
    <col min="10201" max="10201" width="11.75" style="15" customWidth="1"/>
    <col min="10202" max="10202" width="0.75" style="15" customWidth="1"/>
    <col min="10203" max="10203" width="7.375" style="15" customWidth="1"/>
    <col min="10204" max="10204" width="0.875" style="15" customWidth="1"/>
    <col min="10205" max="10205" width="5.625" style="15" customWidth="1"/>
    <col min="10206" max="10206" width="0.875" style="15" customWidth="1"/>
    <col min="10207" max="10207" width="6" style="15" customWidth="1"/>
    <col min="10208" max="10208" width="0.875" style="15" customWidth="1"/>
    <col min="10209" max="10209" width="7" style="15" customWidth="1"/>
    <col min="10210" max="10210" width="0.875" style="15" customWidth="1"/>
    <col min="10211" max="10211" width="7" style="15" customWidth="1"/>
    <col min="10212" max="10212" width="0.875" style="15" customWidth="1"/>
    <col min="10213" max="10213" width="6.625" style="15" customWidth="1"/>
    <col min="10214" max="10214" width="0.875" style="15" customWidth="1"/>
    <col min="10215" max="10215" width="5.625" style="15" customWidth="1"/>
    <col min="10216" max="10216" width="0.875" style="15" customWidth="1"/>
    <col min="10217" max="10217" width="6.25" style="15" customWidth="1"/>
    <col min="10218" max="10218" width="0.875" style="15" customWidth="1"/>
    <col min="10219" max="10219" width="7.375" style="15" customWidth="1"/>
    <col min="10220" max="10220" width="0.875" style="15" customWidth="1"/>
    <col min="10221" max="10221" width="7.375" style="15" customWidth="1"/>
    <col min="10222" max="10222" width="1" style="15" customWidth="1"/>
    <col min="10223" max="10455" width="9" style="15" customWidth="1"/>
    <col min="10456" max="10456" width="1.375" style="15" customWidth="1"/>
    <col min="10457" max="10457" width="11.75" style="15" customWidth="1"/>
    <col min="10458" max="10458" width="0.75" style="15" customWidth="1"/>
    <col min="10459" max="10459" width="7.375" style="15" customWidth="1"/>
    <col min="10460" max="10460" width="0.875" style="15" customWidth="1"/>
    <col min="10461" max="10461" width="5.625" style="15" customWidth="1"/>
    <col min="10462" max="10462" width="0.875" style="15" customWidth="1"/>
    <col min="10463" max="10463" width="6" style="15" customWidth="1"/>
    <col min="10464" max="10464" width="0.875" style="15" customWidth="1"/>
    <col min="10465" max="10465" width="7" style="15" customWidth="1"/>
    <col min="10466" max="10466" width="0.875" style="15" customWidth="1"/>
    <col min="10467" max="10467" width="7" style="15" customWidth="1"/>
    <col min="10468" max="10468" width="0.875" style="15" customWidth="1"/>
    <col min="10469" max="10469" width="6.625" style="15" customWidth="1"/>
    <col min="10470" max="10470" width="0.875" style="15" customWidth="1"/>
    <col min="10471" max="10471" width="5.625" style="15" customWidth="1"/>
    <col min="10472" max="10472" width="0.875" style="15" customWidth="1"/>
    <col min="10473" max="10473" width="6.25" style="15" customWidth="1"/>
    <col min="10474" max="10474" width="0.875" style="15" customWidth="1"/>
    <col min="10475" max="10475" width="7.375" style="15" customWidth="1"/>
    <col min="10476" max="10476" width="0.875" style="15" customWidth="1"/>
    <col min="10477" max="10477" width="7.375" style="15" customWidth="1"/>
    <col min="10478" max="10478" width="1" style="15" customWidth="1"/>
    <col min="10479" max="10711" width="9" style="15" customWidth="1"/>
    <col min="10712" max="10712" width="1.375" style="15" customWidth="1"/>
    <col min="10713" max="10713" width="11.75" style="15" customWidth="1"/>
    <col min="10714" max="10714" width="0.75" style="15" customWidth="1"/>
    <col min="10715" max="10715" width="7.375" style="15" customWidth="1"/>
    <col min="10716" max="10716" width="0.875" style="15" customWidth="1"/>
    <col min="10717" max="10717" width="5.625" style="15" customWidth="1"/>
    <col min="10718" max="10718" width="0.875" style="15" customWidth="1"/>
    <col min="10719" max="10719" width="6" style="15" customWidth="1"/>
    <col min="10720" max="10720" width="0.875" style="15" customWidth="1"/>
    <col min="10721" max="10721" width="7" style="15" customWidth="1"/>
    <col min="10722" max="10722" width="0.875" style="15" customWidth="1"/>
    <col min="10723" max="10723" width="7" style="15" customWidth="1"/>
    <col min="10724" max="10724" width="0.875" style="15" customWidth="1"/>
    <col min="10725" max="10725" width="6.625" style="15" customWidth="1"/>
    <col min="10726" max="10726" width="0.875" style="15" customWidth="1"/>
    <col min="10727" max="10727" width="5.625" style="15" customWidth="1"/>
    <col min="10728" max="10728" width="0.875" style="15" customWidth="1"/>
    <col min="10729" max="10729" width="6.25" style="15" customWidth="1"/>
    <col min="10730" max="10730" width="0.875" style="15" customWidth="1"/>
    <col min="10731" max="10731" width="7.375" style="15" customWidth="1"/>
    <col min="10732" max="10732" width="0.875" style="15" customWidth="1"/>
    <col min="10733" max="10733" width="7.375" style="15" customWidth="1"/>
    <col min="10734" max="10734" width="1" style="15" customWidth="1"/>
    <col min="10735" max="10967" width="9" style="15" customWidth="1"/>
    <col min="10968" max="10968" width="1.375" style="15" customWidth="1"/>
    <col min="10969" max="10969" width="11.75" style="15" customWidth="1"/>
    <col min="10970" max="10970" width="0.75" style="15" customWidth="1"/>
    <col min="10971" max="10971" width="7.375" style="15" customWidth="1"/>
    <col min="10972" max="10972" width="0.875" style="15" customWidth="1"/>
    <col min="10973" max="10973" width="5.625" style="15" customWidth="1"/>
    <col min="10974" max="10974" width="0.875" style="15" customWidth="1"/>
    <col min="10975" max="10975" width="6" style="15" customWidth="1"/>
    <col min="10976" max="10976" width="0.875" style="15" customWidth="1"/>
    <col min="10977" max="10977" width="7" style="15" customWidth="1"/>
    <col min="10978" max="10978" width="0.875" style="15" customWidth="1"/>
    <col min="10979" max="10979" width="7" style="15" customWidth="1"/>
    <col min="10980" max="10980" width="0.875" style="15" customWidth="1"/>
    <col min="10981" max="10981" width="6.625" style="15" customWidth="1"/>
    <col min="10982" max="10982" width="0.875" style="15" customWidth="1"/>
    <col min="10983" max="10983" width="5.625" style="15" customWidth="1"/>
    <col min="10984" max="10984" width="0.875" style="15" customWidth="1"/>
    <col min="10985" max="10985" width="6.25" style="15" customWidth="1"/>
    <col min="10986" max="10986" width="0.875" style="15" customWidth="1"/>
    <col min="10987" max="10987" width="7.375" style="15" customWidth="1"/>
    <col min="10988" max="10988" width="0.875" style="15" customWidth="1"/>
    <col min="10989" max="10989" width="7.375" style="15" customWidth="1"/>
    <col min="10990" max="10990" width="1" style="15" customWidth="1"/>
    <col min="10991" max="11223" width="9" style="15" customWidth="1"/>
    <col min="11224" max="11224" width="1.375" style="15" customWidth="1"/>
    <col min="11225" max="11225" width="11.75" style="15" customWidth="1"/>
    <col min="11226" max="11226" width="0.75" style="15" customWidth="1"/>
    <col min="11227" max="11227" width="7.375" style="15" customWidth="1"/>
    <col min="11228" max="11228" width="0.875" style="15" customWidth="1"/>
    <col min="11229" max="11229" width="5.625" style="15" customWidth="1"/>
    <col min="11230" max="11230" width="0.875" style="15" customWidth="1"/>
    <col min="11231" max="11231" width="6" style="15" customWidth="1"/>
    <col min="11232" max="11232" width="0.875" style="15" customWidth="1"/>
    <col min="11233" max="11233" width="7" style="15" customWidth="1"/>
    <col min="11234" max="11234" width="0.875" style="15" customWidth="1"/>
    <col min="11235" max="11235" width="7" style="15" customWidth="1"/>
    <col min="11236" max="11236" width="0.875" style="15" customWidth="1"/>
    <col min="11237" max="11237" width="6.625" style="15" customWidth="1"/>
    <col min="11238" max="11238" width="0.875" style="15" customWidth="1"/>
    <col min="11239" max="11239" width="5.625" style="15" customWidth="1"/>
    <col min="11240" max="11240" width="0.875" style="15" customWidth="1"/>
    <col min="11241" max="11241" width="6.25" style="15" customWidth="1"/>
    <col min="11242" max="11242" width="0.875" style="15" customWidth="1"/>
    <col min="11243" max="11243" width="7.375" style="15" customWidth="1"/>
    <col min="11244" max="11244" width="0.875" style="15" customWidth="1"/>
    <col min="11245" max="11245" width="7.375" style="15" customWidth="1"/>
    <col min="11246" max="11246" width="1" style="15" customWidth="1"/>
    <col min="11247" max="11479" width="9" style="15" customWidth="1"/>
    <col min="11480" max="11480" width="1.375" style="15" customWidth="1"/>
    <col min="11481" max="11481" width="11.75" style="15" customWidth="1"/>
    <col min="11482" max="11482" width="0.75" style="15" customWidth="1"/>
    <col min="11483" max="11483" width="7.375" style="15" customWidth="1"/>
    <col min="11484" max="11484" width="0.875" style="15" customWidth="1"/>
    <col min="11485" max="11485" width="5.625" style="15" customWidth="1"/>
    <col min="11486" max="11486" width="0.875" style="15" customWidth="1"/>
    <col min="11487" max="11487" width="6" style="15" customWidth="1"/>
    <col min="11488" max="11488" width="0.875" style="15" customWidth="1"/>
    <col min="11489" max="11489" width="7" style="15" customWidth="1"/>
    <col min="11490" max="11490" width="0.875" style="15" customWidth="1"/>
    <col min="11491" max="11491" width="7" style="15" customWidth="1"/>
    <col min="11492" max="11492" width="0.875" style="15" customWidth="1"/>
    <col min="11493" max="11493" width="6.625" style="15" customWidth="1"/>
    <col min="11494" max="11494" width="0.875" style="15" customWidth="1"/>
    <col min="11495" max="11495" width="5.625" style="15" customWidth="1"/>
    <col min="11496" max="11496" width="0.875" style="15" customWidth="1"/>
    <col min="11497" max="11497" width="6.25" style="15" customWidth="1"/>
    <col min="11498" max="11498" width="0.875" style="15" customWidth="1"/>
    <col min="11499" max="11499" width="7.375" style="15" customWidth="1"/>
    <col min="11500" max="11500" width="0.875" style="15" customWidth="1"/>
    <col min="11501" max="11501" width="7.375" style="15" customWidth="1"/>
    <col min="11502" max="11502" width="1" style="15" customWidth="1"/>
    <col min="11503" max="11735" width="9" style="15" customWidth="1"/>
    <col min="11736" max="11736" width="1.375" style="15" customWidth="1"/>
    <col min="11737" max="11737" width="11.75" style="15" customWidth="1"/>
    <col min="11738" max="11738" width="0.75" style="15" customWidth="1"/>
    <col min="11739" max="11739" width="7.375" style="15" customWidth="1"/>
    <col min="11740" max="11740" width="0.875" style="15" customWidth="1"/>
    <col min="11741" max="11741" width="5.625" style="15" customWidth="1"/>
    <col min="11742" max="11742" width="0.875" style="15" customWidth="1"/>
    <col min="11743" max="11743" width="6" style="15" customWidth="1"/>
    <col min="11744" max="11744" width="0.875" style="15" customWidth="1"/>
    <col min="11745" max="11745" width="7" style="15" customWidth="1"/>
    <col min="11746" max="11746" width="0.875" style="15" customWidth="1"/>
    <col min="11747" max="11747" width="7" style="15" customWidth="1"/>
    <col min="11748" max="11748" width="0.875" style="15" customWidth="1"/>
    <col min="11749" max="11749" width="6.625" style="15" customWidth="1"/>
    <col min="11750" max="11750" width="0.875" style="15" customWidth="1"/>
    <col min="11751" max="11751" width="5.625" style="15" customWidth="1"/>
    <col min="11752" max="11752" width="0.875" style="15" customWidth="1"/>
    <col min="11753" max="11753" width="6.25" style="15" customWidth="1"/>
    <col min="11754" max="11754" width="0.875" style="15" customWidth="1"/>
    <col min="11755" max="11755" width="7.375" style="15" customWidth="1"/>
    <col min="11756" max="11756" width="0.875" style="15" customWidth="1"/>
    <col min="11757" max="11757" width="7.375" style="15" customWidth="1"/>
    <col min="11758" max="11758" width="1" style="15" customWidth="1"/>
    <col min="11759" max="11991" width="9" style="15" customWidth="1"/>
    <col min="11992" max="11992" width="1.375" style="15" customWidth="1"/>
    <col min="11993" max="11993" width="11.75" style="15" customWidth="1"/>
    <col min="11994" max="11994" width="0.75" style="15" customWidth="1"/>
    <col min="11995" max="11995" width="7.375" style="15" customWidth="1"/>
    <col min="11996" max="11996" width="0.875" style="15" customWidth="1"/>
    <col min="11997" max="11997" width="5.625" style="15" customWidth="1"/>
    <col min="11998" max="11998" width="0.875" style="15" customWidth="1"/>
    <col min="11999" max="11999" width="6" style="15" customWidth="1"/>
    <col min="12000" max="12000" width="0.875" style="15" customWidth="1"/>
    <col min="12001" max="12001" width="7" style="15" customWidth="1"/>
    <col min="12002" max="12002" width="0.875" style="15" customWidth="1"/>
    <col min="12003" max="12003" width="7" style="15" customWidth="1"/>
    <col min="12004" max="12004" width="0.875" style="15" customWidth="1"/>
    <col min="12005" max="12005" width="6.625" style="15" customWidth="1"/>
    <col min="12006" max="12006" width="0.875" style="15" customWidth="1"/>
    <col min="12007" max="12007" width="5.625" style="15" customWidth="1"/>
    <col min="12008" max="12008" width="0.875" style="15" customWidth="1"/>
    <col min="12009" max="12009" width="6.25" style="15" customWidth="1"/>
    <col min="12010" max="12010" width="0.875" style="15" customWidth="1"/>
    <col min="12011" max="12011" width="7.375" style="15" customWidth="1"/>
    <col min="12012" max="12012" width="0.875" style="15" customWidth="1"/>
    <col min="12013" max="12013" width="7.375" style="15" customWidth="1"/>
    <col min="12014" max="12014" width="1" style="15" customWidth="1"/>
    <col min="12015" max="12247" width="9" style="15" customWidth="1"/>
    <col min="12248" max="12248" width="1.375" style="15" customWidth="1"/>
    <col min="12249" max="12249" width="11.75" style="15" customWidth="1"/>
    <col min="12250" max="12250" width="0.75" style="15" customWidth="1"/>
    <col min="12251" max="12251" width="7.375" style="15" customWidth="1"/>
    <col min="12252" max="12252" width="0.875" style="15" customWidth="1"/>
    <col min="12253" max="12253" width="5.625" style="15" customWidth="1"/>
    <col min="12254" max="12254" width="0.875" style="15" customWidth="1"/>
    <col min="12255" max="12255" width="6" style="15" customWidth="1"/>
    <col min="12256" max="12256" width="0.875" style="15" customWidth="1"/>
    <col min="12257" max="12257" width="7" style="15" customWidth="1"/>
    <col min="12258" max="12258" width="0.875" style="15" customWidth="1"/>
    <col min="12259" max="12259" width="7" style="15" customWidth="1"/>
    <col min="12260" max="12260" width="0.875" style="15" customWidth="1"/>
    <col min="12261" max="12261" width="6.625" style="15" customWidth="1"/>
    <col min="12262" max="12262" width="0.875" style="15" customWidth="1"/>
    <col min="12263" max="12263" width="5.625" style="15" customWidth="1"/>
    <col min="12264" max="12264" width="0.875" style="15" customWidth="1"/>
    <col min="12265" max="12265" width="6.25" style="15" customWidth="1"/>
    <col min="12266" max="12266" width="0.875" style="15" customWidth="1"/>
    <col min="12267" max="12267" width="7.375" style="15" customWidth="1"/>
    <col min="12268" max="12268" width="0.875" style="15" customWidth="1"/>
    <col min="12269" max="12269" width="7.375" style="15" customWidth="1"/>
    <col min="12270" max="12270" width="1" style="15" customWidth="1"/>
    <col min="12271" max="12503" width="9" style="15" customWidth="1"/>
    <col min="12504" max="12504" width="1.375" style="15" customWidth="1"/>
    <col min="12505" max="12505" width="11.75" style="15" customWidth="1"/>
    <col min="12506" max="12506" width="0.75" style="15" customWidth="1"/>
    <col min="12507" max="12507" width="7.375" style="15" customWidth="1"/>
    <col min="12508" max="12508" width="0.875" style="15" customWidth="1"/>
    <col min="12509" max="12509" width="5.625" style="15" customWidth="1"/>
    <col min="12510" max="12510" width="0.875" style="15" customWidth="1"/>
    <col min="12511" max="12511" width="6" style="15" customWidth="1"/>
    <col min="12512" max="12512" width="0.875" style="15" customWidth="1"/>
    <col min="12513" max="12513" width="7" style="15" customWidth="1"/>
    <col min="12514" max="12514" width="0.875" style="15" customWidth="1"/>
    <col min="12515" max="12515" width="7" style="15" customWidth="1"/>
    <col min="12516" max="12516" width="0.875" style="15" customWidth="1"/>
    <col min="12517" max="12517" width="6.625" style="15" customWidth="1"/>
    <col min="12518" max="12518" width="0.875" style="15" customWidth="1"/>
    <col min="12519" max="12519" width="5.625" style="15" customWidth="1"/>
    <col min="12520" max="12520" width="0.875" style="15" customWidth="1"/>
    <col min="12521" max="12521" width="6.25" style="15" customWidth="1"/>
    <col min="12522" max="12522" width="0.875" style="15" customWidth="1"/>
    <col min="12523" max="12523" width="7.375" style="15" customWidth="1"/>
    <col min="12524" max="12524" width="0.875" style="15" customWidth="1"/>
    <col min="12525" max="12525" width="7.375" style="15" customWidth="1"/>
    <col min="12526" max="12526" width="1" style="15" customWidth="1"/>
    <col min="12527" max="12759" width="9" style="15" customWidth="1"/>
    <col min="12760" max="12760" width="1.375" style="15" customWidth="1"/>
    <col min="12761" max="12761" width="11.75" style="15" customWidth="1"/>
    <col min="12762" max="12762" width="0.75" style="15" customWidth="1"/>
    <col min="12763" max="12763" width="7.375" style="15" customWidth="1"/>
    <col min="12764" max="12764" width="0.875" style="15" customWidth="1"/>
    <col min="12765" max="12765" width="5.625" style="15" customWidth="1"/>
    <col min="12766" max="12766" width="0.875" style="15" customWidth="1"/>
    <col min="12767" max="12767" width="6" style="15" customWidth="1"/>
    <col min="12768" max="12768" width="0.875" style="15" customWidth="1"/>
    <col min="12769" max="12769" width="7" style="15" customWidth="1"/>
    <col min="12770" max="12770" width="0.875" style="15" customWidth="1"/>
    <col min="12771" max="12771" width="7" style="15" customWidth="1"/>
    <col min="12772" max="12772" width="0.875" style="15" customWidth="1"/>
    <col min="12773" max="12773" width="6.625" style="15" customWidth="1"/>
    <col min="12774" max="12774" width="0.875" style="15" customWidth="1"/>
    <col min="12775" max="12775" width="5.625" style="15" customWidth="1"/>
    <col min="12776" max="12776" width="0.875" style="15" customWidth="1"/>
    <col min="12777" max="12777" width="6.25" style="15" customWidth="1"/>
    <col min="12778" max="12778" width="0.875" style="15" customWidth="1"/>
    <col min="12779" max="12779" width="7.375" style="15" customWidth="1"/>
    <col min="12780" max="12780" width="0.875" style="15" customWidth="1"/>
    <col min="12781" max="12781" width="7.375" style="15" customWidth="1"/>
    <col min="12782" max="12782" width="1" style="15" customWidth="1"/>
    <col min="12783" max="13015" width="9" style="15" customWidth="1"/>
    <col min="13016" max="13016" width="1.375" style="15" customWidth="1"/>
    <col min="13017" max="13017" width="11.75" style="15" customWidth="1"/>
    <col min="13018" max="13018" width="0.75" style="15" customWidth="1"/>
    <col min="13019" max="13019" width="7.375" style="15" customWidth="1"/>
    <col min="13020" max="13020" width="0.875" style="15" customWidth="1"/>
    <col min="13021" max="13021" width="5.625" style="15" customWidth="1"/>
    <col min="13022" max="13022" width="0.875" style="15" customWidth="1"/>
    <col min="13023" max="13023" width="6" style="15" customWidth="1"/>
    <col min="13024" max="13024" width="0.875" style="15" customWidth="1"/>
    <col min="13025" max="13025" width="7" style="15" customWidth="1"/>
    <col min="13026" max="13026" width="0.875" style="15" customWidth="1"/>
    <col min="13027" max="13027" width="7" style="15" customWidth="1"/>
    <col min="13028" max="13028" width="0.875" style="15" customWidth="1"/>
    <col min="13029" max="13029" width="6.625" style="15" customWidth="1"/>
    <col min="13030" max="13030" width="0.875" style="15" customWidth="1"/>
    <col min="13031" max="13031" width="5.625" style="15" customWidth="1"/>
    <col min="13032" max="13032" width="0.875" style="15" customWidth="1"/>
    <col min="13033" max="13033" width="6.25" style="15" customWidth="1"/>
    <col min="13034" max="13034" width="0.875" style="15" customWidth="1"/>
    <col min="13035" max="13035" width="7.375" style="15" customWidth="1"/>
    <col min="13036" max="13036" width="0.875" style="15" customWidth="1"/>
    <col min="13037" max="13037" width="7.375" style="15" customWidth="1"/>
    <col min="13038" max="13038" width="1" style="15" customWidth="1"/>
    <col min="13039" max="13271" width="9" style="15" customWidth="1"/>
    <col min="13272" max="13272" width="1.375" style="15" customWidth="1"/>
    <col min="13273" max="13273" width="11.75" style="15" customWidth="1"/>
    <col min="13274" max="13274" width="0.75" style="15" customWidth="1"/>
    <col min="13275" max="13275" width="7.375" style="15" customWidth="1"/>
    <col min="13276" max="13276" width="0.875" style="15" customWidth="1"/>
    <col min="13277" max="13277" width="5.625" style="15" customWidth="1"/>
    <col min="13278" max="13278" width="0.875" style="15" customWidth="1"/>
    <col min="13279" max="13279" width="6" style="15" customWidth="1"/>
    <col min="13280" max="13280" width="0.875" style="15" customWidth="1"/>
    <col min="13281" max="13281" width="7" style="15" customWidth="1"/>
    <col min="13282" max="13282" width="0.875" style="15" customWidth="1"/>
    <col min="13283" max="13283" width="7" style="15" customWidth="1"/>
    <col min="13284" max="13284" width="0.875" style="15" customWidth="1"/>
    <col min="13285" max="13285" width="6.625" style="15" customWidth="1"/>
    <col min="13286" max="13286" width="0.875" style="15" customWidth="1"/>
    <col min="13287" max="13287" width="5.625" style="15" customWidth="1"/>
    <col min="13288" max="13288" width="0.875" style="15" customWidth="1"/>
    <col min="13289" max="13289" width="6.25" style="15" customWidth="1"/>
    <col min="13290" max="13290" width="0.875" style="15" customWidth="1"/>
    <col min="13291" max="13291" width="7.375" style="15" customWidth="1"/>
    <col min="13292" max="13292" width="0.875" style="15" customWidth="1"/>
    <col min="13293" max="13293" width="7.375" style="15" customWidth="1"/>
    <col min="13294" max="13294" width="1" style="15" customWidth="1"/>
    <col min="13295" max="13527" width="9" style="15" customWidth="1"/>
    <col min="13528" max="13528" width="1.375" style="15" customWidth="1"/>
    <col min="13529" max="13529" width="11.75" style="15" customWidth="1"/>
    <col min="13530" max="13530" width="0.75" style="15" customWidth="1"/>
    <col min="13531" max="13531" width="7.375" style="15" customWidth="1"/>
    <col min="13532" max="13532" width="0.875" style="15" customWidth="1"/>
    <col min="13533" max="13533" width="5.625" style="15" customWidth="1"/>
    <col min="13534" max="13534" width="0.875" style="15" customWidth="1"/>
    <col min="13535" max="13535" width="6" style="15" customWidth="1"/>
    <col min="13536" max="13536" width="0.875" style="15" customWidth="1"/>
    <col min="13537" max="13537" width="7" style="15" customWidth="1"/>
    <col min="13538" max="13538" width="0.875" style="15" customWidth="1"/>
    <col min="13539" max="13539" width="7" style="15" customWidth="1"/>
    <col min="13540" max="13540" width="0.875" style="15" customWidth="1"/>
    <col min="13541" max="13541" width="6.625" style="15" customWidth="1"/>
    <col min="13542" max="13542" width="0.875" style="15" customWidth="1"/>
    <col min="13543" max="13543" width="5.625" style="15" customWidth="1"/>
    <col min="13544" max="13544" width="0.875" style="15" customWidth="1"/>
    <col min="13545" max="13545" width="6.25" style="15" customWidth="1"/>
    <col min="13546" max="13546" width="0.875" style="15" customWidth="1"/>
    <col min="13547" max="13547" width="7.375" style="15" customWidth="1"/>
    <col min="13548" max="13548" width="0.875" style="15" customWidth="1"/>
    <col min="13549" max="13549" width="7.375" style="15" customWidth="1"/>
    <col min="13550" max="13550" width="1" style="15" customWidth="1"/>
    <col min="13551" max="13783" width="9" style="15" customWidth="1"/>
    <col min="13784" max="13784" width="1.375" style="15" customWidth="1"/>
    <col min="13785" max="13785" width="11.75" style="15" customWidth="1"/>
    <col min="13786" max="13786" width="0.75" style="15" customWidth="1"/>
    <col min="13787" max="13787" width="7.375" style="15" customWidth="1"/>
    <col min="13788" max="13788" width="0.875" style="15" customWidth="1"/>
    <col min="13789" max="13789" width="5.625" style="15" customWidth="1"/>
    <col min="13790" max="13790" width="0.875" style="15" customWidth="1"/>
    <col min="13791" max="13791" width="6" style="15" customWidth="1"/>
    <col min="13792" max="13792" width="0.875" style="15" customWidth="1"/>
    <col min="13793" max="13793" width="7" style="15" customWidth="1"/>
    <col min="13794" max="13794" width="0.875" style="15" customWidth="1"/>
    <col min="13795" max="13795" width="7" style="15" customWidth="1"/>
    <col min="13796" max="13796" width="0.875" style="15" customWidth="1"/>
    <col min="13797" max="13797" width="6.625" style="15" customWidth="1"/>
    <col min="13798" max="13798" width="0.875" style="15" customWidth="1"/>
    <col min="13799" max="13799" width="5.625" style="15" customWidth="1"/>
    <col min="13800" max="13800" width="0.875" style="15" customWidth="1"/>
    <col min="13801" max="13801" width="6.25" style="15" customWidth="1"/>
    <col min="13802" max="13802" width="0.875" style="15" customWidth="1"/>
    <col min="13803" max="13803" width="7.375" style="15" customWidth="1"/>
    <col min="13804" max="13804" width="0.875" style="15" customWidth="1"/>
    <col min="13805" max="13805" width="7.375" style="15" customWidth="1"/>
    <col min="13806" max="13806" width="1" style="15" customWidth="1"/>
    <col min="13807" max="14039" width="9" style="15" customWidth="1"/>
    <col min="14040" max="14040" width="1.375" style="15" customWidth="1"/>
    <col min="14041" max="14041" width="11.75" style="15" customWidth="1"/>
    <col min="14042" max="14042" width="0.75" style="15" customWidth="1"/>
    <col min="14043" max="14043" width="7.375" style="15" customWidth="1"/>
    <col min="14044" max="14044" width="0.875" style="15" customWidth="1"/>
    <col min="14045" max="14045" width="5.625" style="15" customWidth="1"/>
    <col min="14046" max="14046" width="0.875" style="15" customWidth="1"/>
    <col min="14047" max="14047" width="6" style="15" customWidth="1"/>
    <col min="14048" max="14048" width="0.875" style="15" customWidth="1"/>
    <col min="14049" max="14049" width="7" style="15" customWidth="1"/>
    <col min="14050" max="14050" width="0.875" style="15" customWidth="1"/>
    <col min="14051" max="14051" width="7" style="15" customWidth="1"/>
    <col min="14052" max="14052" width="0.875" style="15" customWidth="1"/>
    <col min="14053" max="14053" width="6.625" style="15" customWidth="1"/>
    <col min="14054" max="14054" width="0.875" style="15" customWidth="1"/>
    <col min="14055" max="14055" width="5.625" style="15" customWidth="1"/>
    <col min="14056" max="14056" width="0.875" style="15" customWidth="1"/>
    <col min="14057" max="14057" width="6.25" style="15" customWidth="1"/>
    <col min="14058" max="14058" width="0.875" style="15" customWidth="1"/>
    <col min="14059" max="14059" width="7.375" style="15" customWidth="1"/>
    <col min="14060" max="14060" width="0.875" style="15" customWidth="1"/>
    <col min="14061" max="14061" width="7.375" style="15" customWidth="1"/>
    <col min="14062" max="14062" width="1" style="15" customWidth="1"/>
    <col min="14063" max="14295" width="9" style="15" customWidth="1"/>
    <col min="14296" max="14296" width="1.375" style="15" customWidth="1"/>
    <col min="14297" max="14297" width="11.75" style="15" customWidth="1"/>
    <col min="14298" max="14298" width="0.75" style="15" customWidth="1"/>
    <col min="14299" max="14299" width="7.375" style="15" customWidth="1"/>
    <col min="14300" max="14300" width="0.875" style="15" customWidth="1"/>
    <col min="14301" max="14301" width="5.625" style="15" customWidth="1"/>
    <col min="14302" max="14302" width="0.875" style="15" customWidth="1"/>
    <col min="14303" max="14303" width="6" style="15" customWidth="1"/>
    <col min="14304" max="14304" width="0.875" style="15" customWidth="1"/>
    <col min="14305" max="14305" width="7" style="15" customWidth="1"/>
    <col min="14306" max="14306" width="0.875" style="15" customWidth="1"/>
    <col min="14307" max="14307" width="7" style="15" customWidth="1"/>
    <col min="14308" max="14308" width="0.875" style="15" customWidth="1"/>
    <col min="14309" max="14309" width="6.625" style="15" customWidth="1"/>
    <col min="14310" max="14310" width="0.875" style="15" customWidth="1"/>
    <col min="14311" max="14311" width="5.625" style="15" customWidth="1"/>
    <col min="14312" max="14312" width="0.875" style="15" customWidth="1"/>
    <col min="14313" max="14313" width="6.25" style="15" customWidth="1"/>
    <col min="14314" max="14314" width="0.875" style="15" customWidth="1"/>
    <col min="14315" max="14315" width="7.375" style="15" customWidth="1"/>
    <col min="14316" max="14316" width="0.875" style="15" customWidth="1"/>
    <col min="14317" max="14317" width="7.375" style="15" customWidth="1"/>
    <col min="14318" max="14318" width="1" style="15" customWidth="1"/>
    <col min="14319" max="14551" width="9" style="15" customWidth="1"/>
    <col min="14552" max="14552" width="1.375" style="15" customWidth="1"/>
    <col min="14553" max="14553" width="11.75" style="15" customWidth="1"/>
    <col min="14554" max="14554" width="0.75" style="15" customWidth="1"/>
    <col min="14555" max="14555" width="7.375" style="15" customWidth="1"/>
    <col min="14556" max="14556" width="0.875" style="15" customWidth="1"/>
    <col min="14557" max="14557" width="5.625" style="15" customWidth="1"/>
    <col min="14558" max="14558" width="0.875" style="15" customWidth="1"/>
    <col min="14559" max="14559" width="6" style="15" customWidth="1"/>
    <col min="14560" max="14560" width="0.875" style="15" customWidth="1"/>
    <col min="14561" max="14561" width="7" style="15" customWidth="1"/>
    <col min="14562" max="14562" width="0.875" style="15" customWidth="1"/>
    <col min="14563" max="14563" width="7" style="15" customWidth="1"/>
    <col min="14564" max="14564" width="0.875" style="15" customWidth="1"/>
    <col min="14565" max="14565" width="6.625" style="15" customWidth="1"/>
    <col min="14566" max="14566" width="0.875" style="15" customWidth="1"/>
    <col min="14567" max="14567" width="5.625" style="15" customWidth="1"/>
    <col min="14568" max="14568" width="0.875" style="15" customWidth="1"/>
    <col min="14569" max="14569" width="6.25" style="15" customWidth="1"/>
    <col min="14570" max="14570" width="0.875" style="15" customWidth="1"/>
    <col min="14571" max="14571" width="7.375" style="15" customWidth="1"/>
    <col min="14572" max="14572" width="0.875" style="15" customWidth="1"/>
    <col min="14573" max="14573" width="7.375" style="15" customWidth="1"/>
    <col min="14574" max="14574" width="1" style="15" customWidth="1"/>
    <col min="14575" max="14807" width="9" style="15" customWidth="1"/>
    <col min="14808" max="14808" width="1.375" style="15" customWidth="1"/>
    <col min="14809" max="14809" width="11.75" style="15" customWidth="1"/>
    <col min="14810" max="14810" width="0.75" style="15" customWidth="1"/>
    <col min="14811" max="14811" width="7.375" style="15" customWidth="1"/>
    <col min="14812" max="14812" width="0.875" style="15" customWidth="1"/>
    <col min="14813" max="14813" width="5.625" style="15" customWidth="1"/>
    <col min="14814" max="14814" width="0.875" style="15" customWidth="1"/>
    <col min="14815" max="14815" width="6" style="15" customWidth="1"/>
    <col min="14816" max="14816" width="0.875" style="15" customWidth="1"/>
    <col min="14817" max="14817" width="7" style="15" customWidth="1"/>
    <col min="14818" max="14818" width="0.875" style="15" customWidth="1"/>
    <col min="14819" max="14819" width="7" style="15" customWidth="1"/>
    <col min="14820" max="14820" width="0.875" style="15" customWidth="1"/>
    <col min="14821" max="14821" width="6.625" style="15" customWidth="1"/>
    <col min="14822" max="14822" width="0.875" style="15" customWidth="1"/>
    <col min="14823" max="14823" width="5.625" style="15" customWidth="1"/>
    <col min="14824" max="14824" width="0.875" style="15" customWidth="1"/>
    <col min="14825" max="14825" width="6.25" style="15" customWidth="1"/>
    <col min="14826" max="14826" width="0.875" style="15" customWidth="1"/>
    <col min="14827" max="14827" width="7.375" style="15" customWidth="1"/>
    <col min="14828" max="14828" width="0.875" style="15" customWidth="1"/>
    <col min="14829" max="14829" width="7.375" style="15" customWidth="1"/>
    <col min="14830" max="14830" width="1" style="15" customWidth="1"/>
    <col min="14831" max="15063" width="9" style="15" customWidth="1"/>
    <col min="15064" max="15064" width="1.375" style="15" customWidth="1"/>
    <col min="15065" max="15065" width="11.75" style="15" customWidth="1"/>
    <col min="15066" max="15066" width="0.75" style="15" customWidth="1"/>
    <col min="15067" max="15067" width="7.375" style="15" customWidth="1"/>
    <col min="15068" max="15068" width="0.875" style="15" customWidth="1"/>
    <col min="15069" max="15069" width="5.625" style="15" customWidth="1"/>
    <col min="15070" max="15070" width="0.875" style="15" customWidth="1"/>
    <col min="15071" max="15071" width="6" style="15" customWidth="1"/>
    <col min="15072" max="15072" width="0.875" style="15" customWidth="1"/>
    <col min="15073" max="15073" width="7" style="15" customWidth="1"/>
    <col min="15074" max="15074" width="0.875" style="15" customWidth="1"/>
    <col min="15075" max="15075" width="7" style="15" customWidth="1"/>
    <col min="15076" max="15076" width="0.875" style="15" customWidth="1"/>
    <col min="15077" max="15077" width="6.625" style="15" customWidth="1"/>
    <col min="15078" max="15078" width="0.875" style="15" customWidth="1"/>
    <col min="15079" max="15079" width="5.625" style="15" customWidth="1"/>
    <col min="15080" max="15080" width="0.875" style="15" customWidth="1"/>
    <col min="15081" max="15081" width="6.25" style="15" customWidth="1"/>
    <col min="15082" max="15082" width="0.875" style="15" customWidth="1"/>
    <col min="15083" max="15083" width="7.375" style="15" customWidth="1"/>
    <col min="15084" max="15084" width="0.875" style="15" customWidth="1"/>
    <col min="15085" max="15085" width="7.375" style="15" customWidth="1"/>
    <col min="15086" max="15086" width="1" style="15" customWidth="1"/>
    <col min="15087" max="15319" width="9" style="15" customWidth="1"/>
    <col min="15320" max="15320" width="1.375" style="15" customWidth="1"/>
    <col min="15321" max="15321" width="11.75" style="15" customWidth="1"/>
    <col min="15322" max="15322" width="0.75" style="15" customWidth="1"/>
    <col min="15323" max="15323" width="7.375" style="15" customWidth="1"/>
    <col min="15324" max="15324" width="0.875" style="15" customWidth="1"/>
    <col min="15325" max="15325" width="5.625" style="15" customWidth="1"/>
    <col min="15326" max="15326" width="0.875" style="15" customWidth="1"/>
    <col min="15327" max="15327" width="6" style="15" customWidth="1"/>
    <col min="15328" max="15328" width="0.875" style="15" customWidth="1"/>
    <col min="15329" max="15329" width="7" style="15" customWidth="1"/>
    <col min="15330" max="15330" width="0.875" style="15" customWidth="1"/>
    <col min="15331" max="15331" width="7" style="15" customWidth="1"/>
    <col min="15332" max="15332" width="0.875" style="15" customWidth="1"/>
    <col min="15333" max="15333" width="6.625" style="15" customWidth="1"/>
    <col min="15334" max="15334" width="0.875" style="15" customWidth="1"/>
    <col min="15335" max="15335" width="5.625" style="15" customWidth="1"/>
    <col min="15336" max="15336" width="0.875" style="15" customWidth="1"/>
    <col min="15337" max="15337" width="6.25" style="15" customWidth="1"/>
    <col min="15338" max="15338" width="0.875" style="15" customWidth="1"/>
    <col min="15339" max="15339" width="7.375" style="15" customWidth="1"/>
    <col min="15340" max="15340" width="0.875" style="15" customWidth="1"/>
    <col min="15341" max="15341" width="7.375" style="15" customWidth="1"/>
    <col min="15342" max="15342" width="1" style="15" customWidth="1"/>
    <col min="15343" max="15575" width="9" style="15" customWidth="1"/>
    <col min="15576" max="15576" width="1.375" style="15" customWidth="1"/>
    <col min="15577" max="15577" width="11.75" style="15" customWidth="1"/>
    <col min="15578" max="15578" width="0.75" style="15" customWidth="1"/>
    <col min="15579" max="15579" width="7.375" style="15" customWidth="1"/>
    <col min="15580" max="15580" width="0.875" style="15" customWidth="1"/>
    <col min="15581" max="15581" width="5.625" style="15" customWidth="1"/>
    <col min="15582" max="15582" width="0.875" style="15" customWidth="1"/>
    <col min="15583" max="15583" width="6" style="15" customWidth="1"/>
    <col min="15584" max="15584" width="0.875" style="15" customWidth="1"/>
    <col min="15585" max="15585" width="7" style="15" customWidth="1"/>
    <col min="15586" max="15586" width="0.875" style="15" customWidth="1"/>
    <col min="15587" max="15587" width="7" style="15" customWidth="1"/>
    <col min="15588" max="15588" width="0.875" style="15" customWidth="1"/>
    <col min="15589" max="15589" width="6.625" style="15" customWidth="1"/>
    <col min="15590" max="15590" width="0.875" style="15" customWidth="1"/>
    <col min="15591" max="15591" width="5.625" style="15" customWidth="1"/>
    <col min="15592" max="15592" width="0.875" style="15" customWidth="1"/>
    <col min="15593" max="15593" width="6.25" style="15" customWidth="1"/>
    <col min="15594" max="15594" width="0.875" style="15" customWidth="1"/>
    <col min="15595" max="15595" width="7.375" style="15" customWidth="1"/>
    <col min="15596" max="15596" width="0.875" style="15" customWidth="1"/>
    <col min="15597" max="15597" width="7.375" style="15" customWidth="1"/>
    <col min="15598" max="15598" width="1" style="15" customWidth="1"/>
    <col min="15599" max="15831" width="9" style="15" customWidth="1"/>
    <col min="15832" max="15832" width="1.375" style="15" customWidth="1"/>
    <col min="15833" max="15833" width="11.75" style="15" customWidth="1"/>
    <col min="15834" max="15834" width="0.75" style="15" customWidth="1"/>
    <col min="15835" max="15835" width="7.375" style="15" customWidth="1"/>
    <col min="15836" max="15836" width="0.875" style="15" customWidth="1"/>
    <col min="15837" max="15837" width="5.625" style="15" customWidth="1"/>
    <col min="15838" max="15838" width="0.875" style="15" customWidth="1"/>
    <col min="15839" max="15839" width="6" style="15" customWidth="1"/>
    <col min="15840" max="15840" width="0.875" style="15" customWidth="1"/>
    <col min="15841" max="15841" width="7" style="15" customWidth="1"/>
    <col min="15842" max="15842" width="0.875" style="15" customWidth="1"/>
    <col min="15843" max="15843" width="7" style="15" customWidth="1"/>
    <col min="15844" max="15844" width="0.875" style="15" customWidth="1"/>
    <col min="15845" max="15845" width="6.625" style="15" customWidth="1"/>
    <col min="15846" max="15846" width="0.875" style="15" customWidth="1"/>
    <col min="15847" max="15847" width="5.625" style="15" customWidth="1"/>
    <col min="15848" max="15848" width="0.875" style="15" customWidth="1"/>
    <col min="15849" max="15849" width="6.25" style="15" customWidth="1"/>
    <col min="15850" max="15850" width="0.875" style="15" customWidth="1"/>
    <col min="15851" max="15851" width="7.375" style="15" customWidth="1"/>
    <col min="15852" max="15852" width="0.875" style="15" customWidth="1"/>
    <col min="15853" max="15853" width="7.375" style="15" customWidth="1"/>
    <col min="15854" max="15854" width="1" style="15" customWidth="1"/>
    <col min="15855" max="16087" width="9" style="15" customWidth="1"/>
    <col min="16088" max="16088" width="1.375" style="15" customWidth="1"/>
    <col min="16089" max="16089" width="11.75" style="15" customWidth="1"/>
    <col min="16090" max="16090" width="0.75" style="15" customWidth="1"/>
    <col min="16091" max="16091" width="7.375" style="15" customWidth="1"/>
    <col min="16092" max="16092" width="0.875" style="15" customWidth="1"/>
    <col min="16093" max="16093" width="5.625" style="15" customWidth="1"/>
    <col min="16094" max="16094" width="0.875" style="15" customWidth="1"/>
    <col min="16095" max="16095" width="6" style="15" customWidth="1"/>
    <col min="16096" max="16096" width="0.875" style="15" customWidth="1"/>
    <col min="16097" max="16097" width="7" style="15" customWidth="1"/>
    <col min="16098" max="16098" width="0.875" style="15" customWidth="1"/>
    <col min="16099" max="16099" width="7" style="15" customWidth="1"/>
    <col min="16100" max="16100" width="0.875" style="15" customWidth="1"/>
    <col min="16101" max="16101" width="6.625" style="15" customWidth="1"/>
    <col min="16102" max="16102" width="0.875" style="15" customWidth="1"/>
    <col min="16103" max="16103" width="5.625" style="15" customWidth="1"/>
    <col min="16104" max="16104" width="0.875" style="15" customWidth="1"/>
    <col min="16105" max="16105" width="6.25" style="15" customWidth="1"/>
    <col min="16106" max="16106" width="0.875" style="15" customWidth="1"/>
    <col min="16107" max="16107" width="7.375" style="15" customWidth="1"/>
    <col min="16108" max="16108" width="0.875" style="15" customWidth="1"/>
    <col min="16109" max="16109" width="7.375" style="15" customWidth="1"/>
    <col min="16110" max="16110" width="1" style="15" customWidth="1"/>
    <col min="16111" max="16384" width="9" style="15" customWidth="1"/>
  </cols>
  <sheetData>
    <row r="1" spans="1:16" s="18" customFormat="1" ht="18" customHeight="1">
      <c r="A1" s="43" t="s">
        <v>331</v>
      </c>
      <c r="B1" s="90"/>
      <c r="C1" s="90"/>
      <c r="D1" s="90"/>
      <c r="E1" s="90"/>
      <c r="F1" s="90"/>
      <c r="M1" s="397"/>
      <c r="N1" s="397"/>
      <c r="O1" s="397"/>
      <c r="P1" s="397"/>
    </row>
    <row r="2" spans="1:16" ht="18" customHeight="1">
      <c r="A2" s="89"/>
    </row>
    <row r="3" spans="1:16" s="20" customFormat="1" ht="15" customHeight="1">
      <c r="A3" s="776" t="s">
        <v>602</v>
      </c>
      <c r="B3" s="999" t="s">
        <v>2</v>
      </c>
      <c r="C3" s="994" t="s">
        <v>574</v>
      </c>
      <c r="D3" s="996" t="s">
        <v>345</v>
      </c>
      <c r="E3" s="998" t="s">
        <v>575</v>
      </c>
      <c r="F3" s="368"/>
      <c r="G3" s="934" t="s">
        <v>567</v>
      </c>
      <c r="H3" s="959"/>
      <c r="I3" s="959"/>
      <c r="J3" s="959"/>
      <c r="K3" s="989" t="s">
        <v>603</v>
      </c>
      <c r="L3" s="913"/>
      <c r="M3" s="398"/>
      <c r="N3" s="398"/>
      <c r="O3" s="398"/>
      <c r="P3" s="398"/>
    </row>
    <row r="4" spans="1:16" s="20" customFormat="1" ht="15" customHeight="1">
      <c r="A4" s="817"/>
      <c r="B4" s="1000"/>
      <c r="C4" s="1002"/>
      <c r="D4" s="1003"/>
      <c r="E4" s="1004"/>
      <c r="F4" s="992" t="s">
        <v>446</v>
      </c>
      <c r="G4" s="994" t="s">
        <v>574</v>
      </c>
      <c r="H4" s="996" t="s">
        <v>345</v>
      </c>
      <c r="I4" s="998" t="s">
        <v>575</v>
      </c>
      <c r="J4" s="74"/>
      <c r="K4" s="990"/>
      <c r="L4" s="906"/>
      <c r="M4" s="398"/>
      <c r="N4" s="398"/>
      <c r="O4" s="398"/>
      <c r="P4" s="398"/>
    </row>
    <row r="5" spans="1:16" s="20" customFormat="1" ht="24.75" customHeight="1">
      <c r="A5" s="778"/>
      <c r="B5" s="1001"/>
      <c r="C5" s="995"/>
      <c r="D5" s="997"/>
      <c r="E5" s="1005"/>
      <c r="F5" s="993"/>
      <c r="G5" s="995"/>
      <c r="H5" s="997"/>
      <c r="I5" s="997"/>
      <c r="J5" s="389" t="s">
        <v>446</v>
      </c>
      <c r="K5" s="991"/>
      <c r="L5" s="907"/>
      <c r="M5" s="398"/>
      <c r="N5" s="398"/>
      <c r="O5" s="398"/>
      <c r="P5" s="398"/>
    </row>
    <row r="6" spans="1:16" s="20" customFormat="1" ht="15.75" customHeight="1">
      <c r="A6" s="350" t="s">
        <v>88</v>
      </c>
      <c r="B6" s="354">
        <v>2245065</v>
      </c>
      <c r="C6" s="354">
        <v>206616</v>
      </c>
      <c r="D6" s="363">
        <v>1139359</v>
      </c>
      <c r="E6" s="363">
        <v>899090</v>
      </c>
      <c r="F6" s="369">
        <v>564649</v>
      </c>
      <c r="G6" s="376">
        <v>9.1999999999999993</v>
      </c>
      <c r="H6" s="383">
        <v>50.7</v>
      </c>
      <c r="I6" s="383">
        <v>40</v>
      </c>
      <c r="J6" s="383">
        <v>25.2</v>
      </c>
      <c r="K6" s="390" t="s">
        <v>604</v>
      </c>
      <c r="L6" s="393">
        <v>621944</v>
      </c>
      <c r="M6" s="398"/>
      <c r="N6" s="398"/>
      <c r="O6" s="398" t="s">
        <v>577</v>
      </c>
      <c r="P6" s="398" t="s">
        <v>328</v>
      </c>
    </row>
    <row r="7" spans="1:16" s="20" customFormat="1" ht="15" customHeight="1">
      <c r="A7" s="351" t="s">
        <v>21</v>
      </c>
      <c r="B7" s="355">
        <v>243760</v>
      </c>
      <c r="C7" s="355">
        <v>25375</v>
      </c>
      <c r="D7" s="364">
        <v>129240</v>
      </c>
      <c r="E7" s="364">
        <v>89145</v>
      </c>
      <c r="F7" s="370">
        <v>55756</v>
      </c>
      <c r="G7" s="377">
        <v>10.4</v>
      </c>
      <c r="H7" s="382">
        <v>53</v>
      </c>
      <c r="I7" s="382">
        <v>36.6</v>
      </c>
      <c r="J7" s="382">
        <v>22.9</v>
      </c>
      <c r="K7" s="391" t="s">
        <v>604</v>
      </c>
      <c r="L7" s="394">
        <v>26925</v>
      </c>
      <c r="M7" s="398"/>
      <c r="N7" s="398" t="s">
        <v>21</v>
      </c>
      <c r="O7" s="398">
        <v>270685</v>
      </c>
      <c r="P7" s="398">
        <v>243760</v>
      </c>
    </row>
    <row r="8" spans="1:16" s="20" customFormat="1" ht="15" customHeight="1">
      <c r="A8" s="266" t="s">
        <v>170</v>
      </c>
      <c r="B8" s="356">
        <v>104391</v>
      </c>
      <c r="C8" s="356">
        <v>6537</v>
      </c>
      <c r="D8" s="365">
        <v>46985</v>
      </c>
      <c r="E8" s="365">
        <v>50869</v>
      </c>
      <c r="F8" s="371">
        <v>34487</v>
      </c>
      <c r="G8" s="376">
        <v>6.3</v>
      </c>
      <c r="H8" s="383">
        <v>45</v>
      </c>
      <c r="I8" s="383">
        <v>48.7</v>
      </c>
      <c r="J8" s="383">
        <v>33</v>
      </c>
      <c r="K8" s="392" t="s">
        <v>604</v>
      </c>
      <c r="L8" s="393">
        <v>70117</v>
      </c>
      <c r="M8" s="398"/>
      <c r="N8" s="398" t="s">
        <v>588</v>
      </c>
      <c r="O8" s="398">
        <v>241656</v>
      </c>
      <c r="P8" s="398">
        <v>256124</v>
      </c>
    </row>
    <row r="9" spans="1:16" s="20" customFormat="1" ht="15" customHeight="1">
      <c r="A9" s="266" t="s">
        <v>429</v>
      </c>
      <c r="B9" s="356">
        <v>118991</v>
      </c>
      <c r="C9" s="356">
        <v>9786</v>
      </c>
      <c r="D9" s="365">
        <v>62750</v>
      </c>
      <c r="E9" s="365">
        <v>46455</v>
      </c>
      <c r="F9" s="371">
        <v>29406</v>
      </c>
      <c r="G9" s="376">
        <v>8.1999999999999993</v>
      </c>
      <c r="H9" s="383">
        <v>52.7</v>
      </c>
      <c r="I9" s="383">
        <v>39</v>
      </c>
      <c r="J9" s="383">
        <v>24.7</v>
      </c>
      <c r="K9" s="392" t="s">
        <v>604</v>
      </c>
      <c r="L9" s="393">
        <v>23083</v>
      </c>
      <c r="M9" s="398"/>
      <c r="N9" s="398" t="s">
        <v>170</v>
      </c>
      <c r="O9" s="398">
        <v>174508</v>
      </c>
      <c r="P9" s="398">
        <v>104391</v>
      </c>
    </row>
    <row r="10" spans="1:16" s="20" customFormat="1" ht="15" customHeight="1">
      <c r="A10" s="266" t="s">
        <v>579</v>
      </c>
      <c r="B10" s="356">
        <v>107859</v>
      </c>
      <c r="C10" s="356">
        <v>9691</v>
      </c>
      <c r="D10" s="365">
        <v>56067</v>
      </c>
      <c r="E10" s="365">
        <v>42101</v>
      </c>
      <c r="F10" s="371">
        <v>25822</v>
      </c>
      <c r="G10" s="376">
        <v>9</v>
      </c>
      <c r="H10" s="383">
        <v>52</v>
      </c>
      <c r="I10" s="383">
        <v>39</v>
      </c>
      <c r="J10" s="383">
        <v>23.9</v>
      </c>
      <c r="K10" s="392" t="s">
        <v>604</v>
      </c>
      <c r="L10" s="393">
        <v>31485</v>
      </c>
      <c r="M10" s="398"/>
      <c r="N10" s="348" t="s">
        <v>28</v>
      </c>
      <c r="O10" s="348">
        <v>156581</v>
      </c>
      <c r="P10" s="348">
        <v>132531</v>
      </c>
    </row>
    <row r="11" spans="1:16" s="20" customFormat="1" ht="15" customHeight="1">
      <c r="A11" s="266" t="s">
        <v>580</v>
      </c>
      <c r="B11" s="356">
        <v>49199</v>
      </c>
      <c r="C11" s="356">
        <v>3525</v>
      </c>
      <c r="D11" s="365">
        <v>22609</v>
      </c>
      <c r="E11" s="365">
        <v>23065</v>
      </c>
      <c r="F11" s="371">
        <v>15167</v>
      </c>
      <c r="G11" s="376">
        <v>7.2</v>
      </c>
      <c r="H11" s="383">
        <v>46</v>
      </c>
      <c r="I11" s="383">
        <v>46.9</v>
      </c>
      <c r="J11" s="383">
        <v>30.8</v>
      </c>
      <c r="K11" s="392" t="s">
        <v>604</v>
      </c>
      <c r="L11" s="393">
        <v>23862</v>
      </c>
      <c r="M11" s="398"/>
      <c r="N11" s="398" t="s">
        <v>429</v>
      </c>
      <c r="O11" s="398">
        <v>142074</v>
      </c>
      <c r="P11" s="398">
        <v>118991</v>
      </c>
    </row>
    <row r="12" spans="1:16" s="20" customFormat="1" ht="15" customHeight="1">
      <c r="A12" s="266" t="s">
        <v>581</v>
      </c>
      <c r="B12" s="356">
        <v>39431</v>
      </c>
      <c r="C12" s="356">
        <v>3587</v>
      </c>
      <c r="D12" s="365">
        <v>19994</v>
      </c>
      <c r="E12" s="365">
        <v>15850</v>
      </c>
      <c r="F12" s="371">
        <v>9672</v>
      </c>
      <c r="G12" s="376">
        <v>9.1</v>
      </c>
      <c r="H12" s="383">
        <v>50.7</v>
      </c>
      <c r="I12" s="383">
        <v>40.200000000000003</v>
      </c>
      <c r="J12" s="383">
        <v>24.5</v>
      </c>
      <c r="K12" s="392" t="s">
        <v>604</v>
      </c>
      <c r="L12" s="393">
        <v>11214</v>
      </c>
      <c r="M12" s="398"/>
      <c r="N12" s="398" t="s">
        <v>579</v>
      </c>
      <c r="O12" s="398">
        <v>139344</v>
      </c>
      <c r="P12" s="398">
        <v>107859</v>
      </c>
    </row>
    <row r="13" spans="1:16" s="20" customFormat="1" ht="15" customHeight="1">
      <c r="A13" s="266" t="s">
        <v>313</v>
      </c>
      <c r="B13" s="356">
        <v>57774</v>
      </c>
      <c r="C13" s="356">
        <v>4277</v>
      </c>
      <c r="D13" s="365">
        <v>28622</v>
      </c>
      <c r="E13" s="365">
        <v>24875</v>
      </c>
      <c r="F13" s="371">
        <v>16133</v>
      </c>
      <c r="G13" s="376">
        <v>7.4</v>
      </c>
      <c r="H13" s="383">
        <v>49.5</v>
      </c>
      <c r="I13" s="383">
        <v>43.1</v>
      </c>
      <c r="J13" s="383">
        <v>27.9</v>
      </c>
      <c r="K13" s="392" t="s">
        <v>604</v>
      </c>
      <c r="L13" s="393">
        <v>18646</v>
      </c>
      <c r="M13" s="398"/>
      <c r="N13" s="348" t="s">
        <v>586</v>
      </c>
      <c r="O13" s="348">
        <v>104524</v>
      </c>
      <c r="P13" s="348">
        <v>78828</v>
      </c>
    </row>
    <row r="14" spans="1:16" s="20" customFormat="1" ht="15" customHeight="1">
      <c r="A14" s="266" t="s">
        <v>582</v>
      </c>
      <c r="B14" s="356">
        <v>30931</v>
      </c>
      <c r="C14" s="356">
        <v>2491</v>
      </c>
      <c r="D14" s="365">
        <v>15578</v>
      </c>
      <c r="E14" s="365">
        <v>12862</v>
      </c>
      <c r="F14" s="371">
        <v>8039</v>
      </c>
      <c r="G14" s="376">
        <v>8.1</v>
      </c>
      <c r="H14" s="383">
        <v>50.4</v>
      </c>
      <c r="I14" s="383">
        <v>41.6</v>
      </c>
      <c r="J14" s="383">
        <v>26</v>
      </c>
      <c r="K14" s="392" t="s">
        <v>604</v>
      </c>
      <c r="L14" s="393">
        <v>11590</v>
      </c>
      <c r="M14" s="398"/>
      <c r="N14" s="348" t="s">
        <v>248</v>
      </c>
      <c r="O14" s="348">
        <v>100753</v>
      </c>
      <c r="P14" s="348">
        <v>67207</v>
      </c>
    </row>
    <row r="15" spans="1:16" s="20" customFormat="1" ht="15" customHeight="1">
      <c r="A15" s="266" t="s">
        <v>583</v>
      </c>
      <c r="B15" s="356">
        <v>44611</v>
      </c>
      <c r="C15" s="356">
        <v>3627</v>
      </c>
      <c r="D15" s="365">
        <v>22648</v>
      </c>
      <c r="E15" s="365">
        <v>18336</v>
      </c>
      <c r="F15" s="371">
        <v>11437</v>
      </c>
      <c r="G15" s="376">
        <v>8.1</v>
      </c>
      <c r="H15" s="383">
        <v>50.8</v>
      </c>
      <c r="I15" s="383">
        <v>41.1</v>
      </c>
      <c r="J15" s="383">
        <v>25.6</v>
      </c>
      <c r="K15" s="392" t="s">
        <v>604</v>
      </c>
      <c r="L15" s="393">
        <v>16223</v>
      </c>
      <c r="M15" s="398"/>
      <c r="N15" s="398" t="s">
        <v>257</v>
      </c>
      <c r="O15" s="398">
        <v>95454</v>
      </c>
      <c r="P15" s="398">
        <v>83794</v>
      </c>
    </row>
    <row r="16" spans="1:16" s="349" customFormat="1" ht="15" customHeight="1">
      <c r="A16" s="352" t="s">
        <v>584</v>
      </c>
      <c r="B16" s="357">
        <v>25696</v>
      </c>
      <c r="C16" s="357">
        <v>1526</v>
      </c>
      <c r="D16" s="366">
        <v>9748</v>
      </c>
      <c r="E16" s="366">
        <v>14422</v>
      </c>
      <c r="F16" s="372">
        <v>10040</v>
      </c>
      <c r="G16" s="378">
        <v>5.9</v>
      </c>
      <c r="H16" s="384">
        <v>37.9</v>
      </c>
      <c r="I16" s="384">
        <v>56.1</v>
      </c>
      <c r="J16" s="384">
        <v>39.1</v>
      </c>
      <c r="K16" s="392" t="s">
        <v>604</v>
      </c>
      <c r="L16" s="395">
        <v>22906</v>
      </c>
      <c r="M16" s="399"/>
      <c r="N16" s="398" t="s">
        <v>587</v>
      </c>
      <c r="O16" s="398">
        <v>84651</v>
      </c>
      <c r="P16" s="398">
        <v>77034</v>
      </c>
    </row>
    <row r="17" spans="1:16" s="20" customFormat="1" ht="15" customHeight="1">
      <c r="A17" s="266" t="s">
        <v>585</v>
      </c>
      <c r="B17" s="356">
        <v>14824</v>
      </c>
      <c r="C17" s="356">
        <v>872</v>
      </c>
      <c r="D17" s="365">
        <v>6228</v>
      </c>
      <c r="E17" s="365">
        <v>7724</v>
      </c>
      <c r="F17" s="371">
        <v>5078</v>
      </c>
      <c r="G17" s="376">
        <v>5.9</v>
      </c>
      <c r="H17" s="383">
        <v>42</v>
      </c>
      <c r="I17" s="383">
        <v>52.1</v>
      </c>
      <c r="J17" s="383">
        <v>34.299999999999997</v>
      </c>
      <c r="K17" s="392" t="s">
        <v>604</v>
      </c>
      <c r="L17" s="393">
        <v>12875</v>
      </c>
      <c r="M17" s="398"/>
      <c r="N17" s="398" t="s">
        <v>313</v>
      </c>
      <c r="O17" s="398">
        <v>76420</v>
      </c>
      <c r="P17" s="398">
        <v>57774</v>
      </c>
    </row>
    <row r="18" spans="1:16" s="20" customFormat="1" ht="15" customHeight="1">
      <c r="A18" s="266" t="s">
        <v>335</v>
      </c>
      <c r="B18" s="356">
        <v>24023</v>
      </c>
      <c r="C18" s="356">
        <v>1700</v>
      </c>
      <c r="D18" s="365">
        <v>10420</v>
      </c>
      <c r="E18" s="365">
        <v>11903</v>
      </c>
      <c r="F18" s="371">
        <v>7723</v>
      </c>
      <c r="G18" s="376">
        <v>7.1</v>
      </c>
      <c r="H18" s="383">
        <v>43.4</v>
      </c>
      <c r="I18" s="383">
        <v>49.5</v>
      </c>
      <c r="J18" s="383">
        <v>32.1</v>
      </c>
      <c r="K18" s="392" t="s">
        <v>604</v>
      </c>
      <c r="L18" s="393">
        <v>17778</v>
      </c>
      <c r="M18" s="398"/>
      <c r="N18" s="348" t="s">
        <v>146</v>
      </c>
      <c r="O18" s="348">
        <v>73173</v>
      </c>
      <c r="P18" s="348">
        <v>49917</v>
      </c>
    </row>
    <row r="19" spans="1:16" s="20" customFormat="1" ht="15" customHeight="1">
      <c r="A19" s="266" t="s">
        <v>146</v>
      </c>
      <c r="B19" s="356">
        <v>49917</v>
      </c>
      <c r="C19" s="356">
        <v>4181</v>
      </c>
      <c r="D19" s="365">
        <v>23061</v>
      </c>
      <c r="E19" s="365">
        <v>22675</v>
      </c>
      <c r="F19" s="371">
        <v>14545</v>
      </c>
      <c r="G19" s="376">
        <v>8.4</v>
      </c>
      <c r="H19" s="383">
        <v>46.2</v>
      </c>
      <c r="I19" s="383">
        <v>45.4</v>
      </c>
      <c r="J19" s="383">
        <v>29.1</v>
      </c>
      <c r="K19" s="392" t="s">
        <v>604</v>
      </c>
      <c r="L19" s="393">
        <v>23256</v>
      </c>
      <c r="M19" s="398"/>
      <c r="N19" s="398" t="s">
        <v>580</v>
      </c>
      <c r="O19" s="398">
        <v>73061</v>
      </c>
      <c r="P19" s="398">
        <v>49199</v>
      </c>
    </row>
    <row r="20" spans="1:16" s="20" customFormat="1" ht="15" customHeight="1">
      <c r="A20" s="266" t="s">
        <v>586</v>
      </c>
      <c r="B20" s="356">
        <v>78828</v>
      </c>
      <c r="C20" s="356">
        <v>6990</v>
      </c>
      <c r="D20" s="365">
        <v>38462</v>
      </c>
      <c r="E20" s="365">
        <v>33376</v>
      </c>
      <c r="F20" s="371">
        <v>21095</v>
      </c>
      <c r="G20" s="376">
        <v>8.9</v>
      </c>
      <c r="H20" s="383">
        <v>48.8</v>
      </c>
      <c r="I20" s="383">
        <v>42.3</v>
      </c>
      <c r="J20" s="383">
        <v>26.8</v>
      </c>
      <c r="K20" s="392" t="s">
        <v>604</v>
      </c>
      <c r="L20" s="393">
        <v>25696</v>
      </c>
      <c r="M20" s="398"/>
      <c r="N20" s="398" t="s">
        <v>511</v>
      </c>
      <c r="O20" s="398">
        <v>68421</v>
      </c>
      <c r="P20" s="398">
        <v>76203</v>
      </c>
    </row>
    <row r="21" spans="1:16" s="20" customFormat="1" ht="15" customHeight="1">
      <c r="A21" s="266" t="s">
        <v>587</v>
      </c>
      <c r="B21" s="356">
        <v>77034</v>
      </c>
      <c r="C21" s="356">
        <v>8160</v>
      </c>
      <c r="D21" s="365">
        <v>39081</v>
      </c>
      <c r="E21" s="365">
        <v>29793</v>
      </c>
      <c r="F21" s="371">
        <v>18170</v>
      </c>
      <c r="G21" s="376">
        <v>10.6</v>
      </c>
      <c r="H21" s="383">
        <v>50.7</v>
      </c>
      <c r="I21" s="383">
        <v>38.700000000000003</v>
      </c>
      <c r="J21" s="383">
        <v>23.6</v>
      </c>
      <c r="K21" s="392" t="s">
        <v>604</v>
      </c>
      <c r="L21" s="393">
        <v>7617</v>
      </c>
      <c r="M21" s="398"/>
      <c r="N21" s="348" t="s">
        <v>238</v>
      </c>
      <c r="O21" s="348">
        <v>66950</v>
      </c>
      <c r="P21" s="348">
        <v>56811</v>
      </c>
    </row>
    <row r="22" spans="1:16" s="20" customFormat="1" ht="15" customHeight="1">
      <c r="A22" s="266" t="s">
        <v>588</v>
      </c>
      <c r="B22" s="356">
        <v>256124</v>
      </c>
      <c r="C22" s="356">
        <v>30335</v>
      </c>
      <c r="D22" s="365">
        <v>147879</v>
      </c>
      <c r="E22" s="365">
        <v>77910</v>
      </c>
      <c r="F22" s="371">
        <v>45606</v>
      </c>
      <c r="G22" s="376">
        <v>11.8</v>
      </c>
      <c r="H22" s="383">
        <v>57.7</v>
      </c>
      <c r="I22" s="383">
        <v>30.4</v>
      </c>
      <c r="J22" s="383">
        <v>17.8</v>
      </c>
      <c r="K22" s="392" t="s">
        <v>564</v>
      </c>
      <c r="L22" s="393">
        <v>14468</v>
      </c>
      <c r="M22" s="398"/>
      <c r="N22" s="398" t="s">
        <v>583</v>
      </c>
      <c r="O22" s="398">
        <v>60834</v>
      </c>
      <c r="P22" s="398">
        <v>44611</v>
      </c>
    </row>
    <row r="23" spans="1:16" s="20" customFormat="1" ht="15" customHeight="1">
      <c r="A23" s="353" t="s">
        <v>28</v>
      </c>
      <c r="B23" s="356">
        <v>132531</v>
      </c>
      <c r="C23" s="356">
        <v>12229</v>
      </c>
      <c r="D23" s="365">
        <v>69083</v>
      </c>
      <c r="E23" s="365">
        <v>51219</v>
      </c>
      <c r="F23" s="371">
        <v>32386</v>
      </c>
      <c r="G23" s="376">
        <v>9.1999999999999993</v>
      </c>
      <c r="H23" s="383">
        <v>52.1</v>
      </c>
      <c r="I23" s="383">
        <v>38.6</v>
      </c>
      <c r="J23" s="383">
        <v>24.4</v>
      </c>
      <c r="K23" s="392" t="s">
        <v>604</v>
      </c>
      <c r="L23" s="393">
        <v>24050</v>
      </c>
      <c r="M23" s="398"/>
      <c r="N23" s="348" t="s">
        <v>590</v>
      </c>
      <c r="O23" s="348">
        <v>53502</v>
      </c>
      <c r="P23" s="348">
        <v>41710</v>
      </c>
    </row>
    <row r="24" spans="1:16" s="20" customFormat="1" ht="15" customHeight="1">
      <c r="A24" s="266" t="s">
        <v>238</v>
      </c>
      <c r="B24" s="356">
        <v>56811</v>
      </c>
      <c r="C24" s="356">
        <v>5667</v>
      </c>
      <c r="D24" s="365">
        <v>28855</v>
      </c>
      <c r="E24" s="365">
        <v>22289</v>
      </c>
      <c r="F24" s="371">
        <v>13373</v>
      </c>
      <c r="G24" s="376">
        <v>10</v>
      </c>
      <c r="H24" s="383">
        <v>50.8</v>
      </c>
      <c r="I24" s="383">
        <v>39.200000000000003</v>
      </c>
      <c r="J24" s="383">
        <v>23.5</v>
      </c>
      <c r="K24" s="392" t="s">
        <v>604</v>
      </c>
      <c r="L24" s="393">
        <v>10139</v>
      </c>
      <c r="M24" s="398"/>
      <c r="N24" s="401" t="s">
        <v>591</v>
      </c>
      <c r="O24" s="401">
        <v>52265</v>
      </c>
      <c r="P24" s="401">
        <v>36253</v>
      </c>
    </row>
    <row r="25" spans="1:16" s="20" customFormat="1" ht="15" customHeight="1">
      <c r="A25" s="266" t="s">
        <v>183</v>
      </c>
      <c r="B25" s="356">
        <v>16865</v>
      </c>
      <c r="C25" s="356">
        <v>1273</v>
      </c>
      <c r="D25" s="365">
        <v>7768</v>
      </c>
      <c r="E25" s="365">
        <v>7824</v>
      </c>
      <c r="F25" s="371">
        <v>5079</v>
      </c>
      <c r="G25" s="376">
        <v>7.5</v>
      </c>
      <c r="H25" s="383">
        <v>46.1</v>
      </c>
      <c r="I25" s="383">
        <v>46.4</v>
      </c>
      <c r="J25" s="383">
        <v>30.1</v>
      </c>
      <c r="K25" s="392" t="s">
        <v>604</v>
      </c>
      <c r="L25" s="393">
        <v>10739</v>
      </c>
      <c r="M25" s="398"/>
      <c r="N25" s="398" t="s">
        <v>581</v>
      </c>
      <c r="O25" s="398">
        <v>50645</v>
      </c>
      <c r="P25" s="398">
        <v>39431</v>
      </c>
    </row>
    <row r="26" spans="1:16" s="20" customFormat="1" ht="15" customHeight="1">
      <c r="A26" s="266" t="s">
        <v>511</v>
      </c>
      <c r="B26" s="356">
        <v>76203</v>
      </c>
      <c r="C26" s="356">
        <v>9749</v>
      </c>
      <c r="D26" s="365">
        <v>42491</v>
      </c>
      <c r="E26" s="365">
        <v>23963</v>
      </c>
      <c r="F26" s="371">
        <v>13910</v>
      </c>
      <c r="G26" s="376">
        <v>12.8</v>
      </c>
      <c r="H26" s="383">
        <v>55.8</v>
      </c>
      <c r="I26" s="383">
        <v>31.4</v>
      </c>
      <c r="J26" s="383">
        <v>18.3</v>
      </c>
      <c r="K26" s="392" t="s">
        <v>564</v>
      </c>
      <c r="L26" s="393">
        <v>7782</v>
      </c>
      <c r="M26" s="398"/>
      <c r="N26" s="348" t="s">
        <v>261</v>
      </c>
      <c r="O26" s="348">
        <v>49872</v>
      </c>
      <c r="P26" s="348">
        <v>56376</v>
      </c>
    </row>
    <row r="27" spans="1:16" s="89" customFormat="1" ht="15" customHeight="1">
      <c r="A27" s="44" t="s">
        <v>589</v>
      </c>
      <c r="B27" s="356">
        <v>22313</v>
      </c>
      <c r="C27" s="356">
        <v>1295</v>
      </c>
      <c r="D27" s="365">
        <v>9002</v>
      </c>
      <c r="E27" s="365">
        <v>12016</v>
      </c>
      <c r="F27" s="371">
        <v>8065</v>
      </c>
      <c r="G27" s="376">
        <v>5.8</v>
      </c>
      <c r="H27" s="385">
        <v>40.299999999999997</v>
      </c>
      <c r="I27" s="385">
        <v>53.9</v>
      </c>
      <c r="J27" s="385">
        <v>36.1</v>
      </c>
      <c r="K27" s="392" t="s">
        <v>604</v>
      </c>
      <c r="L27" s="393">
        <v>16954</v>
      </c>
      <c r="M27" s="400"/>
      <c r="N27" s="400" t="s">
        <v>78</v>
      </c>
      <c r="O27" s="400">
        <v>48870</v>
      </c>
      <c r="P27" s="400">
        <v>34656</v>
      </c>
    </row>
    <row r="28" spans="1:16" s="89" customFormat="1" ht="15" customHeight="1">
      <c r="A28" s="44" t="s">
        <v>590</v>
      </c>
      <c r="B28" s="356">
        <v>41710</v>
      </c>
      <c r="C28" s="356">
        <v>3870</v>
      </c>
      <c r="D28" s="365">
        <v>19700</v>
      </c>
      <c r="E28" s="365">
        <v>18140</v>
      </c>
      <c r="F28" s="371">
        <v>11540</v>
      </c>
      <c r="G28" s="376">
        <v>9.3000000000000007</v>
      </c>
      <c r="H28" s="385">
        <v>47.2</v>
      </c>
      <c r="I28" s="385">
        <v>43.5</v>
      </c>
      <c r="J28" s="385">
        <v>27.7</v>
      </c>
      <c r="K28" s="392" t="s">
        <v>604</v>
      </c>
      <c r="L28" s="393">
        <v>11792</v>
      </c>
      <c r="M28" s="400"/>
      <c r="N28" s="401" t="s">
        <v>584</v>
      </c>
      <c r="O28" s="401">
        <v>48602</v>
      </c>
      <c r="P28" s="401">
        <v>25696</v>
      </c>
    </row>
    <row r="29" spans="1:16" ht="15" customHeight="1">
      <c r="A29" s="44" t="s">
        <v>248</v>
      </c>
      <c r="B29" s="356">
        <v>67207</v>
      </c>
      <c r="C29" s="356">
        <v>5133</v>
      </c>
      <c r="D29" s="365">
        <v>31570</v>
      </c>
      <c r="E29" s="365">
        <v>30504</v>
      </c>
      <c r="F29" s="371">
        <v>19016</v>
      </c>
      <c r="G29" s="379">
        <v>7.6</v>
      </c>
      <c r="H29" s="386">
        <v>47</v>
      </c>
      <c r="I29" s="386">
        <v>45.4</v>
      </c>
      <c r="J29" s="386">
        <v>28.3</v>
      </c>
      <c r="K29" s="392" t="s">
        <v>604</v>
      </c>
      <c r="L29" s="396">
        <v>33546</v>
      </c>
      <c r="N29" s="398" t="s">
        <v>460</v>
      </c>
      <c r="O29" s="398">
        <v>48553</v>
      </c>
      <c r="P29" s="398">
        <v>43596</v>
      </c>
    </row>
    <row r="30" spans="1:16" ht="15" customHeight="1">
      <c r="A30" s="44" t="s">
        <v>591</v>
      </c>
      <c r="B30" s="356">
        <v>36253</v>
      </c>
      <c r="C30" s="356">
        <v>2884</v>
      </c>
      <c r="D30" s="365">
        <v>18173</v>
      </c>
      <c r="E30" s="365">
        <v>15196</v>
      </c>
      <c r="F30" s="371">
        <v>9337</v>
      </c>
      <c r="G30" s="379">
        <v>8</v>
      </c>
      <c r="H30" s="386">
        <v>50.1</v>
      </c>
      <c r="I30" s="386">
        <v>41.9</v>
      </c>
      <c r="J30" s="386">
        <v>25.8</v>
      </c>
      <c r="K30" s="392" t="s">
        <v>604</v>
      </c>
      <c r="L30" s="396">
        <v>16012</v>
      </c>
      <c r="N30" s="348" t="s">
        <v>260</v>
      </c>
      <c r="O30" s="348">
        <v>45953</v>
      </c>
      <c r="P30" s="348">
        <v>31934</v>
      </c>
    </row>
    <row r="31" spans="1:16" ht="15" customHeight="1">
      <c r="A31" s="44" t="s">
        <v>250</v>
      </c>
      <c r="B31" s="356">
        <v>19170</v>
      </c>
      <c r="C31" s="356">
        <v>913</v>
      </c>
      <c r="D31" s="365">
        <v>7426</v>
      </c>
      <c r="E31" s="365">
        <v>10831</v>
      </c>
      <c r="F31" s="371">
        <v>7286</v>
      </c>
      <c r="G31" s="379">
        <v>4.8</v>
      </c>
      <c r="H31" s="386">
        <v>38.700000000000003</v>
      </c>
      <c r="I31" s="386">
        <v>56.5</v>
      </c>
      <c r="J31" s="386">
        <v>38</v>
      </c>
      <c r="K31" s="392" t="s">
        <v>604</v>
      </c>
      <c r="L31" s="396">
        <v>19869</v>
      </c>
      <c r="N31" s="398" t="s">
        <v>582</v>
      </c>
      <c r="O31" s="398">
        <v>42521</v>
      </c>
      <c r="P31" s="398">
        <v>30931</v>
      </c>
    </row>
    <row r="32" spans="1:16" ht="15" customHeight="1">
      <c r="A32" s="83" t="s">
        <v>254</v>
      </c>
      <c r="B32" s="356">
        <v>27514</v>
      </c>
      <c r="C32" s="356">
        <v>2020</v>
      </c>
      <c r="D32" s="365">
        <v>13414</v>
      </c>
      <c r="E32" s="365">
        <v>12080</v>
      </c>
      <c r="F32" s="371">
        <v>7870</v>
      </c>
      <c r="G32" s="379">
        <v>7.3</v>
      </c>
      <c r="H32" s="386">
        <v>48.8</v>
      </c>
      <c r="I32" s="386">
        <v>43.9</v>
      </c>
      <c r="J32" s="386">
        <v>28.6</v>
      </c>
      <c r="K32" s="392" t="s">
        <v>604</v>
      </c>
      <c r="L32" s="396">
        <v>12573</v>
      </c>
      <c r="N32" s="398" t="s">
        <v>335</v>
      </c>
      <c r="O32" s="398">
        <v>41801</v>
      </c>
      <c r="P32" s="398">
        <v>24023</v>
      </c>
    </row>
    <row r="33" spans="1:16" ht="15" customHeight="1">
      <c r="A33" s="44" t="s">
        <v>592</v>
      </c>
      <c r="B33" s="356">
        <v>20487</v>
      </c>
      <c r="C33" s="356">
        <v>1111</v>
      </c>
      <c r="D33" s="365">
        <v>8262</v>
      </c>
      <c r="E33" s="365">
        <v>11114</v>
      </c>
      <c r="F33" s="371">
        <v>7249</v>
      </c>
      <c r="G33" s="379">
        <v>5.4</v>
      </c>
      <c r="H33" s="386">
        <v>40.299999999999997</v>
      </c>
      <c r="I33" s="386">
        <v>54.2</v>
      </c>
      <c r="J33" s="386">
        <v>35.4</v>
      </c>
      <c r="K33" s="392" t="s">
        <v>604</v>
      </c>
      <c r="L33" s="396">
        <v>18635</v>
      </c>
      <c r="N33" s="398" t="s">
        <v>254</v>
      </c>
      <c r="O33" s="398">
        <v>40087</v>
      </c>
      <c r="P33" s="398">
        <v>27514</v>
      </c>
    </row>
    <row r="34" spans="1:16" ht="15" customHeight="1">
      <c r="A34" s="44" t="s">
        <v>257</v>
      </c>
      <c r="B34" s="356">
        <v>83794</v>
      </c>
      <c r="C34" s="356">
        <v>8386</v>
      </c>
      <c r="D34" s="365">
        <v>46450</v>
      </c>
      <c r="E34" s="365">
        <v>28958</v>
      </c>
      <c r="F34" s="371">
        <v>17431</v>
      </c>
      <c r="G34" s="379">
        <v>10</v>
      </c>
      <c r="H34" s="386">
        <v>55.4</v>
      </c>
      <c r="I34" s="386">
        <v>34.6</v>
      </c>
      <c r="J34" s="386">
        <v>20.8</v>
      </c>
      <c r="K34" s="392" t="s">
        <v>604</v>
      </c>
      <c r="L34" s="396">
        <v>11660</v>
      </c>
      <c r="N34" s="348" t="s">
        <v>589</v>
      </c>
      <c r="O34" s="348">
        <v>39267</v>
      </c>
      <c r="P34" s="348">
        <v>22313</v>
      </c>
    </row>
    <row r="35" spans="1:16" ht="15" customHeight="1">
      <c r="A35" s="44" t="s">
        <v>593</v>
      </c>
      <c r="B35" s="356">
        <v>17726</v>
      </c>
      <c r="C35" s="356">
        <v>1237</v>
      </c>
      <c r="D35" s="365">
        <v>7619</v>
      </c>
      <c r="E35" s="365">
        <v>8870</v>
      </c>
      <c r="F35" s="371">
        <v>5637</v>
      </c>
      <c r="G35" s="379">
        <v>7</v>
      </c>
      <c r="H35" s="386">
        <v>43</v>
      </c>
      <c r="I35" s="386">
        <v>50</v>
      </c>
      <c r="J35" s="386">
        <v>31.8</v>
      </c>
      <c r="K35" s="392" t="s">
        <v>604</v>
      </c>
      <c r="L35" s="396">
        <v>14459</v>
      </c>
      <c r="N35" s="398" t="s">
        <v>592</v>
      </c>
      <c r="O35" s="398">
        <v>39122</v>
      </c>
      <c r="P35" s="398">
        <v>20487</v>
      </c>
    </row>
    <row r="36" spans="1:16" ht="15" customHeight="1">
      <c r="A36" s="44" t="s">
        <v>260</v>
      </c>
      <c r="B36" s="356">
        <v>31934</v>
      </c>
      <c r="C36" s="356">
        <v>2168</v>
      </c>
      <c r="D36" s="365">
        <v>15885</v>
      </c>
      <c r="E36" s="365">
        <v>13881</v>
      </c>
      <c r="F36" s="371">
        <v>8477</v>
      </c>
      <c r="G36" s="379">
        <v>6.8</v>
      </c>
      <c r="H36" s="386">
        <v>49.7</v>
      </c>
      <c r="I36" s="386">
        <v>43.5</v>
      </c>
      <c r="J36" s="386">
        <v>26.5</v>
      </c>
      <c r="K36" s="392" t="s">
        <v>604</v>
      </c>
      <c r="L36" s="396">
        <v>14019</v>
      </c>
      <c r="N36" s="348" t="s">
        <v>250</v>
      </c>
      <c r="O36" s="348">
        <v>39039</v>
      </c>
      <c r="P36" s="348">
        <v>19170</v>
      </c>
    </row>
    <row r="37" spans="1:16" ht="15" customHeight="1">
      <c r="A37" s="83" t="s">
        <v>261</v>
      </c>
      <c r="B37" s="356">
        <v>56376</v>
      </c>
      <c r="C37" s="356">
        <v>7822</v>
      </c>
      <c r="D37" s="365">
        <v>30557</v>
      </c>
      <c r="E37" s="365">
        <v>17997</v>
      </c>
      <c r="F37" s="371">
        <v>10223</v>
      </c>
      <c r="G37" s="379">
        <v>13.9</v>
      </c>
      <c r="H37" s="386">
        <v>54.2</v>
      </c>
      <c r="I37" s="386">
        <v>31.9</v>
      </c>
      <c r="J37" s="386">
        <v>18.100000000000001</v>
      </c>
      <c r="K37" s="392" t="s">
        <v>564</v>
      </c>
      <c r="L37" s="396">
        <v>6504</v>
      </c>
      <c r="N37" s="398" t="s">
        <v>600</v>
      </c>
      <c r="O37" s="398">
        <v>37891</v>
      </c>
      <c r="P37" s="398">
        <v>33173</v>
      </c>
    </row>
    <row r="38" spans="1:16" ht="15" customHeight="1">
      <c r="A38" s="44" t="s">
        <v>78</v>
      </c>
      <c r="B38" s="356">
        <v>34656</v>
      </c>
      <c r="C38" s="356">
        <v>2937</v>
      </c>
      <c r="D38" s="365">
        <v>16985</v>
      </c>
      <c r="E38" s="365">
        <v>14734</v>
      </c>
      <c r="F38" s="371">
        <v>9421</v>
      </c>
      <c r="G38" s="379">
        <v>8.5</v>
      </c>
      <c r="H38" s="386">
        <v>49</v>
      </c>
      <c r="I38" s="386">
        <v>42.5</v>
      </c>
      <c r="J38" s="386">
        <v>27.2</v>
      </c>
      <c r="K38" s="392" t="s">
        <v>604</v>
      </c>
      <c r="L38" s="396">
        <v>14214</v>
      </c>
      <c r="N38" s="348" t="s">
        <v>593</v>
      </c>
      <c r="O38" s="348">
        <v>32185</v>
      </c>
      <c r="P38" s="348">
        <v>17726</v>
      </c>
    </row>
    <row r="39" spans="1:16" ht="15" customHeight="1">
      <c r="A39" s="44" t="s">
        <v>133</v>
      </c>
      <c r="B39" s="358">
        <v>21664</v>
      </c>
      <c r="C39" s="360">
        <v>1780</v>
      </c>
      <c r="D39" s="358">
        <v>10048</v>
      </c>
      <c r="E39" s="358">
        <v>9836</v>
      </c>
      <c r="F39" s="373">
        <v>6352</v>
      </c>
      <c r="G39" s="379">
        <v>8.1999999999999993</v>
      </c>
      <c r="H39" s="386">
        <v>46.4</v>
      </c>
      <c r="I39" s="386">
        <v>45.4</v>
      </c>
      <c r="J39" s="386">
        <v>29.3</v>
      </c>
      <c r="K39" s="392" t="s">
        <v>604</v>
      </c>
      <c r="L39" s="396">
        <v>9737</v>
      </c>
      <c r="N39" s="348" t="s">
        <v>133</v>
      </c>
      <c r="O39" s="348">
        <v>31401</v>
      </c>
      <c r="P39" s="348">
        <v>21664</v>
      </c>
    </row>
    <row r="40" spans="1:16" ht="15" customHeight="1">
      <c r="A40" s="44" t="s">
        <v>601</v>
      </c>
      <c r="B40" s="358">
        <v>9406</v>
      </c>
      <c r="C40" s="360">
        <v>691</v>
      </c>
      <c r="D40" s="358">
        <v>4375</v>
      </c>
      <c r="E40" s="358">
        <v>4340</v>
      </c>
      <c r="F40" s="373">
        <v>2845</v>
      </c>
      <c r="G40" s="379">
        <v>7.3</v>
      </c>
      <c r="H40" s="386">
        <v>46.5</v>
      </c>
      <c r="I40" s="386">
        <v>46.1</v>
      </c>
      <c r="J40" s="386">
        <v>30.2</v>
      </c>
      <c r="K40" s="392" t="s">
        <v>604</v>
      </c>
      <c r="L40" s="396">
        <v>6309</v>
      </c>
      <c r="N40" s="348" t="s">
        <v>585</v>
      </c>
      <c r="O40" s="348">
        <v>27699</v>
      </c>
      <c r="P40" s="348">
        <v>14824</v>
      </c>
    </row>
    <row r="41" spans="1:16" ht="15" customHeight="1">
      <c r="A41" s="44" t="s">
        <v>283</v>
      </c>
      <c r="B41" s="358">
        <v>9218</v>
      </c>
      <c r="C41" s="360">
        <v>436</v>
      </c>
      <c r="D41" s="358">
        <v>3366</v>
      </c>
      <c r="E41" s="358">
        <v>5416</v>
      </c>
      <c r="F41" s="373">
        <v>3772</v>
      </c>
      <c r="G41" s="379">
        <v>4.7</v>
      </c>
      <c r="H41" s="386">
        <v>36.5</v>
      </c>
      <c r="I41" s="386">
        <v>58.8</v>
      </c>
      <c r="J41" s="386">
        <v>40.9</v>
      </c>
      <c r="K41" s="392" t="s">
        <v>604</v>
      </c>
      <c r="L41" s="396">
        <v>8879</v>
      </c>
      <c r="N41" s="399" t="s">
        <v>183</v>
      </c>
      <c r="O41" s="399">
        <v>27604</v>
      </c>
      <c r="P41" s="399">
        <v>16865</v>
      </c>
    </row>
    <row r="42" spans="1:16" ht="15" customHeight="1">
      <c r="A42" s="44" t="s">
        <v>600</v>
      </c>
      <c r="B42" s="358">
        <v>33173</v>
      </c>
      <c r="C42" s="360">
        <v>3609</v>
      </c>
      <c r="D42" s="358">
        <v>17595</v>
      </c>
      <c r="E42" s="358">
        <v>11969</v>
      </c>
      <c r="F42" s="373">
        <v>7597</v>
      </c>
      <c r="G42" s="379">
        <v>10.9</v>
      </c>
      <c r="H42" s="386">
        <v>53</v>
      </c>
      <c r="I42" s="386">
        <v>36.1</v>
      </c>
      <c r="J42" s="386">
        <v>22.9</v>
      </c>
      <c r="K42" s="392" t="s">
        <v>604</v>
      </c>
      <c r="L42" s="396">
        <v>4718</v>
      </c>
      <c r="N42" s="348" t="s">
        <v>595</v>
      </c>
      <c r="O42" s="348">
        <v>24201</v>
      </c>
      <c r="P42" s="348">
        <v>18102</v>
      </c>
    </row>
    <row r="43" spans="1:16" ht="15" customHeight="1">
      <c r="A43" s="44" t="s">
        <v>599</v>
      </c>
      <c r="B43" s="358">
        <v>6231</v>
      </c>
      <c r="C43" s="360">
        <v>241</v>
      </c>
      <c r="D43" s="358">
        <v>2024</v>
      </c>
      <c r="E43" s="358">
        <v>3966</v>
      </c>
      <c r="F43" s="373">
        <v>2735</v>
      </c>
      <c r="G43" s="379">
        <v>3.9</v>
      </c>
      <c r="H43" s="386">
        <v>32.5</v>
      </c>
      <c r="I43" s="386">
        <v>63.6</v>
      </c>
      <c r="J43" s="386">
        <v>43.9</v>
      </c>
      <c r="K43" s="392" t="s">
        <v>604</v>
      </c>
      <c r="L43" s="396">
        <v>9505</v>
      </c>
      <c r="N43" s="348" t="s">
        <v>597</v>
      </c>
      <c r="O43" s="348">
        <v>21026</v>
      </c>
      <c r="P43" s="348">
        <v>13901</v>
      </c>
    </row>
    <row r="44" spans="1:16" ht="15" customHeight="1">
      <c r="A44" s="44" t="s">
        <v>98</v>
      </c>
      <c r="B44" s="358">
        <v>8377</v>
      </c>
      <c r="C44" s="360">
        <v>528</v>
      </c>
      <c r="D44" s="358">
        <v>3672</v>
      </c>
      <c r="E44" s="358">
        <v>4177</v>
      </c>
      <c r="F44" s="373">
        <v>2797</v>
      </c>
      <c r="G44" s="379">
        <v>6.3</v>
      </c>
      <c r="H44" s="386">
        <v>43.8</v>
      </c>
      <c r="I44" s="386">
        <v>49.9</v>
      </c>
      <c r="J44" s="386">
        <v>33.4</v>
      </c>
      <c r="K44" s="392" t="s">
        <v>604</v>
      </c>
      <c r="L44" s="396">
        <v>6225</v>
      </c>
      <c r="N44" s="398" t="s">
        <v>283</v>
      </c>
      <c r="O44" s="398">
        <v>18097</v>
      </c>
      <c r="P44" s="398">
        <v>9218</v>
      </c>
    </row>
    <row r="45" spans="1:16" ht="15" customHeight="1">
      <c r="A45" s="44" t="s">
        <v>460</v>
      </c>
      <c r="B45" s="358">
        <v>43596</v>
      </c>
      <c r="C45" s="360">
        <v>4423</v>
      </c>
      <c r="D45" s="358">
        <v>23083</v>
      </c>
      <c r="E45" s="358">
        <v>16090</v>
      </c>
      <c r="F45" s="373">
        <v>9776</v>
      </c>
      <c r="G45" s="379">
        <v>10.1</v>
      </c>
      <c r="H45" s="386">
        <v>52.9</v>
      </c>
      <c r="I45" s="386">
        <v>36.9</v>
      </c>
      <c r="J45" s="386">
        <v>22.4</v>
      </c>
      <c r="K45" s="392" t="s">
        <v>604</v>
      </c>
      <c r="L45" s="396">
        <v>4957</v>
      </c>
      <c r="N45" s="348" t="s">
        <v>599</v>
      </c>
      <c r="O45" s="348">
        <v>15736</v>
      </c>
      <c r="P45" s="348">
        <v>6231</v>
      </c>
    </row>
    <row r="46" spans="1:16" ht="15" customHeight="1">
      <c r="A46" s="44" t="s">
        <v>598</v>
      </c>
      <c r="B46" s="358">
        <v>3897</v>
      </c>
      <c r="C46" s="360">
        <v>182</v>
      </c>
      <c r="D46" s="358">
        <v>1469</v>
      </c>
      <c r="E46" s="358">
        <v>2246</v>
      </c>
      <c r="F46" s="373">
        <v>1626</v>
      </c>
      <c r="G46" s="379">
        <v>4.7</v>
      </c>
      <c r="H46" s="386">
        <v>37.700000000000003</v>
      </c>
      <c r="I46" s="386">
        <v>57.6</v>
      </c>
      <c r="J46" s="386">
        <v>41.7</v>
      </c>
      <c r="K46" s="392" t="s">
        <v>604</v>
      </c>
      <c r="L46" s="396">
        <v>4334</v>
      </c>
      <c r="N46" s="348" t="s">
        <v>601</v>
      </c>
      <c r="O46" s="348">
        <v>15715</v>
      </c>
      <c r="P46" s="348">
        <v>9406</v>
      </c>
    </row>
    <row r="47" spans="1:16" ht="15" customHeight="1">
      <c r="A47" s="44" t="s">
        <v>597</v>
      </c>
      <c r="B47" s="358">
        <v>13901</v>
      </c>
      <c r="C47" s="360">
        <v>1017</v>
      </c>
      <c r="D47" s="358">
        <v>7000</v>
      </c>
      <c r="E47" s="358">
        <v>5884</v>
      </c>
      <c r="F47" s="373">
        <v>3606</v>
      </c>
      <c r="G47" s="379">
        <v>7.3</v>
      </c>
      <c r="H47" s="386">
        <v>50.4</v>
      </c>
      <c r="I47" s="386">
        <v>42.3</v>
      </c>
      <c r="J47" s="386">
        <v>25.9</v>
      </c>
      <c r="K47" s="392" t="s">
        <v>604</v>
      </c>
      <c r="L47" s="396">
        <v>7125</v>
      </c>
      <c r="N47" s="348" t="s">
        <v>594</v>
      </c>
      <c r="O47" s="348">
        <v>15340</v>
      </c>
      <c r="P47" s="348">
        <v>8023</v>
      </c>
    </row>
    <row r="48" spans="1:16" ht="15" customHeight="1">
      <c r="A48" s="44" t="s">
        <v>596</v>
      </c>
      <c r="B48" s="49">
        <v>4534</v>
      </c>
      <c r="C48" s="47">
        <v>256</v>
      </c>
      <c r="D48" s="49">
        <v>1803</v>
      </c>
      <c r="E48" s="49">
        <v>2475</v>
      </c>
      <c r="F48" s="52">
        <v>1641</v>
      </c>
      <c r="G48" s="380">
        <v>5.6</v>
      </c>
      <c r="H48" s="387">
        <v>39.799999999999997</v>
      </c>
      <c r="I48" s="387">
        <v>54.6</v>
      </c>
      <c r="J48" s="387">
        <v>36.200000000000003</v>
      </c>
      <c r="K48" s="47" t="s">
        <v>604</v>
      </c>
      <c r="L48" s="41">
        <v>3559</v>
      </c>
      <c r="N48" s="398" t="s">
        <v>98</v>
      </c>
      <c r="O48" s="398">
        <v>14602</v>
      </c>
      <c r="P48" s="398">
        <v>8377</v>
      </c>
    </row>
    <row r="49" spans="1:17" ht="15" customHeight="1">
      <c r="A49" s="44" t="s">
        <v>595</v>
      </c>
      <c r="B49" s="41">
        <v>18102</v>
      </c>
      <c r="C49" s="361">
        <v>1722</v>
      </c>
      <c r="D49" s="367">
        <v>9206</v>
      </c>
      <c r="E49" s="367">
        <v>7174</v>
      </c>
      <c r="F49" s="374">
        <v>4467</v>
      </c>
      <c r="G49" s="380">
        <v>9.5</v>
      </c>
      <c r="H49" s="387">
        <v>50.9</v>
      </c>
      <c r="I49" s="387">
        <v>39.6</v>
      </c>
      <c r="J49" s="387">
        <v>24.7</v>
      </c>
      <c r="K49" s="47" t="s">
        <v>604</v>
      </c>
      <c r="L49" s="41">
        <v>6099</v>
      </c>
      <c r="N49" s="348" t="s">
        <v>598</v>
      </c>
      <c r="O49" s="348">
        <v>8231</v>
      </c>
      <c r="P49" s="348">
        <v>3897</v>
      </c>
    </row>
    <row r="50" spans="1:17" ht="15" customHeight="1">
      <c r="A50" s="45" t="s">
        <v>594</v>
      </c>
      <c r="B50" s="359">
        <v>8023</v>
      </c>
      <c r="C50" s="362">
        <v>377</v>
      </c>
      <c r="D50" s="359">
        <v>3106</v>
      </c>
      <c r="E50" s="359">
        <v>4540</v>
      </c>
      <c r="F50" s="375">
        <v>2959</v>
      </c>
      <c r="G50" s="381">
        <v>4.7</v>
      </c>
      <c r="H50" s="388">
        <v>38.700000000000003</v>
      </c>
      <c r="I50" s="388">
        <v>56.6</v>
      </c>
      <c r="J50" s="388">
        <v>36.9</v>
      </c>
      <c r="K50" s="48" t="s">
        <v>604</v>
      </c>
      <c r="L50" s="359">
        <v>7317</v>
      </c>
      <c r="N50" s="348" t="s">
        <v>596</v>
      </c>
      <c r="O50" s="348">
        <v>8093</v>
      </c>
      <c r="P50" s="348">
        <v>4534</v>
      </c>
    </row>
    <row r="51" spans="1:17" s="102" customFormat="1" ht="22.5" customHeight="1">
      <c r="L51" s="26" t="s">
        <v>578</v>
      </c>
      <c r="M51" s="398"/>
      <c r="N51" s="398"/>
      <c r="O51" s="398"/>
      <c r="P51" s="398"/>
      <c r="Q51" s="20"/>
    </row>
  </sheetData>
  <mergeCells count="11">
    <mergeCell ref="A3:A5"/>
    <mergeCell ref="B3:B5"/>
    <mergeCell ref="C3:C5"/>
    <mergeCell ref="D3:D5"/>
    <mergeCell ref="E3:E5"/>
    <mergeCell ref="K3:L5"/>
    <mergeCell ref="F4:F5"/>
    <mergeCell ref="G4:G5"/>
    <mergeCell ref="H4:H5"/>
    <mergeCell ref="I4:I5"/>
    <mergeCell ref="G3:J3"/>
  </mergeCells>
  <phoneticPr fontId="5"/>
  <pageMargins left="0.70866141732283472" right="0.59055118110236227" top="0.78740157480314954" bottom="0.39370078740157477" header="0.51181102362204722" footer="0.51181102362204722"/>
  <pageSetup paperSize="9" scale="79"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J4:N36"/>
  <sheetViews>
    <sheetView showGridLines="0" view="pageBreakPreview" zoomScaleNormal="100" zoomScaleSheetLayoutView="100" workbookViewId="0">
      <selection activeCell="L20" sqref="L20"/>
    </sheetView>
  </sheetViews>
  <sheetFormatPr defaultRowHeight="13.5"/>
  <cols>
    <col min="10" max="10" width="9" style="42" customWidth="1"/>
    <col min="11" max="11" width="9" style="534" customWidth="1"/>
    <col min="12" max="12" width="9" style="535" customWidth="1"/>
    <col min="13" max="14" width="9" style="42"/>
  </cols>
  <sheetData>
    <row r="4" spans="11:11">
      <c r="K4" s="534" t="s">
        <v>614</v>
      </c>
    </row>
    <row r="5" spans="11:11">
      <c r="K5" s="534" t="s">
        <v>615</v>
      </c>
    </row>
    <row r="6" spans="11:11">
      <c r="K6" s="534" t="s">
        <v>616</v>
      </c>
    </row>
    <row r="7" spans="11:11">
      <c r="K7" s="534" t="s">
        <v>617</v>
      </c>
    </row>
    <row r="8" spans="11:11">
      <c r="K8" s="534" t="s">
        <v>618</v>
      </c>
    </row>
    <row r="9" spans="11:11">
      <c r="K9" s="534" t="s">
        <v>619</v>
      </c>
    </row>
    <row r="10" spans="11:11">
      <c r="K10" s="534" t="s">
        <v>620</v>
      </c>
    </row>
    <row r="11" spans="11:11">
      <c r="K11" s="534" t="s">
        <v>621</v>
      </c>
    </row>
    <row r="12" spans="11:11">
      <c r="K12" s="534" t="s">
        <v>622</v>
      </c>
    </row>
    <row r="13" spans="11:11">
      <c r="K13" s="534" t="s">
        <v>623</v>
      </c>
    </row>
    <row r="14" spans="11:11">
      <c r="K14" s="534" t="s">
        <v>624</v>
      </c>
    </row>
    <row r="15" spans="11:11">
      <c r="K15" s="534" t="s">
        <v>625</v>
      </c>
    </row>
    <row r="16" spans="11:11">
      <c r="K16" s="534" t="s">
        <v>626</v>
      </c>
    </row>
    <row r="17" spans="11:11">
      <c r="K17" s="534" t="s">
        <v>627</v>
      </c>
    </row>
    <row r="18" spans="11:11">
      <c r="K18" s="534" t="s">
        <v>628</v>
      </c>
    </row>
    <row r="19" spans="11:11">
      <c r="K19" s="534" t="s">
        <v>629</v>
      </c>
    </row>
    <row r="20" spans="11:11">
      <c r="K20" s="534" t="s">
        <v>630</v>
      </c>
    </row>
    <row r="21" spans="11:11">
      <c r="K21" s="534" t="s">
        <v>631</v>
      </c>
    </row>
    <row r="22" spans="11:11">
      <c r="K22" s="534" t="s">
        <v>632</v>
      </c>
    </row>
    <row r="23" spans="11:11">
      <c r="K23" s="534" t="s">
        <v>633</v>
      </c>
    </row>
    <row r="24" spans="11:11">
      <c r="K24" s="534" t="s">
        <v>634</v>
      </c>
    </row>
    <row r="25" spans="11:11">
      <c r="K25" s="534" t="s">
        <v>635</v>
      </c>
    </row>
    <row r="26" spans="11:11">
      <c r="K26" s="534" t="s">
        <v>636</v>
      </c>
    </row>
    <row r="27" spans="11:11">
      <c r="K27" s="534" t="s">
        <v>637</v>
      </c>
    </row>
    <row r="28" spans="11:11">
      <c r="K28" s="534" t="s">
        <v>638</v>
      </c>
    </row>
    <row r="29" spans="11:11">
      <c r="K29" s="534" t="s">
        <v>639</v>
      </c>
    </row>
    <row r="30" spans="11:11">
      <c r="K30" s="534" t="s">
        <v>640</v>
      </c>
    </row>
    <row r="31" spans="11:11" ht="13.5" customHeight="1">
      <c r="K31" s="534" t="s">
        <v>641</v>
      </c>
    </row>
    <row r="32" spans="11:11" ht="13.5" customHeight="1">
      <c r="K32" s="534" t="s">
        <v>642</v>
      </c>
    </row>
    <row r="33" spans="11:11" ht="13.5" customHeight="1">
      <c r="K33" s="534" t="s">
        <v>643</v>
      </c>
    </row>
    <row r="34" spans="11:11" ht="13.5" customHeight="1">
      <c r="K34" s="534" t="s">
        <v>644</v>
      </c>
    </row>
    <row r="35" spans="11:11" ht="13.5" customHeight="1">
      <c r="K35" s="534" t="s">
        <v>645</v>
      </c>
    </row>
    <row r="36" spans="11:11">
      <c r="K36" s="534" t="s">
        <v>646</v>
      </c>
    </row>
  </sheetData>
  <phoneticPr fontId="5"/>
  <printOptions horizontalCentered="1"/>
  <pageMargins left="0.70866141732283472" right="0.59055118110236227"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0"/>
  <sheetViews>
    <sheetView showGridLines="0" view="pageBreakPreview" zoomScaleNormal="100" zoomScaleSheetLayoutView="100" workbookViewId="0">
      <selection activeCell="A30" sqref="A30:I30"/>
    </sheetView>
  </sheetViews>
  <sheetFormatPr defaultColWidth="9" defaultRowHeight="13.5"/>
  <cols>
    <col min="1" max="1" width="15.75" style="618" customWidth="1"/>
    <col min="2" max="5" width="9.875" style="618" customWidth="1"/>
    <col min="6" max="6" width="9.375" style="618" customWidth="1"/>
    <col min="7" max="7" width="9.75" style="625" customWidth="1"/>
    <col min="8" max="8" width="9.375" style="618" customWidth="1"/>
    <col min="9" max="9" width="12.625" style="618" customWidth="1"/>
    <col min="10" max="16384" width="9" style="618"/>
  </cols>
  <sheetData>
    <row r="1" spans="1:11" ht="18" customHeight="1">
      <c r="A1" s="765" t="s">
        <v>41</v>
      </c>
      <c r="C1" s="623"/>
      <c r="D1" s="623"/>
      <c r="G1" s="786"/>
      <c r="H1" s="786"/>
      <c r="I1" s="786"/>
    </row>
    <row r="2" spans="1:11" ht="18" customHeight="1">
      <c r="C2" s="624"/>
      <c r="I2" s="589" t="s">
        <v>610</v>
      </c>
      <c r="J2" s="626"/>
    </row>
    <row r="3" spans="1:11" ht="22.5" customHeight="1">
      <c r="A3" s="791" t="s">
        <v>43</v>
      </c>
      <c r="B3" s="793" t="s">
        <v>9</v>
      </c>
      <c r="C3" s="787" t="s">
        <v>12</v>
      </c>
      <c r="D3" s="788"/>
      <c r="E3" s="789"/>
      <c r="F3" s="795" t="s">
        <v>447</v>
      </c>
      <c r="G3" s="797" t="s">
        <v>271</v>
      </c>
      <c r="H3" s="797" t="s">
        <v>47</v>
      </c>
      <c r="I3" s="795" t="s">
        <v>51</v>
      </c>
    </row>
    <row r="4" spans="1:11" ht="22.5" customHeight="1">
      <c r="A4" s="792"/>
      <c r="B4" s="794"/>
      <c r="C4" s="590" t="s">
        <v>2</v>
      </c>
      <c r="D4" s="591" t="s">
        <v>22</v>
      </c>
      <c r="E4" s="592" t="s">
        <v>27</v>
      </c>
      <c r="F4" s="796"/>
      <c r="G4" s="798"/>
      <c r="H4" s="794"/>
      <c r="I4" s="796"/>
    </row>
    <row r="5" spans="1:11" ht="21" customHeight="1">
      <c r="A5" s="593" t="s">
        <v>444</v>
      </c>
      <c r="B5" s="594">
        <v>18842</v>
      </c>
      <c r="C5" s="595">
        <f>D5+E5</f>
        <v>44743</v>
      </c>
      <c r="D5" s="596">
        <v>21810</v>
      </c>
      <c r="E5" s="597">
        <v>22933</v>
      </c>
      <c r="F5" s="595">
        <f t="shared" ref="F5:F28" si="0">D5/E5*100</f>
        <v>95.103126498931672</v>
      </c>
      <c r="G5" s="598">
        <f t="shared" ref="G5:G28" si="1">C5/B5</f>
        <v>2.374641757775183</v>
      </c>
      <c r="H5" s="599">
        <v>372.01</v>
      </c>
      <c r="I5" s="598">
        <f t="shared" ref="I5:I16" si="2">C5/H5</f>
        <v>120.27364855783446</v>
      </c>
      <c r="K5" s="627"/>
    </row>
    <row r="6" spans="1:11" s="626" customFormat="1" ht="21" customHeight="1">
      <c r="A6" s="600" t="s">
        <v>53</v>
      </c>
      <c r="B6" s="601">
        <v>12848</v>
      </c>
      <c r="C6" s="602">
        <f>D6+E6</f>
        <v>30514</v>
      </c>
      <c r="D6" s="603">
        <v>14830</v>
      </c>
      <c r="E6" s="604">
        <v>15684</v>
      </c>
      <c r="F6" s="602">
        <f>D6/E6*100</f>
        <v>94.554960469268039</v>
      </c>
      <c r="G6" s="605">
        <f>C6/B6</f>
        <v>2.375</v>
      </c>
      <c r="H6" s="606">
        <v>109.50000000000001</v>
      </c>
      <c r="I6" s="607">
        <f t="shared" si="2"/>
        <v>278.66666666666663</v>
      </c>
    </row>
    <row r="7" spans="1:11" s="626" customFormat="1" ht="24" customHeight="1">
      <c r="A7" s="585" t="s">
        <v>56</v>
      </c>
      <c r="B7" s="628">
        <v>3392</v>
      </c>
      <c r="C7" s="608">
        <f>D7+E7</f>
        <v>7852</v>
      </c>
      <c r="D7" s="628">
        <v>3818</v>
      </c>
      <c r="E7" s="628">
        <v>4034</v>
      </c>
      <c r="F7" s="608">
        <f t="shared" si="0"/>
        <v>94.645513138324247</v>
      </c>
      <c r="G7" s="609">
        <f t="shared" si="1"/>
        <v>2.3148584905660377</v>
      </c>
      <c r="H7" s="610">
        <v>2.83</v>
      </c>
      <c r="I7" s="611">
        <f t="shared" si="2"/>
        <v>2774.5583038869258</v>
      </c>
    </row>
    <row r="8" spans="1:11" s="626" customFormat="1" ht="24" customHeight="1">
      <c r="A8" s="585" t="s">
        <v>58</v>
      </c>
      <c r="B8" s="628">
        <v>1689</v>
      </c>
      <c r="C8" s="608">
        <f t="shared" ref="C8:C28" si="3">D8+E8</f>
        <v>4171</v>
      </c>
      <c r="D8" s="628">
        <v>1988</v>
      </c>
      <c r="E8" s="628">
        <v>2183</v>
      </c>
      <c r="F8" s="608">
        <f t="shared" si="0"/>
        <v>91.067338524965649</v>
      </c>
      <c r="G8" s="609">
        <f t="shared" si="1"/>
        <v>2.4695085849615155</v>
      </c>
      <c r="H8" s="610">
        <v>14.27</v>
      </c>
      <c r="I8" s="611">
        <f t="shared" si="2"/>
        <v>292.29152067274003</v>
      </c>
    </row>
    <row r="9" spans="1:11" s="626" customFormat="1" ht="24" customHeight="1">
      <c r="A9" s="585" t="s">
        <v>60</v>
      </c>
      <c r="B9" s="628">
        <v>686</v>
      </c>
      <c r="C9" s="608">
        <f t="shared" si="3"/>
        <v>1712</v>
      </c>
      <c r="D9" s="628">
        <v>833</v>
      </c>
      <c r="E9" s="628">
        <v>879</v>
      </c>
      <c r="F9" s="608">
        <f t="shared" si="0"/>
        <v>94.766780432309446</v>
      </c>
      <c r="G9" s="609">
        <f t="shared" si="1"/>
        <v>2.4956268221574343</v>
      </c>
      <c r="H9" s="610">
        <v>6.31</v>
      </c>
      <c r="I9" s="611">
        <f t="shared" si="2"/>
        <v>271.31537242472268</v>
      </c>
    </row>
    <row r="10" spans="1:11" s="626" customFormat="1" ht="24" customHeight="1">
      <c r="A10" s="585" t="s">
        <v>64</v>
      </c>
      <c r="B10" s="628">
        <v>650</v>
      </c>
      <c r="C10" s="608">
        <f t="shared" si="3"/>
        <v>1578</v>
      </c>
      <c r="D10" s="628">
        <v>777</v>
      </c>
      <c r="E10" s="628">
        <v>801</v>
      </c>
      <c r="F10" s="608">
        <f t="shared" si="0"/>
        <v>97.00374531835206</v>
      </c>
      <c r="G10" s="609">
        <f t="shared" si="1"/>
        <v>2.4276923076923076</v>
      </c>
      <c r="H10" s="610">
        <v>7.59</v>
      </c>
      <c r="I10" s="611">
        <f t="shared" si="2"/>
        <v>207.90513833992094</v>
      </c>
    </row>
    <row r="11" spans="1:11" s="626" customFormat="1" ht="24" customHeight="1">
      <c r="A11" s="585" t="s">
        <v>67</v>
      </c>
      <c r="B11" s="628">
        <v>1752</v>
      </c>
      <c r="C11" s="608">
        <f t="shared" si="3"/>
        <v>4357</v>
      </c>
      <c r="D11" s="628">
        <v>2108</v>
      </c>
      <c r="E11" s="628">
        <v>2249</v>
      </c>
      <c r="F11" s="608">
        <f t="shared" si="0"/>
        <v>93.730546909737669</v>
      </c>
      <c r="G11" s="609">
        <f t="shared" si="1"/>
        <v>2.4868721461187215</v>
      </c>
      <c r="H11" s="610">
        <v>8.1999999999999993</v>
      </c>
      <c r="I11" s="611">
        <f t="shared" si="2"/>
        <v>531.34146341463418</v>
      </c>
    </row>
    <row r="12" spans="1:11" s="626" customFormat="1" ht="24" customHeight="1">
      <c r="A12" s="585" t="s">
        <v>70</v>
      </c>
      <c r="B12" s="628">
        <v>1846</v>
      </c>
      <c r="C12" s="608">
        <f t="shared" si="3"/>
        <v>4197</v>
      </c>
      <c r="D12" s="628">
        <v>2020</v>
      </c>
      <c r="E12" s="628">
        <v>2177</v>
      </c>
      <c r="F12" s="608">
        <f t="shared" si="0"/>
        <v>92.78824069820854</v>
      </c>
      <c r="G12" s="609">
        <f t="shared" si="1"/>
        <v>2.2735644637053087</v>
      </c>
      <c r="H12" s="610">
        <v>21.46</v>
      </c>
      <c r="I12" s="611">
        <f t="shared" si="2"/>
        <v>195.57315936626281</v>
      </c>
    </row>
    <row r="13" spans="1:11" s="626" customFormat="1" ht="24" customHeight="1">
      <c r="A13" s="585" t="s">
        <v>71</v>
      </c>
      <c r="B13" s="628">
        <v>524</v>
      </c>
      <c r="C13" s="608">
        <f t="shared" si="3"/>
        <v>1241</v>
      </c>
      <c r="D13" s="628">
        <v>635</v>
      </c>
      <c r="E13" s="628">
        <v>606</v>
      </c>
      <c r="F13" s="608">
        <f t="shared" si="0"/>
        <v>104.78547854785478</v>
      </c>
      <c r="G13" s="609">
        <f t="shared" si="1"/>
        <v>2.3683206106870229</v>
      </c>
      <c r="H13" s="610">
        <v>14.36</v>
      </c>
      <c r="I13" s="611">
        <f t="shared" si="2"/>
        <v>86.420612813370482</v>
      </c>
    </row>
    <row r="14" spans="1:11" s="626" customFormat="1" ht="24" customHeight="1">
      <c r="A14" s="585" t="s">
        <v>32</v>
      </c>
      <c r="B14" s="628">
        <v>1901</v>
      </c>
      <c r="C14" s="608">
        <f>D14+E14</f>
        <v>4530</v>
      </c>
      <c r="D14" s="628">
        <v>2222</v>
      </c>
      <c r="E14" s="628">
        <v>2308</v>
      </c>
      <c r="F14" s="608">
        <f t="shared" si="0"/>
        <v>96.273830155979198</v>
      </c>
      <c r="G14" s="609">
        <f t="shared" si="1"/>
        <v>2.3829563387690689</v>
      </c>
      <c r="H14" s="610">
        <v>15.59</v>
      </c>
      <c r="I14" s="611">
        <f t="shared" si="2"/>
        <v>290.57087876844133</v>
      </c>
    </row>
    <row r="15" spans="1:11" s="626" customFormat="1" ht="24" customHeight="1">
      <c r="A15" s="586" t="s">
        <v>72</v>
      </c>
      <c r="B15" s="629">
        <v>408</v>
      </c>
      <c r="C15" s="612">
        <f t="shared" si="3"/>
        <v>876</v>
      </c>
      <c r="D15" s="630">
        <v>429</v>
      </c>
      <c r="E15" s="631">
        <v>447</v>
      </c>
      <c r="F15" s="612">
        <f t="shared" si="0"/>
        <v>95.973154362416096</v>
      </c>
      <c r="G15" s="613">
        <f t="shared" si="1"/>
        <v>2.1470588235294117</v>
      </c>
      <c r="H15" s="614">
        <v>18.89</v>
      </c>
      <c r="I15" s="615">
        <f t="shared" si="2"/>
        <v>46.373742721016413</v>
      </c>
    </row>
    <row r="16" spans="1:11" s="626" customFormat="1" ht="24" customHeight="1">
      <c r="A16" s="600" t="s">
        <v>65</v>
      </c>
      <c r="B16" s="601">
        <v>3413</v>
      </c>
      <c r="C16" s="622">
        <f t="shared" si="3"/>
        <v>8291</v>
      </c>
      <c r="D16" s="632">
        <v>4038</v>
      </c>
      <c r="E16" s="633">
        <v>4253</v>
      </c>
      <c r="F16" s="602">
        <f t="shared" si="0"/>
        <v>94.944744885962848</v>
      </c>
      <c r="G16" s="605">
        <f t="shared" si="1"/>
        <v>2.4292411368297686</v>
      </c>
      <c r="H16" s="606">
        <v>61.64</v>
      </c>
      <c r="I16" s="607">
        <f t="shared" si="2"/>
        <v>134.50681375730045</v>
      </c>
    </row>
    <row r="17" spans="1:9" s="626" customFormat="1" ht="24" customHeight="1">
      <c r="A17" s="585" t="s">
        <v>74</v>
      </c>
      <c r="B17" s="628">
        <v>1481</v>
      </c>
      <c r="C17" s="608">
        <f t="shared" si="3"/>
        <v>3721</v>
      </c>
      <c r="D17" s="628">
        <v>1821</v>
      </c>
      <c r="E17" s="628">
        <v>1900</v>
      </c>
      <c r="F17" s="608">
        <f t="shared" si="0"/>
        <v>95.84210526315789</v>
      </c>
      <c r="G17" s="609">
        <f t="shared" si="1"/>
        <v>2.5124915597569211</v>
      </c>
      <c r="H17" s="616" t="s">
        <v>385</v>
      </c>
      <c r="I17" s="616" t="s">
        <v>385</v>
      </c>
    </row>
    <row r="18" spans="1:9" s="626" customFormat="1" ht="24" customHeight="1">
      <c r="A18" s="585" t="s">
        <v>76</v>
      </c>
      <c r="B18" s="628">
        <v>667</v>
      </c>
      <c r="C18" s="608">
        <f t="shared" si="3"/>
        <v>1527</v>
      </c>
      <c r="D18" s="628">
        <v>766</v>
      </c>
      <c r="E18" s="628">
        <v>761</v>
      </c>
      <c r="F18" s="608">
        <f t="shared" si="0"/>
        <v>100.65703022339028</v>
      </c>
      <c r="G18" s="609">
        <f t="shared" si="1"/>
        <v>2.2893553223388308</v>
      </c>
      <c r="H18" s="616" t="s">
        <v>385</v>
      </c>
      <c r="I18" s="616" t="s">
        <v>385</v>
      </c>
    </row>
    <row r="19" spans="1:9" s="626" customFormat="1" ht="24" customHeight="1">
      <c r="A19" s="585" t="s">
        <v>80</v>
      </c>
      <c r="B19" s="628">
        <v>838</v>
      </c>
      <c r="C19" s="608">
        <f t="shared" si="3"/>
        <v>2154</v>
      </c>
      <c r="D19" s="628">
        <v>1003</v>
      </c>
      <c r="E19" s="628">
        <v>1151</v>
      </c>
      <c r="F19" s="608">
        <f t="shared" si="0"/>
        <v>87.14161598609904</v>
      </c>
      <c r="G19" s="609">
        <f t="shared" si="1"/>
        <v>2.5704057279236276</v>
      </c>
      <c r="H19" s="616" t="s">
        <v>385</v>
      </c>
      <c r="I19" s="616" t="s">
        <v>385</v>
      </c>
    </row>
    <row r="20" spans="1:9" s="626" customFormat="1" ht="24" customHeight="1">
      <c r="A20" s="586" t="s">
        <v>89</v>
      </c>
      <c r="B20" s="629">
        <v>404</v>
      </c>
      <c r="C20" s="612">
        <f t="shared" si="3"/>
        <v>889</v>
      </c>
      <c r="D20" s="630">
        <v>448</v>
      </c>
      <c r="E20" s="631">
        <v>441</v>
      </c>
      <c r="F20" s="612">
        <f t="shared" si="0"/>
        <v>101.58730158730158</v>
      </c>
      <c r="G20" s="613">
        <f t="shared" si="1"/>
        <v>2.2004950495049505</v>
      </c>
      <c r="H20" s="617" t="s">
        <v>385</v>
      </c>
      <c r="I20" s="617" t="s">
        <v>385</v>
      </c>
    </row>
    <row r="21" spans="1:9" s="626" customFormat="1" ht="24" customHeight="1">
      <c r="A21" s="600" t="s">
        <v>29</v>
      </c>
      <c r="B21" s="634">
        <v>1551</v>
      </c>
      <c r="C21" s="622">
        <f t="shared" si="3"/>
        <v>3509</v>
      </c>
      <c r="D21" s="632">
        <v>1739</v>
      </c>
      <c r="E21" s="633">
        <v>1770</v>
      </c>
      <c r="F21" s="602">
        <f t="shared" si="0"/>
        <v>98.248587570621467</v>
      </c>
      <c r="G21" s="605">
        <f t="shared" si="1"/>
        <v>2.2624113475177303</v>
      </c>
      <c r="H21" s="606">
        <v>80.92</v>
      </c>
      <c r="I21" s="607">
        <f>C21/H21</f>
        <v>43.363816114681164</v>
      </c>
    </row>
    <row r="22" spans="1:9" s="626" customFormat="1" ht="24" customHeight="1">
      <c r="A22" s="585" t="s">
        <v>44</v>
      </c>
      <c r="B22" s="628">
        <v>580</v>
      </c>
      <c r="C22" s="608">
        <f t="shared" si="3"/>
        <v>1384</v>
      </c>
      <c r="D22" s="628">
        <v>681</v>
      </c>
      <c r="E22" s="628">
        <v>703</v>
      </c>
      <c r="F22" s="608">
        <f t="shared" si="0"/>
        <v>96.870554765291601</v>
      </c>
      <c r="G22" s="609">
        <f t="shared" si="1"/>
        <v>2.386206896551724</v>
      </c>
      <c r="H22" s="616" t="s">
        <v>385</v>
      </c>
      <c r="I22" s="616" t="s">
        <v>385</v>
      </c>
    </row>
    <row r="23" spans="1:9" s="626" customFormat="1" ht="24" customHeight="1">
      <c r="A23" s="585" t="s">
        <v>93</v>
      </c>
      <c r="B23" s="628">
        <v>495</v>
      </c>
      <c r="C23" s="608">
        <f t="shared" si="3"/>
        <v>1173</v>
      </c>
      <c r="D23" s="628">
        <v>577</v>
      </c>
      <c r="E23" s="628">
        <v>596</v>
      </c>
      <c r="F23" s="608">
        <f t="shared" si="0"/>
        <v>96.812080536912745</v>
      </c>
      <c r="G23" s="609">
        <f t="shared" si="1"/>
        <v>2.3696969696969696</v>
      </c>
      <c r="H23" s="616" t="s">
        <v>385</v>
      </c>
      <c r="I23" s="616" t="s">
        <v>385</v>
      </c>
    </row>
    <row r="24" spans="1:9" s="626" customFormat="1" ht="24" customHeight="1">
      <c r="A24" s="585" t="s">
        <v>94</v>
      </c>
      <c r="B24" s="628">
        <v>293</v>
      </c>
      <c r="C24" s="608">
        <f t="shared" si="3"/>
        <v>585</v>
      </c>
      <c r="D24" s="628">
        <v>294</v>
      </c>
      <c r="E24" s="628">
        <v>291</v>
      </c>
      <c r="F24" s="608">
        <f t="shared" si="0"/>
        <v>101.03092783505154</v>
      </c>
      <c r="G24" s="609">
        <f t="shared" si="1"/>
        <v>1.9965870307167235</v>
      </c>
      <c r="H24" s="616" t="s">
        <v>385</v>
      </c>
      <c r="I24" s="616" t="s">
        <v>385</v>
      </c>
    </row>
    <row r="25" spans="1:9" s="626" customFormat="1" ht="24" customHeight="1">
      <c r="A25" s="586" t="s">
        <v>79</v>
      </c>
      <c r="B25" s="629">
        <v>183</v>
      </c>
      <c r="C25" s="612">
        <f t="shared" si="3"/>
        <v>367</v>
      </c>
      <c r="D25" s="630">
        <v>187</v>
      </c>
      <c r="E25" s="631">
        <v>180</v>
      </c>
      <c r="F25" s="612">
        <f t="shared" si="0"/>
        <v>103.8888888888889</v>
      </c>
      <c r="G25" s="613">
        <f t="shared" si="1"/>
        <v>2.0054644808743167</v>
      </c>
      <c r="H25" s="617" t="s">
        <v>385</v>
      </c>
      <c r="I25" s="617" t="s">
        <v>385</v>
      </c>
    </row>
    <row r="26" spans="1:9" s="626" customFormat="1" ht="24" customHeight="1">
      <c r="A26" s="600" t="s">
        <v>17</v>
      </c>
      <c r="B26" s="634">
        <v>1053</v>
      </c>
      <c r="C26" s="622">
        <f t="shared" si="3"/>
        <v>2429</v>
      </c>
      <c r="D26" s="632">
        <v>1203</v>
      </c>
      <c r="E26" s="633">
        <v>1226</v>
      </c>
      <c r="F26" s="602">
        <f t="shared" si="0"/>
        <v>98.123980424143554</v>
      </c>
      <c r="G26" s="605">
        <f t="shared" si="1"/>
        <v>2.3067426400759734</v>
      </c>
      <c r="H26" s="606">
        <v>119.95</v>
      </c>
      <c r="I26" s="607">
        <f>C26/H26</f>
        <v>20.250104210087535</v>
      </c>
    </row>
    <row r="27" spans="1:9" ht="24" customHeight="1">
      <c r="A27" s="585" t="s">
        <v>39</v>
      </c>
      <c r="B27" s="628">
        <v>653</v>
      </c>
      <c r="C27" s="608">
        <f t="shared" si="3"/>
        <v>1552</v>
      </c>
      <c r="D27" s="628">
        <v>774</v>
      </c>
      <c r="E27" s="628">
        <v>778</v>
      </c>
      <c r="F27" s="608">
        <f t="shared" si="0"/>
        <v>99.485861182519272</v>
      </c>
      <c r="G27" s="609">
        <f t="shared" si="1"/>
        <v>2.3767228177641653</v>
      </c>
      <c r="H27" s="616" t="s">
        <v>385</v>
      </c>
      <c r="I27" s="616" t="s">
        <v>385</v>
      </c>
    </row>
    <row r="28" spans="1:9" ht="24" customHeight="1">
      <c r="A28" s="586" t="s">
        <v>95</v>
      </c>
      <c r="B28" s="629">
        <v>400</v>
      </c>
      <c r="C28" s="612">
        <f t="shared" si="3"/>
        <v>877</v>
      </c>
      <c r="D28" s="630">
        <v>429</v>
      </c>
      <c r="E28" s="631">
        <v>448</v>
      </c>
      <c r="F28" s="612">
        <f t="shared" si="0"/>
        <v>95.758928571428569</v>
      </c>
      <c r="G28" s="613">
        <f t="shared" si="1"/>
        <v>2.1924999999999999</v>
      </c>
      <c r="H28" s="617" t="s">
        <v>385</v>
      </c>
      <c r="I28" s="617" t="s">
        <v>385</v>
      </c>
    </row>
    <row r="29" spans="1:9" ht="24" customHeight="1">
      <c r="B29" s="619"/>
      <c r="C29" s="621"/>
      <c r="D29" s="619"/>
      <c r="E29" s="619"/>
      <c r="F29" s="620"/>
      <c r="G29" s="620"/>
      <c r="H29" s="619"/>
      <c r="I29" s="583" t="s">
        <v>36</v>
      </c>
    </row>
    <row r="30" spans="1:9" ht="30" customHeight="1">
      <c r="A30" s="790" t="s">
        <v>648</v>
      </c>
      <c r="B30" s="790"/>
      <c r="C30" s="790"/>
      <c r="D30" s="790"/>
      <c r="E30" s="790"/>
      <c r="F30" s="790"/>
      <c r="G30" s="790"/>
      <c r="H30" s="790"/>
      <c r="I30" s="790"/>
    </row>
  </sheetData>
  <mergeCells count="9">
    <mergeCell ref="G1:I1"/>
    <mergeCell ref="C3:E3"/>
    <mergeCell ref="A30:I30"/>
    <mergeCell ref="A3:A4"/>
    <mergeCell ref="B3:B4"/>
    <mergeCell ref="F3:F4"/>
    <mergeCell ref="G3:G4"/>
    <mergeCell ref="H3:H4"/>
    <mergeCell ref="I3:I4"/>
  </mergeCells>
  <phoneticPr fontId="5"/>
  <pageMargins left="0.70866141732283472" right="0.59055118110236227" top="0.78740157480314965" bottom="0.78740157480314965" header="0.51181102362204722" footer="0.51181102362204722"/>
  <pageSetup paperSize="9" scale="9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T23"/>
  <sheetViews>
    <sheetView showGridLines="0" view="pageBreakPreview" zoomScaleNormal="100" zoomScaleSheetLayoutView="100" workbookViewId="0">
      <selection activeCell="M9" sqref="M9"/>
    </sheetView>
  </sheetViews>
  <sheetFormatPr defaultRowHeight="15"/>
  <cols>
    <col min="1" max="3" width="4.75" style="54" customWidth="1"/>
    <col min="4" max="12" width="8.625" style="54" customWidth="1"/>
    <col min="13" max="13" width="18.875" style="54" bestFit="1" customWidth="1"/>
    <col min="14" max="20" width="9" style="102" customWidth="1"/>
    <col min="21" max="246" width="9" style="54" customWidth="1"/>
    <col min="247" max="247" width="4.25" style="54" customWidth="1"/>
    <col min="248" max="248" width="4.5" style="54" customWidth="1"/>
    <col min="249" max="249" width="2.625" style="54" customWidth="1"/>
    <col min="250" max="250" width="1.375" style="54" customWidth="1"/>
    <col min="251" max="251" width="6.125" style="54" customWidth="1"/>
    <col min="252" max="252" width="1.375" style="54" customWidth="1"/>
    <col min="253" max="253" width="6.125" style="54" customWidth="1"/>
    <col min="254" max="254" width="1.375" style="54" customWidth="1"/>
    <col min="255" max="255" width="6.125" style="54" customWidth="1"/>
    <col min="256" max="256" width="1.375" style="54" customWidth="1"/>
    <col min="257" max="257" width="6.125" style="54" customWidth="1"/>
    <col min="258" max="258" width="1.375" style="54" customWidth="1"/>
    <col min="259" max="259" width="6.125" style="54" customWidth="1"/>
    <col min="260" max="260" width="1.375" style="54" customWidth="1"/>
    <col min="261" max="261" width="6.125" style="54" customWidth="1"/>
    <col min="262" max="262" width="1.375" style="54" customWidth="1"/>
    <col min="263" max="263" width="6.125" style="54" customWidth="1"/>
    <col min="264" max="264" width="1.375" style="54" customWidth="1"/>
    <col min="265" max="265" width="6.125" style="54" customWidth="1"/>
    <col min="266" max="266" width="1.375" style="54" customWidth="1"/>
    <col min="267" max="267" width="6.125" style="54" customWidth="1"/>
    <col min="268" max="268" width="1.375" style="54" customWidth="1"/>
    <col min="269" max="502" width="9" style="54" customWidth="1"/>
    <col min="503" max="503" width="4.25" style="54" customWidth="1"/>
    <col min="504" max="504" width="4.5" style="54" customWidth="1"/>
    <col min="505" max="505" width="2.625" style="54" customWidth="1"/>
    <col min="506" max="506" width="1.375" style="54" customWidth="1"/>
    <col min="507" max="507" width="6.125" style="54" customWidth="1"/>
    <col min="508" max="508" width="1.375" style="54" customWidth="1"/>
    <col min="509" max="509" width="6.125" style="54" customWidth="1"/>
    <col min="510" max="510" width="1.375" style="54" customWidth="1"/>
    <col min="511" max="511" width="6.125" style="54" customWidth="1"/>
    <col min="512" max="512" width="1.375" style="54" customWidth="1"/>
    <col min="513" max="513" width="6.125" style="54" customWidth="1"/>
    <col min="514" max="514" width="1.375" style="54" customWidth="1"/>
    <col min="515" max="515" width="6.125" style="54" customWidth="1"/>
    <col min="516" max="516" width="1.375" style="54" customWidth="1"/>
    <col min="517" max="517" width="6.125" style="54" customWidth="1"/>
    <col min="518" max="518" width="1.375" style="54" customWidth="1"/>
    <col min="519" max="519" width="6.125" style="54" customWidth="1"/>
    <col min="520" max="520" width="1.375" style="54" customWidth="1"/>
    <col min="521" max="521" width="6.125" style="54" customWidth="1"/>
    <col min="522" max="522" width="1.375" style="54" customWidth="1"/>
    <col min="523" max="523" width="6.125" style="54" customWidth="1"/>
    <col min="524" max="524" width="1.375" style="54" customWidth="1"/>
    <col min="525" max="758" width="9" style="54" customWidth="1"/>
    <col min="759" max="759" width="4.25" style="54" customWidth="1"/>
    <col min="760" max="760" width="4.5" style="54" customWidth="1"/>
    <col min="761" max="761" width="2.625" style="54" customWidth="1"/>
    <col min="762" max="762" width="1.375" style="54" customWidth="1"/>
    <col min="763" max="763" width="6.125" style="54" customWidth="1"/>
    <col min="764" max="764" width="1.375" style="54" customWidth="1"/>
    <col min="765" max="765" width="6.125" style="54" customWidth="1"/>
    <col min="766" max="766" width="1.375" style="54" customWidth="1"/>
    <col min="767" max="767" width="6.125" style="54" customWidth="1"/>
    <col min="768" max="768" width="1.375" style="54" customWidth="1"/>
    <col min="769" max="769" width="6.125" style="54" customWidth="1"/>
    <col min="770" max="770" width="1.375" style="54" customWidth="1"/>
    <col min="771" max="771" width="6.125" style="54" customWidth="1"/>
    <col min="772" max="772" width="1.375" style="54" customWidth="1"/>
    <col min="773" max="773" width="6.125" style="54" customWidth="1"/>
    <col min="774" max="774" width="1.375" style="54" customWidth="1"/>
    <col min="775" max="775" width="6.125" style="54" customWidth="1"/>
    <col min="776" max="776" width="1.375" style="54" customWidth="1"/>
    <col min="777" max="777" width="6.125" style="54" customWidth="1"/>
    <col min="778" max="778" width="1.375" style="54" customWidth="1"/>
    <col min="779" max="779" width="6.125" style="54" customWidth="1"/>
    <col min="780" max="780" width="1.375" style="54" customWidth="1"/>
    <col min="781" max="1014" width="9" style="54" customWidth="1"/>
    <col min="1015" max="1015" width="4.25" style="54" customWidth="1"/>
    <col min="1016" max="1016" width="4.5" style="54" customWidth="1"/>
    <col min="1017" max="1017" width="2.625" style="54" customWidth="1"/>
    <col min="1018" max="1018" width="1.375" style="54" customWidth="1"/>
    <col min="1019" max="1019" width="6.125" style="54" customWidth="1"/>
    <col min="1020" max="1020" width="1.375" style="54" customWidth="1"/>
    <col min="1021" max="1021" width="6.125" style="54" customWidth="1"/>
    <col min="1022" max="1022" width="1.375" style="54" customWidth="1"/>
    <col min="1023" max="1023" width="6.125" style="54" customWidth="1"/>
    <col min="1024" max="1024" width="1.375" style="54" customWidth="1"/>
    <col min="1025" max="1025" width="6.125" style="54" customWidth="1"/>
    <col min="1026" max="1026" width="1.375" style="54" customWidth="1"/>
    <col min="1027" max="1027" width="6.125" style="54" customWidth="1"/>
    <col min="1028" max="1028" width="1.375" style="54" customWidth="1"/>
    <col min="1029" max="1029" width="6.125" style="54" customWidth="1"/>
    <col min="1030" max="1030" width="1.375" style="54" customWidth="1"/>
    <col min="1031" max="1031" width="6.125" style="54" customWidth="1"/>
    <col min="1032" max="1032" width="1.375" style="54" customWidth="1"/>
    <col min="1033" max="1033" width="6.125" style="54" customWidth="1"/>
    <col min="1034" max="1034" width="1.375" style="54" customWidth="1"/>
    <col min="1035" max="1035" width="6.125" style="54" customWidth="1"/>
    <col min="1036" max="1036" width="1.375" style="54" customWidth="1"/>
    <col min="1037" max="1270" width="9" style="54" customWidth="1"/>
    <col min="1271" max="1271" width="4.25" style="54" customWidth="1"/>
    <col min="1272" max="1272" width="4.5" style="54" customWidth="1"/>
    <col min="1273" max="1273" width="2.625" style="54" customWidth="1"/>
    <col min="1274" max="1274" width="1.375" style="54" customWidth="1"/>
    <col min="1275" max="1275" width="6.125" style="54" customWidth="1"/>
    <col min="1276" max="1276" width="1.375" style="54" customWidth="1"/>
    <col min="1277" max="1277" width="6.125" style="54" customWidth="1"/>
    <col min="1278" max="1278" width="1.375" style="54" customWidth="1"/>
    <col min="1279" max="1279" width="6.125" style="54" customWidth="1"/>
    <col min="1280" max="1280" width="1.375" style="54" customWidth="1"/>
    <col min="1281" max="1281" width="6.125" style="54" customWidth="1"/>
    <col min="1282" max="1282" width="1.375" style="54" customWidth="1"/>
    <col min="1283" max="1283" width="6.125" style="54" customWidth="1"/>
    <col min="1284" max="1284" width="1.375" style="54" customWidth="1"/>
    <col min="1285" max="1285" width="6.125" style="54" customWidth="1"/>
    <col min="1286" max="1286" width="1.375" style="54" customWidth="1"/>
    <col min="1287" max="1287" width="6.125" style="54" customWidth="1"/>
    <col min="1288" max="1288" width="1.375" style="54" customWidth="1"/>
    <col min="1289" max="1289" width="6.125" style="54" customWidth="1"/>
    <col min="1290" max="1290" width="1.375" style="54" customWidth="1"/>
    <col min="1291" max="1291" width="6.125" style="54" customWidth="1"/>
    <col min="1292" max="1292" width="1.375" style="54" customWidth="1"/>
    <col min="1293" max="1526" width="9" style="54" customWidth="1"/>
    <col min="1527" max="1527" width="4.25" style="54" customWidth="1"/>
    <col min="1528" max="1528" width="4.5" style="54" customWidth="1"/>
    <col min="1529" max="1529" width="2.625" style="54" customWidth="1"/>
    <col min="1530" max="1530" width="1.375" style="54" customWidth="1"/>
    <col min="1531" max="1531" width="6.125" style="54" customWidth="1"/>
    <col min="1532" max="1532" width="1.375" style="54" customWidth="1"/>
    <col min="1533" max="1533" width="6.125" style="54" customWidth="1"/>
    <col min="1534" max="1534" width="1.375" style="54" customWidth="1"/>
    <col min="1535" max="1535" width="6.125" style="54" customWidth="1"/>
    <col min="1536" max="1536" width="1.375" style="54" customWidth="1"/>
    <col min="1537" max="1537" width="6.125" style="54" customWidth="1"/>
    <col min="1538" max="1538" width="1.375" style="54" customWidth="1"/>
    <col min="1539" max="1539" width="6.125" style="54" customWidth="1"/>
    <col min="1540" max="1540" width="1.375" style="54" customWidth="1"/>
    <col min="1541" max="1541" width="6.125" style="54" customWidth="1"/>
    <col min="1542" max="1542" width="1.375" style="54" customWidth="1"/>
    <col min="1543" max="1543" width="6.125" style="54" customWidth="1"/>
    <col min="1544" max="1544" width="1.375" style="54" customWidth="1"/>
    <col min="1545" max="1545" width="6.125" style="54" customWidth="1"/>
    <col min="1546" max="1546" width="1.375" style="54" customWidth="1"/>
    <col min="1547" max="1547" width="6.125" style="54" customWidth="1"/>
    <col min="1548" max="1548" width="1.375" style="54" customWidth="1"/>
    <col min="1549" max="1782" width="9" style="54" customWidth="1"/>
    <col min="1783" max="1783" width="4.25" style="54" customWidth="1"/>
    <col min="1784" max="1784" width="4.5" style="54" customWidth="1"/>
    <col min="1785" max="1785" width="2.625" style="54" customWidth="1"/>
    <col min="1786" max="1786" width="1.375" style="54" customWidth="1"/>
    <col min="1787" max="1787" width="6.125" style="54" customWidth="1"/>
    <col min="1788" max="1788" width="1.375" style="54" customWidth="1"/>
    <col min="1789" max="1789" width="6.125" style="54" customWidth="1"/>
    <col min="1790" max="1790" width="1.375" style="54" customWidth="1"/>
    <col min="1791" max="1791" width="6.125" style="54" customWidth="1"/>
    <col min="1792" max="1792" width="1.375" style="54" customWidth="1"/>
    <col min="1793" max="1793" width="6.125" style="54" customWidth="1"/>
    <col min="1794" max="1794" width="1.375" style="54" customWidth="1"/>
    <col min="1795" max="1795" width="6.125" style="54" customWidth="1"/>
    <col min="1796" max="1796" width="1.375" style="54" customWidth="1"/>
    <col min="1797" max="1797" width="6.125" style="54" customWidth="1"/>
    <col min="1798" max="1798" width="1.375" style="54" customWidth="1"/>
    <col min="1799" max="1799" width="6.125" style="54" customWidth="1"/>
    <col min="1800" max="1800" width="1.375" style="54" customWidth="1"/>
    <col min="1801" max="1801" width="6.125" style="54" customWidth="1"/>
    <col min="1802" max="1802" width="1.375" style="54" customWidth="1"/>
    <col min="1803" max="1803" width="6.125" style="54" customWidth="1"/>
    <col min="1804" max="1804" width="1.375" style="54" customWidth="1"/>
    <col min="1805" max="2038" width="9" style="54" customWidth="1"/>
    <col min="2039" max="2039" width="4.25" style="54" customWidth="1"/>
    <col min="2040" max="2040" width="4.5" style="54" customWidth="1"/>
    <col min="2041" max="2041" width="2.625" style="54" customWidth="1"/>
    <col min="2042" max="2042" width="1.375" style="54" customWidth="1"/>
    <col min="2043" max="2043" width="6.125" style="54" customWidth="1"/>
    <col min="2044" max="2044" width="1.375" style="54" customWidth="1"/>
    <col min="2045" max="2045" width="6.125" style="54" customWidth="1"/>
    <col min="2046" max="2046" width="1.375" style="54" customWidth="1"/>
    <col min="2047" max="2047" width="6.125" style="54" customWidth="1"/>
    <col min="2048" max="2048" width="1.375" style="54" customWidth="1"/>
    <col min="2049" max="2049" width="6.125" style="54" customWidth="1"/>
    <col min="2050" max="2050" width="1.375" style="54" customWidth="1"/>
    <col min="2051" max="2051" width="6.125" style="54" customWidth="1"/>
    <col min="2052" max="2052" width="1.375" style="54" customWidth="1"/>
    <col min="2053" max="2053" width="6.125" style="54" customWidth="1"/>
    <col min="2054" max="2054" width="1.375" style="54" customWidth="1"/>
    <col min="2055" max="2055" width="6.125" style="54" customWidth="1"/>
    <col min="2056" max="2056" width="1.375" style="54" customWidth="1"/>
    <col min="2057" max="2057" width="6.125" style="54" customWidth="1"/>
    <col min="2058" max="2058" width="1.375" style="54" customWidth="1"/>
    <col min="2059" max="2059" width="6.125" style="54" customWidth="1"/>
    <col min="2060" max="2060" width="1.375" style="54" customWidth="1"/>
    <col min="2061" max="2294" width="9" style="54" customWidth="1"/>
    <col min="2295" max="2295" width="4.25" style="54" customWidth="1"/>
    <col min="2296" max="2296" width="4.5" style="54" customWidth="1"/>
    <col min="2297" max="2297" width="2.625" style="54" customWidth="1"/>
    <col min="2298" max="2298" width="1.375" style="54" customWidth="1"/>
    <col min="2299" max="2299" width="6.125" style="54" customWidth="1"/>
    <col min="2300" max="2300" width="1.375" style="54" customWidth="1"/>
    <col min="2301" max="2301" width="6.125" style="54" customWidth="1"/>
    <col min="2302" max="2302" width="1.375" style="54" customWidth="1"/>
    <col min="2303" max="2303" width="6.125" style="54" customWidth="1"/>
    <col min="2304" max="2304" width="1.375" style="54" customWidth="1"/>
    <col min="2305" max="2305" width="6.125" style="54" customWidth="1"/>
    <col min="2306" max="2306" width="1.375" style="54" customWidth="1"/>
    <col min="2307" max="2307" width="6.125" style="54" customWidth="1"/>
    <col min="2308" max="2308" width="1.375" style="54" customWidth="1"/>
    <col min="2309" max="2309" width="6.125" style="54" customWidth="1"/>
    <col min="2310" max="2310" width="1.375" style="54" customWidth="1"/>
    <col min="2311" max="2311" width="6.125" style="54" customWidth="1"/>
    <col min="2312" max="2312" width="1.375" style="54" customWidth="1"/>
    <col min="2313" max="2313" width="6.125" style="54" customWidth="1"/>
    <col min="2314" max="2314" width="1.375" style="54" customWidth="1"/>
    <col min="2315" max="2315" width="6.125" style="54" customWidth="1"/>
    <col min="2316" max="2316" width="1.375" style="54" customWidth="1"/>
    <col min="2317" max="2550" width="9" style="54" customWidth="1"/>
    <col min="2551" max="2551" width="4.25" style="54" customWidth="1"/>
    <col min="2552" max="2552" width="4.5" style="54" customWidth="1"/>
    <col min="2553" max="2553" width="2.625" style="54" customWidth="1"/>
    <col min="2554" max="2554" width="1.375" style="54" customWidth="1"/>
    <col min="2555" max="2555" width="6.125" style="54" customWidth="1"/>
    <col min="2556" max="2556" width="1.375" style="54" customWidth="1"/>
    <col min="2557" max="2557" width="6.125" style="54" customWidth="1"/>
    <col min="2558" max="2558" width="1.375" style="54" customWidth="1"/>
    <col min="2559" max="2559" width="6.125" style="54" customWidth="1"/>
    <col min="2560" max="2560" width="1.375" style="54" customWidth="1"/>
    <col min="2561" max="2561" width="6.125" style="54" customWidth="1"/>
    <col min="2562" max="2562" width="1.375" style="54" customWidth="1"/>
    <col min="2563" max="2563" width="6.125" style="54" customWidth="1"/>
    <col min="2564" max="2564" width="1.375" style="54" customWidth="1"/>
    <col min="2565" max="2565" width="6.125" style="54" customWidth="1"/>
    <col min="2566" max="2566" width="1.375" style="54" customWidth="1"/>
    <col min="2567" max="2567" width="6.125" style="54" customWidth="1"/>
    <col min="2568" max="2568" width="1.375" style="54" customWidth="1"/>
    <col min="2569" max="2569" width="6.125" style="54" customWidth="1"/>
    <col min="2570" max="2570" width="1.375" style="54" customWidth="1"/>
    <col min="2571" max="2571" width="6.125" style="54" customWidth="1"/>
    <col min="2572" max="2572" width="1.375" style="54" customWidth="1"/>
    <col min="2573" max="2806" width="9" style="54" customWidth="1"/>
    <col min="2807" max="2807" width="4.25" style="54" customWidth="1"/>
    <col min="2808" max="2808" width="4.5" style="54" customWidth="1"/>
    <col min="2809" max="2809" width="2.625" style="54" customWidth="1"/>
    <col min="2810" max="2810" width="1.375" style="54" customWidth="1"/>
    <col min="2811" max="2811" width="6.125" style="54" customWidth="1"/>
    <col min="2812" max="2812" width="1.375" style="54" customWidth="1"/>
    <col min="2813" max="2813" width="6.125" style="54" customWidth="1"/>
    <col min="2814" max="2814" width="1.375" style="54" customWidth="1"/>
    <col min="2815" max="2815" width="6.125" style="54" customWidth="1"/>
    <col min="2816" max="2816" width="1.375" style="54" customWidth="1"/>
    <col min="2817" max="2817" width="6.125" style="54" customWidth="1"/>
    <col min="2818" max="2818" width="1.375" style="54" customWidth="1"/>
    <col min="2819" max="2819" width="6.125" style="54" customWidth="1"/>
    <col min="2820" max="2820" width="1.375" style="54" customWidth="1"/>
    <col min="2821" max="2821" width="6.125" style="54" customWidth="1"/>
    <col min="2822" max="2822" width="1.375" style="54" customWidth="1"/>
    <col min="2823" max="2823" width="6.125" style="54" customWidth="1"/>
    <col min="2824" max="2824" width="1.375" style="54" customWidth="1"/>
    <col min="2825" max="2825" width="6.125" style="54" customWidth="1"/>
    <col min="2826" max="2826" width="1.375" style="54" customWidth="1"/>
    <col min="2827" max="2827" width="6.125" style="54" customWidth="1"/>
    <col min="2828" max="2828" width="1.375" style="54" customWidth="1"/>
    <col min="2829" max="3062" width="9" style="54" customWidth="1"/>
    <col min="3063" max="3063" width="4.25" style="54" customWidth="1"/>
    <col min="3064" max="3064" width="4.5" style="54" customWidth="1"/>
    <col min="3065" max="3065" width="2.625" style="54" customWidth="1"/>
    <col min="3066" max="3066" width="1.375" style="54" customWidth="1"/>
    <col min="3067" max="3067" width="6.125" style="54" customWidth="1"/>
    <col min="3068" max="3068" width="1.375" style="54" customWidth="1"/>
    <col min="3069" max="3069" width="6.125" style="54" customWidth="1"/>
    <col min="3070" max="3070" width="1.375" style="54" customWidth="1"/>
    <col min="3071" max="3071" width="6.125" style="54" customWidth="1"/>
    <col min="3072" max="3072" width="1.375" style="54" customWidth="1"/>
    <col min="3073" max="3073" width="6.125" style="54" customWidth="1"/>
    <col min="3074" max="3074" width="1.375" style="54" customWidth="1"/>
    <col min="3075" max="3075" width="6.125" style="54" customWidth="1"/>
    <col min="3076" max="3076" width="1.375" style="54" customWidth="1"/>
    <col min="3077" max="3077" width="6.125" style="54" customWidth="1"/>
    <col min="3078" max="3078" width="1.375" style="54" customWidth="1"/>
    <col min="3079" max="3079" width="6.125" style="54" customWidth="1"/>
    <col min="3080" max="3080" width="1.375" style="54" customWidth="1"/>
    <col min="3081" max="3081" width="6.125" style="54" customWidth="1"/>
    <col min="3082" max="3082" width="1.375" style="54" customWidth="1"/>
    <col min="3083" max="3083" width="6.125" style="54" customWidth="1"/>
    <col min="3084" max="3084" width="1.375" style="54" customWidth="1"/>
    <col min="3085" max="3318" width="9" style="54" customWidth="1"/>
    <col min="3319" max="3319" width="4.25" style="54" customWidth="1"/>
    <col min="3320" max="3320" width="4.5" style="54" customWidth="1"/>
    <col min="3321" max="3321" width="2.625" style="54" customWidth="1"/>
    <col min="3322" max="3322" width="1.375" style="54" customWidth="1"/>
    <col min="3323" max="3323" width="6.125" style="54" customWidth="1"/>
    <col min="3324" max="3324" width="1.375" style="54" customWidth="1"/>
    <col min="3325" max="3325" width="6.125" style="54" customWidth="1"/>
    <col min="3326" max="3326" width="1.375" style="54" customWidth="1"/>
    <col min="3327" max="3327" width="6.125" style="54" customWidth="1"/>
    <col min="3328" max="3328" width="1.375" style="54" customWidth="1"/>
    <col min="3329" max="3329" width="6.125" style="54" customWidth="1"/>
    <col min="3330" max="3330" width="1.375" style="54" customWidth="1"/>
    <col min="3331" max="3331" width="6.125" style="54" customWidth="1"/>
    <col min="3332" max="3332" width="1.375" style="54" customWidth="1"/>
    <col min="3333" max="3333" width="6.125" style="54" customWidth="1"/>
    <col min="3334" max="3334" width="1.375" style="54" customWidth="1"/>
    <col min="3335" max="3335" width="6.125" style="54" customWidth="1"/>
    <col min="3336" max="3336" width="1.375" style="54" customWidth="1"/>
    <col min="3337" max="3337" width="6.125" style="54" customWidth="1"/>
    <col min="3338" max="3338" width="1.375" style="54" customWidth="1"/>
    <col min="3339" max="3339" width="6.125" style="54" customWidth="1"/>
    <col min="3340" max="3340" width="1.375" style="54" customWidth="1"/>
    <col min="3341" max="3574" width="9" style="54" customWidth="1"/>
    <col min="3575" max="3575" width="4.25" style="54" customWidth="1"/>
    <col min="3576" max="3576" width="4.5" style="54" customWidth="1"/>
    <col min="3577" max="3577" width="2.625" style="54" customWidth="1"/>
    <col min="3578" max="3578" width="1.375" style="54" customWidth="1"/>
    <col min="3579" max="3579" width="6.125" style="54" customWidth="1"/>
    <col min="3580" max="3580" width="1.375" style="54" customWidth="1"/>
    <col min="3581" max="3581" width="6.125" style="54" customWidth="1"/>
    <col min="3582" max="3582" width="1.375" style="54" customWidth="1"/>
    <col min="3583" max="3583" width="6.125" style="54" customWidth="1"/>
    <col min="3584" max="3584" width="1.375" style="54" customWidth="1"/>
    <col min="3585" max="3585" width="6.125" style="54" customWidth="1"/>
    <col min="3586" max="3586" width="1.375" style="54" customWidth="1"/>
    <col min="3587" max="3587" width="6.125" style="54" customWidth="1"/>
    <col min="3588" max="3588" width="1.375" style="54" customWidth="1"/>
    <col min="3589" max="3589" width="6.125" style="54" customWidth="1"/>
    <col min="3590" max="3590" width="1.375" style="54" customWidth="1"/>
    <col min="3591" max="3591" width="6.125" style="54" customWidth="1"/>
    <col min="3592" max="3592" width="1.375" style="54" customWidth="1"/>
    <col min="3593" max="3593" width="6.125" style="54" customWidth="1"/>
    <col min="3594" max="3594" width="1.375" style="54" customWidth="1"/>
    <col min="3595" max="3595" width="6.125" style="54" customWidth="1"/>
    <col min="3596" max="3596" width="1.375" style="54" customWidth="1"/>
    <col min="3597" max="3830" width="9" style="54" customWidth="1"/>
    <col min="3831" max="3831" width="4.25" style="54" customWidth="1"/>
    <col min="3832" max="3832" width="4.5" style="54" customWidth="1"/>
    <col min="3833" max="3833" width="2.625" style="54" customWidth="1"/>
    <col min="3834" max="3834" width="1.375" style="54" customWidth="1"/>
    <col min="3835" max="3835" width="6.125" style="54" customWidth="1"/>
    <col min="3836" max="3836" width="1.375" style="54" customWidth="1"/>
    <col min="3837" max="3837" width="6.125" style="54" customWidth="1"/>
    <col min="3838" max="3838" width="1.375" style="54" customWidth="1"/>
    <col min="3839" max="3839" width="6.125" style="54" customWidth="1"/>
    <col min="3840" max="3840" width="1.375" style="54" customWidth="1"/>
    <col min="3841" max="3841" width="6.125" style="54" customWidth="1"/>
    <col min="3842" max="3842" width="1.375" style="54" customWidth="1"/>
    <col min="3843" max="3843" width="6.125" style="54" customWidth="1"/>
    <col min="3844" max="3844" width="1.375" style="54" customWidth="1"/>
    <col min="3845" max="3845" width="6.125" style="54" customWidth="1"/>
    <col min="3846" max="3846" width="1.375" style="54" customWidth="1"/>
    <col min="3847" max="3847" width="6.125" style="54" customWidth="1"/>
    <col min="3848" max="3848" width="1.375" style="54" customWidth="1"/>
    <col min="3849" max="3849" width="6.125" style="54" customWidth="1"/>
    <col min="3850" max="3850" width="1.375" style="54" customWidth="1"/>
    <col min="3851" max="3851" width="6.125" style="54" customWidth="1"/>
    <col min="3852" max="3852" width="1.375" style="54" customWidth="1"/>
    <col min="3853" max="4086" width="9" style="54" customWidth="1"/>
    <col min="4087" max="4087" width="4.25" style="54" customWidth="1"/>
    <col min="4088" max="4088" width="4.5" style="54" customWidth="1"/>
    <col min="4089" max="4089" width="2.625" style="54" customWidth="1"/>
    <col min="4090" max="4090" width="1.375" style="54" customWidth="1"/>
    <col min="4091" max="4091" width="6.125" style="54" customWidth="1"/>
    <col min="4092" max="4092" width="1.375" style="54" customWidth="1"/>
    <col min="4093" max="4093" width="6.125" style="54" customWidth="1"/>
    <col min="4094" max="4094" width="1.375" style="54" customWidth="1"/>
    <col min="4095" max="4095" width="6.125" style="54" customWidth="1"/>
    <col min="4096" max="4096" width="1.375" style="54" customWidth="1"/>
    <col min="4097" max="4097" width="6.125" style="54" customWidth="1"/>
    <col min="4098" max="4098" width="1.375" style="54" customWidth="1"/>
    <col min="4099" max="4099" width="6.125" style="54" customWidth="1"/>
    <col min="4100" max="4100" width="1.375" style="54" customWidth="1"/>
    <col min="4101" max="4101" width="6.125" style="54" customWidth="1"/>
    <col min="4102" max="4102" width="1.375" style="54" customWidth="1"/>
    <col min="4103" max="4103" width="6.125" style="54" customWidth="1"/>
    <col min="4104" max="4104" width="1.375" style="54" customWidth="1"/>
    <col min="4105" max="4105" width="6.125" style="54" customWidth="1"/>
    <col min="4106" max="4106" width="1.375" style="54" customWidth="1"/>
    <col min="4107" max="4107" width="6.125" style="54" customWidth="1"/>
    <col min="4108" max="4108" width="1.375" style="54" customWidth="1"/>
    <col min="4109" max="4342" width="9" style="54" customWidth="1"/>
    <col min="4343" max="4343" width="4.25" style="54" customWidth="1"/>
    <col min="4344" max="4344" width="4.5" style="54" customWidth="1"/>
    <col min="4345" max="4345" width="2.625" style="54" customWidth="1"/>
    <col min="4346" max="4346" width="1.375" style="54" customWidth="1"/>
    <col min="4347" max="4347" width="6.125" style="54" customWidth="1"/>
    <col min="4348" max="4348" width="1.375" style="54" customWidth="1"/>
    <col min="4349" max="4349" width="6.125" style="54" customWidth="1"/>
    <col min="4350" max="4350" width="1.375" style="54" customWidth="1"/>
    <col min="4351" max="4351" width="6.125" style="54" customWidth="1"/>
    <col min="4352" max="4352" width="1.375" style="54" customWidth="1"/>
    <col min="4353" max="4353" width="6.125" style="54" customWidth="1"/>
    <col min="4354" max="4354" width="1.375" style="54" customWidth="1"/>
    <col min="4355" max="4355" width="6.125" style="54" customWidth="1"/>
    <col min="4356" max="4356" width="1.375" style="54" customWidth="1"/>
    <col min="4357" max="4357" width="6.125" style="54" customWidth="1"/>
    <col min="4358" max="4358" width="1.375" style="54" customWidth="1"/>
    <col min="4359" max="4359" width="6.125" style="54" customWidth="1"/>
    <col min="4360" max="4360" width="1.375" style="54" customWidth="1"/>
    <col min="4361" max="4361" width="6.125" style="54" customWidth="1"/>
    <col min="4362" max="4362" width="1.375" style="54" customWidth="1"/>
    <col min="4363" max="4363" width="6.125" style="54" customWidth="1"/>
    <col min="4364" max="4364" width="1.375" style="54" customWidth="1"/>
    <col min="4365" max="4598" width="9" style="54" customWidth="1"/>
    <col min="4599" max="4599" width="4.25" style="54" customWidth="1"/>
    <col min="4600" max="4600" width="4.5" style="54" customWidth="1"/>
    <col min="4601" max="4601" width="2.625" style="54" customWidth="1"/>
    <col min="4602" max="4602" width="1.375" style="54" customWidth="1"/>
    <col min="4603" max="4603" width="6.125" style="54" customWidth="1"/>
    <col min="4604" max="4604" width="1.375" style="54" customWidth="1"/>
    <col min="4605" max="4605" width="6.125" style="54" customWidth="1"/>
    <col min="4606" max="4606" width="1.375" style="54" customWidth="1"/>
    <col min="4607" max="4607" width="6.125" style="54" customWidth="1"/>
    <col min="4608" max="4608" width="1.375" style="54" customWidth="1"/>
    <col min="4609" max="4609" width="6.125" style="54" customWidth="1"/>
    <col min="4610" max="4610" width="1.375" style="54" customWidth="1"/>
    <col min="4611" max="4611" width="6.125" style="54" customWidth="1"/>
    <col min="4612" max="4612" width="1.375" style="54" customWidth="1"/>
    <col min="4613" max="4613" width="6.125" style="54" customWidth="1"/>
    <col min="4614" max="4614" width="1.375" style="54" customWidth="1"/>
    <col min="4615" max="4615" width="6.125" style="54" customWidth="1"/>
    <col min="4616" max="4616" width="1.375" style="54" customWidth="1"/>
    <col min="4617" max="4617" width="6.125" style="54" customWidth="1"/>
    <col min="4618" max="4618" width="1.375" style="54" customWidth="1"/>
    <col min="4619" max="4619" width="6.125" style="54" customWidth="1"/>
    <col min="4620" max="4620" width="1.375" style="54" customWidth="1"/>
    <col min="4621" max="4854" width="9" style="54" customWidth="1"/>
    <col min="4855" max="4855" width="4.25" style="54" customWidth="1"/>
    <col min="4856" max="4856" width="4.5" style="54" customWidth="1"/>
    <col min="4857" max="4857" width="2.625" style="54" customWidth="1"/>
    <col min="4858" max="4858" width="1.375" style="54" customWidth="1"/>
    <col min="4859" max="4859" width="6.125" style="54" customWidth="1"/>
    <col min="4860" max="4860" width="1.375" style="54" customWidth="1"/>
    <col min="4861" max="4861" width="6.125" style="54" customWidth="1"/>
    <col min="4862" max="4862" width="1.375" style="54" customWidth="1"/>
    <col min="4863" max="4863" width="6.125" style="54" customWidth="1"/>
    <col min="4864" max="4864" width="1.375" style="54" customWidth="1"/>
    <col min="4865" max="4865" width="6.125" style="54" customWidth="1"/>
    <col min="4866" max="4866" width="1.375" style="54" customWidth="1"/>
    <col min="4867" max="4867" width="6.125" style="54" customWidth="1"/>
    <col min="4868" max="4868" width="1.375" style="54" customWidth="1"/>
    <col min="4869" max="4869" width="6.125" style="54" customWidth="1"/>
    <col min="4870" max="4870" width="1.375" style="54" customWidth="1"/>
    <col min="4871" max="4871" width="6.125" style="54" customWidth="1"/>
    <col min="4872" max="4872" width="1.375" style="54" customWidth="1"/>
    <col min="4873" max="4873" width="6.125" style="54" customWidth="1"/>
    <col min="4874" max="4874" width="1.375" style="54" customWidth="1"/>
    <col min="4875" max="4875" width="6.125" style="54" customWidth="1"/>
    <col min="4876" max="4876" width="1.375" style="54" customWidth="1"/>
    <col min="4877" max="5110" width="9" style="54" customWidth="1"/>
    <col min="5111" max="5111" width="4.25" style="54" customWidth="1"/>
    <col min="5112" max="5112" width="4.5" style="54" customWidth="1"/>
    <col min="5113" max="5113" width="2.625" style="54" customWidth="1"/>
    <col min="5114" max="5114" width="1.375" style="54" customWidth="1"/>
    <col min="5115" max="5115" width="6.125" style="54" customWidth="1"/>
    <col min="5116" max="5116" width="1.375" style="54" customWidth="1"/>
    <col min="5117" max="5117" width="6.125" style="54" customWidth="1"/>
    <col min="5118" max="5118" width="1.375" style="54" customWidth="1"/>
    <col min="5119" max="5119" width="6.125" style="54" customWidth="1"/>
    <col min="5120" max="5120" width="1.375" style="54" customWidth="1"/>
    <col min="5121" max="5121" width="6.125" style="54" customWidth="1"/>
    <col min="5122" max="5122" width="1.375" style="54" customWidth="1"/>
    <col min="5123" max="5123" width="6.125" style="54" customWidth="1"/>
    <col min="5124" max="5124" width="1.375" style="54" customWidth="1"/>
    <col min="5125" max="5125" width="6.125" style="54" customWidth="1"/>
    <col min="5126" max="5126" width="1.375" style="54" customWidth="1"/>
    <col min="5127" max="5127" width="6.125" style="54" customWidth="1"/>
    <col min="5128" max="5128" width="1.375" style="54" customWidth="1"/>
    <col min="5129" max="5129" width="6.125" style="54" customWidth="1"/>
    <col min="5130" max="5130" width="1.375" style="54" customWidth="1"/>
    <col min="5131" max="5131" width="6.125" style="54" customWidth="1"/>
    <col min="5132" max="5132" width="1.375" style="54" customWidth="1"/>
    <col min="5133" max="5366" width="9" style="54" customWidth="1"/>
    <col min="5367" max="5367" width="4.25" style="54" customWidth="1"/>
    <col min="5368" max="5368" width="4.5" style="54" customWidth="1"/>
    <col min="5369" max="5369" width="2.625" style="54" customWidth="1"/>
    <col min="5370" max="5370" width="1.375" style="54" customWidth="1"/>
    <col min="5371" max="5371" width="6.125" style="54" customWidth="1"/>
    <col min="5372" max="5372" width="1.375" style="54" customWidth="1"/>
    <col min="5373" max="5373" width="6.125" style="54" customWidth="1"/>
    <col min="5374" max="5374" width="1.375" style="54" customWidth="1"/>
    <col min="5375" max="5375" width="6.125" style="54" customWidth="1"/>
    <col min="5376" max="5376" width="1.375" style="54" customWidth="1"/>
    <col min="5377" max="5377" width="6.125" style="54" customWidth="1"/>
    <col min="5378" max="5378" width="1.375" style="54" customWidth="1"/>
    <col min="5379" max="5379" width="6.125" style="54" customWidth="1"/>
    <col min="5380" max="5380" width="1.375" style="54" customWidth="1"/>
    <col min="5381" max="5381" width="6.125" style="54" customWidth="1"/>
    <col min="5382" max="5382" width="1.375" style="54" customWidth="1"/>
    <col min="5383" max="5383" width="6.125" style="54" customWidth="1"/>
    <col min="5384" max="5384" width="1.375" style="54" customWidth="1"/>
    <col min="5385" max="5385" width="6.125" style="54" customWidth="1"/>
    <col min="5386" max="5386" width="1.375" style="54" customWidth="1"/>
    <col min="5387" max="5387" width="6.125" style="54" customWidth="1"/>
    <col min="5388" max="5388" width="1.375" style="54" customWidth="1"/>
    <col min="5389" max="5622" width="9" style="54" customWidth="1"/>
    <col min="5623" max="5623" width="4.25" style="54" customWidth="1"/>
    <col min="5624" max="5624" width="4.5" style="54" customWidth="1"/>
    <col min="5625" max="5625" width="2.625" style="54" customWidth="1"/>
    <col min="5626" max="5626" width="1.375" style="54" customWidth="1"/>
    <col min="5627" max="5627" width="6.125" style="54" customWidth="1"/>
    <col min="5628" max="5628" width="1.375" style="54" customWidth="1"/>
    <col min="5629" max="5629" width="6.125" style="54" customWidth="1"/>
    <col min="5630" max="5630" width="1.375" style="54" customWidth="1"/>
    <col min="5631" max="5631" width="6.125" style="54" customWidth="1"/>
    <col min="5632" max="5632" width="1.375" style="54" customWidth="1"/>
    <col min="5633" max="5633" width="6.125" style="54" customWidth="1"/>
    <col min="5634" max="5634" width="1.375" style="54" customWidth="1"/>
    <col min="5635" max="5635" width="6.125" style="54" customWidth="1"/>
    <col min="5636" max="5636" width="1.375" style="54" customWidth="1"/>
    <col min="5637" max="5637" width="6.125" style="54" customWidth="1"/>
    <col min="5638" max="5638" width="1.375" style="54" customWidth="1"/>
    <col min="5639" max="5639" width="6.125" style="54" customWidth="1"/>
    <col min="5640" max="5640" width="1.375" style="54" customWidth="1"/>
    <col min="5641" max="5641" width="6.125" style="54" customWidth="1"/>
    <col min="5642" max="5642" width="1.375" style="54" customWidth="1"/>
    <col min="5643" max="5643" width="6.125" style="54" customWidth="1"/>
    <col min="5644" max="5644" width="1.375" style="54" customWidth="1"/>
    <col min="5645" max="5878" width="9" style="54" customWidth="1"/>
    <col min="5879" max="5879" width="4.25" style="54" customWidth="1"/>
    <col min="5880" max="5880" width="4.5" style="54" customWidth="1"/>
    <col min="5881" max="5881" width="2.625" style="54" customWidth="1"/>
    <col min="5882" max="5882" width="1.375" style="54" customWidth="1"/>
    <col min="5883" max="5883" width="6.125" style="54" customWidth="1"/>
    <col min="5884" max="5884" width="1.375" style="54" customWidth="1"/>
    <col min="5885" max="5885" width="6.125" style="54" customWidth="1"/>
    <col min="5886" max="5886" width="1.375" style="54" customWidth="1"/>
    <col min="5887" max="5887" width="6.125" style="54" customWidth="1"/>
    <col min="5888" max="5888" width="1.375" style="54" customWidth="1"/>
    <col min="5889" max="5889" width="6.125" style="54" customWidth="1"/>
    <col min="5890" max="5890" width="1.375" style="54" customWidth="1"/>
    <col min="5891" max="5891" width="6.125" style="54" customWidth="1"/>
    <col min="5892" max="5892" width="1.375" style="54" customWidth="1"/>
    <col min="5893" max="5893" width="6.125" style="54" customWidth="1"/>
    <col min="5894" max="5894" width="1.375" style="54" customWidth="1"/>
    <col min="5895" max="5895" width="6.125" style="54" customWidth="1"/>
    <col min="5896" max="5896" width="1.375" style="54" customWidth="1"/>
    <col min="5897" max="5897" width="6.125" style="54" customWidth="1"/>
    <col min="5898" max="5898" width="1.375" style="54" customWidth="1"/>
    <col min="5899" max="5899" width="6.125" style="54" customWidth="1"/>
    <col min="5900" max="5900" width="1.375" style="54" customWidth="1"/>
    <col min="5901" max="6134" width="9" style="54" customWidth="1"/>
    <col min="6135" max="6135" width="4.25" style="54" customWidth="1"/>
    <col min="6136" max="6136" width="4.5" style="54" customWidth="1"/>
    <col min="6137" max="6137" width="2.625" style="54" customWidth="1"/>
    <col min="6138" max="6138" width="1.375" style="54" customWidth="1"/>
    <col min="6139" max="6139" width="6.125" style="54" customWidth="1"/>
    <col min="6140" max="6140" width="1.375" style="54" customWidth="1"/>
    <col min="6141" max="6141" width="6.125" style="54" customWidth="1"/>
    <col min="6142" max="6142" width="1.375" style="54" customWidth="1"/>
    <col min="6143" max="6143" width="6.125" style="54" customWidth="1"/>
    <col min="6144" max="6144" width="1.375" style="54" customWidth="1"/>
    <col min="6145" max="6145" width="6.125" style="54" customWidth="1"/>
    <col min="6146" max="6146" width="1.375" style="54" customWidth="1"/>
    <col min="6147" max="6147" width="6.125" style="54" customWidth="1"/>
    <col min="6148" max="6148" width="1.375" style="54" customWidth="1"/>
    <col min="6149" max="6149" width="6.125" style="54" customWidth="1"/>
    <col min="6150" max="6150" width="1.375" style="54" customWidth="1"/>
    <col min="6151" max="6151" width="6.125" style="54" customWidth="1"/>
    <col min="6152" max="6152" width="1.375" style="54" customWidth="1"/>
    <col min="6153" max="6153" width="6.125" style="54" customWidth="1"/>
    <col min="6154" max="6154" width="1.375" style="54" customWidth="1"/>
    <col min="6155" max="6155" width="6.125" style="54" customWidth="1"/>
    <col min="6156" max="6156" width="1.375" style="54" customWidth="1"/>
    <col min="6157" max="6390" width="9" style="54" customWidth="1"/>
    <col min="6391" max="6391" width="4.25" style="54" customWidth="1"/>
    <col min="6392" max="6392" width="4.5" style="54" customWidth="1"/>
    <col min="6393" max="6393" width="2.625" style="54" customWidth="1"/>
    <col min="6394" max="6394" width="1.375" style="54" customWidth="1"/>
    <col min="6395" max="6395" width="6.125" style="54" customWidth="1"/>
    <col min="6396" max="6396" width="1.375" style="54" customWidth="1"/>
    <col min="6397" max="6397" width="6.125" style="54" customWidth="1"/>
    <col min="6398" max="6398" width="1.375" style="54" customWidth="1"/>
    <col min="6399" max="6399" width="6.125" style="54" customWidth="1"/>
    <col min="6400" max="6400" width="1.375" style="54" customWidth="1"/>
    <col min="6401" max="6401" width="6.125" style="54" customWidth="1"/>
    <col min="6402" max="6402" width="1.375" style="54" customWidth="1"/>
    <col min="6403" max="6403" width="6.125" style="54" customWidth="1"/>
    <col min="6404" max="6404" width="1.375" style="54" customWidth="1"/>
    <col min="6405" max="6405" width="6.125" style="54" customWidth="1"/>
    <col min="6406" max="6406" width="1.375" style="54" customWidth="1"/>
    <col min="6407" max="6407" width="6.125" style="54" customWidth="1"/>
    <col min="6408" max="6408" width="1.375" style="54" customWidth="1"/>
    <col min="6409" max="6409" width="6.125" style="54" customWidth="1"/>
    <col min="6410" max="6410" width="1.375" style="54" customWidth="1"/>
    <col min="6411" max="6411" width="6.125" style="54" customWidth="1"/>
    <col min="6412" max="6412" width="1.375" style="54" customWidth="1"/>
    <col min="6413" max="6646" width="9" style="54" customWidth="1"/>
    <col min="6647" max="6647" width="4.25" style="54" customWidth="1"/>
    <col min="6648" max="6648" width="4.5" style="54" customWidth="1"/>
    <col min="6649" max="6649" width="2.625" style="54" customWidth="1"/>
    <col min="6650" max="6650" width="1.375" style="54" customWidth="1"/>
    <col min="6651" max="6651" width="6.125" style="54" customWidth="1"/>
    <col min="6652" max="6652" width="1.375" style="54" customWidth="1"/>
    <col min="6653" max="6653" width="6.125" style="54" customWidth="1"/>
    <col min="6654" max="6654" width="1.375" style="54" customWidth="1"/>
    <col min="6655" max="6655" width="6.125" style="54" customWidth="1"/>
    <col min="6656" max="6656" width="1.375" style="54" customWidth="1"/>
    <col min="6657" max="6657" width="6.125" style="54" customWidth="1"/>
    <col min="6658" max="6658" width="1.375" style="54" customWidth="1"/>
    <col min="6659" max="6659" width="6.125" style="54" customWidth="1"/>
    <col min="6660" max="6660" width="1.375" style="54" customWidth="1"/>
    <col min="6661" max="6661" width="6.125" style="54" customWidth="1"/>
    <col min="6662" max="6662" width="1.375" style="54" customWidth="1"/>
    <col min="6663" max="6663" width="6.125" style="54" customWidth="1"/>
    <col min="6664" max="6664" width="1.375" style="54" customWidth="1"/>
    <col min="6665" max="6665" width="6.125" style="54" customWidth="1"/>
    <col min="6666" max="6666" width="1.375" style="54" customWidth="1"/>
    <col min="6667" max="6667" width="6.125" style="54" customWidth="1"/>
    <col min="6668" max="6668" width="1.375" style="54" customWidth="1"/>
    <col min="6669" max="6902" width="9" style="54" customWidth="1"/>
    <col min="6903" max="6903" width="4.25" style="54" customWidth="1"/>
    <col min="6904" max="6904" width="4.5" style="54" customWidth="1"/>
    <col min="6905" max="6905" width="2.625" style="54" customWidth="1"/>
    <col min="6906" max="6906" width="1.375" style="54" customWidth="1"/>
    <col min="6907" max="6907" width="6.125" style="54" customWidth="1"/>
    <col min="6908" max="6908" width="1.375" style="54" customWidth="1"/>
    <col min="6909" max="6909" width="6.125" style="54" customWidth="1"/>
    <col min="6910" max="6910" width="1.375" style="54" customWidth="1"/>
    <col min="6911" max="6911" width="6.125" style="54" customWidth="1"/>
    <col min="6912" max="6912" width="1.375" style="54" customWidth="1"/>
    <col min="6913" max="6913" width="6.125" style="54" customWidth="1"/>
    <col min="6914" max="6914" width="1.375" style="54" customWidth="1"/>
    <col min="6915" max="6915" width="6.125" style="54" customWidth="1"/>
    <col min="6916" max="6916" width="1.375" style="54" customWidth="1"/>
    <col min="6917" max="6917" width="6.125" style="54" customWidth="1"/>
    <col min="6918" max="6918" width="1.375" style="54" customWidth="1"/>
    <col min="6919" max="6919" width="6.125" style="54" customWidth="1"/>
    <col min="6920" max="6920" width="1.375" style="54" customWidth="1"/>
    <col min="6921" max="6921" width="6.125" style="54" customWidth="1"/>
    <col min="6922" max="6922" width="1.375" style="54" customWidth="1"/>
    <col min="6923" max="6923" width="6.125" style="54" customWidth="1"/>
    <col min="6924" max="6924" width="1.375" style="54" customWidth="1"/>
    <col min="6925" max="7158" width="9" style="54" customWidth="1"/>
    <col min="7159" max="7159" width="4.25" style="54" customWidth="1"/>
    <col min="7160" max="7160" width="4.5" style="54" customWidth="1"/>
    <col min="7161" max="7161" width="2.625" style="54" customWidth="1"/>
    <col min="7162" max="7162" width="1.375" style="54" customWidth="1"/>
    <col min="7163" max="7163" width="6.125" style="54" customWidth="1"/>
    <col min="7164" max="7164" width="1.375" style="54" customWidth="1"/>
    <col min="7165" max="7165" width="6.125" style="54" customWidth="1"/>
    <col min="7166" max="7166" width="1.375" style="54" customWidth="1"/>
    <col min="7167" max="7167" width="6.125" style="54" customWidth="1"/>
    <col min="7168" max="7168" width="1.375" style="54" customWidth="1"/>
    <col min="7169" max="7169" width="6.125" style="54" customWidth="1"/>
    <col min="7170" max="7170" width="1.375" style="54" customWidth="1"/>
    <col min="7171" max="7171" width="6.125" style="54" customWidth="1"/>
    <col min="7172" max="7172" width="1.375" style="54" customWidth="1"/>
    <col min="7173" max="7173" width="6.125" style="54" customWidth="1"/>
    <col min="7174" max="7174" width="1.375" style="54" customWidth="1"/>
    <col min="7175" max="7175" width="6.125" style="54" customWidth="1"/>
    <col min="7176" max="7176" width="1.375" style="54" customWidth="1"/>
    <col min="7177" max="7177" width="6.125" style="54" customWidth="1"/>
    <col min="7178" max="7178" width="1.375" style="54" customWidth="1"/>
    <col min="7179" max="7179" width="6.125" style="54" customWidth="1"/>
    <col min="7180" max="7180" width="1.375" style="54" customWidth="1"/>
    <col min="7181" max="7414" width="9" style="54" customWidth="1"/>
    <col min="7415" max="7415" width="4.25" style="54" customWidth="1"/>
    <col min="7416" max="7416" width="4.5" style="54" customWidth="1"/>
    <col min="7417" max="7417" width="2.625" style="54" customWidth="1"/>
    <col min="7418" max="7418" width="1.375" style="54" customWidth="1"/>
    <col min="7419" max="7419" width="6.125" style="54" customWidth="1"/>
    <col min="7420" max="7420" width="1.375" style="54" customWidth="1"/>
    <col min="7421" max="7421" width="6.125" style="54" customWidth="1"/>
    <col min="7422" max="7422" width="1.375" style="54" customWidth="1"/>
    <col min="7423" max="7423" width="6.125" style="54" customWidth="1"/>
    <col min="7424" max="7424" width="1.375" style="54" customWidth="1"/>
    <col min="7425" max="7425" width="6.125" style="54" customWidth="1"/>
    <col min="7426" max="7426" width="1.375" style="54" customWidth="1"/>
    <col min="7427" max="7427" width="6.125" style="54" customWidth="1"/>
    <col min="7428" max="7428" width="1.375" style="54" customWidth="1"/>
    <col min="7429" max="7429" width="6.125" style="54" customWidth="1"/>
    <col min="7430" max="7430" width="1.375" style="54" customWidth="1"/>
    <col min="7431" max="7431" width="6.125" style="54" customWidth="1"/>
    <col min="7432" max="7432" width="1.375" style="54" customWidth="1"/>
    <col min="7433" max="7433" width="6.125" style="54" customWidth="1"/>
    <col min="7434" max="7434" width="1.375" style="54" customWidth="1"/>
    <col min="7435" max="7435" width="6.125" style="54" customWidth="1"/>
    <col min="7436" max="7436" width="1.375" style="54" customWidth="1"/>
    <col min="7437" max="7670" width="9" style="54" customWidth="1"/>
    <col min="7671" max="7671" width="4.25" style="54" customWidth="1"/>
    <col min="7672" max="7672" width="4.5" style="54" customWidth="1"/>
    <col min="7673" max="7673" width="2.625" style="54" customWidth="1"/>
    <col min="7674" max="7674" width="1.375" style="54" customWidth="1"/>
    <col min="7675" max="7675" width="6.125" style="54" customWidth="1"/>
    <col min="7676" max="7676" width="1.375" style="54" customWidth="1"/>
    <col min="7677" max="7677" width="6.125" style="54" customWidth="1"/>
    <col min="7678" max="7678" width="1.375" style="54" customWidth="1"/>
    <col min="7679" max="7679" width="6.125" style="54" customWidth="1"/>
    <col min="7680" max="7680" width="1.375" style="54" customWidth="1"/>
    <col min="7681" max="7681" width="6.125" style="54" customWidth="1"/>
    <col min="7682" max="7682" width="1.375" style="54" customWidth="1"/>
    <col min="7683" max="7683" width="6.125" style="54" customWidth="1"/>
    <col min="7684" max="7684" width="1.375" style="54" customWidth="1"/>
    <col min="7685" max="7685" width="6.125" style="54" customWidth="1"/>
    <col min="7686" max="7686" width="1.375" style="54" customWidth="1"/>
    <col min="7687" max="7687" width="6.125" style="54" customWidth="1"/>
    <col min="7688" max="7688" width="1.375" style="54" customWidth="1"/>
    <col min="7689" max="7689" width="6.125" style="54" customWidth="1"/>
    <col min="7690" max="7690" width="1.375" style="54" customWidth="1"/>
    <col min="7691" max="7691" width="6.125" style="54" customWidth="1"/>
    <col min="7692" max="7692" width="1.375" style="54" customWidth="1"/>
    <col min="7693" max="7926" width="9" style="54" customWidth="1"/>
    <col min="7927" max="7927" width="4.25" style="54" customWidth="1"/>
    <col min="7928" max="7928" width="4.5" style="54" customWidth="1"/>
    <col min="7929" max="7929" width="2.625" style="54" customWidth="1"/>
    <col min="7930" max="7930" width="1.375" style="54" customWidth="1"/>
    <col min="7931" max="7931" width="6.125" style="54" customWidth="1"/>
    <col min="7932" max="7932" width="1.375" style="54" customWidth="1"/>
    <col min="7933" max="7933" width="6.125" style="54" customWidth="1"/>
    <col min="7934" max="7934" width="1.375" style="54" customWidth="1"/>
    <col min="7935" max="7935" width="6.125" style="54" customWidth="1"/>
    <col min="7936" max="7936" width="1.375" style="54" customWidth="1"/>
    <col min="7937" max="7937" width="6.125" style="54" customWidth="1"/>
    <col min="7938" max="7938" width="1.375" style="54" customWidth="1"/>
    <col min="7939" max="7939" width="6.125" style="54" customWidth="1"/>
    <col min="7940" max="7940" width="1.375" style="54" customWidth="1"/>
    <col min="7941" max="7941" width="6.125" style="54" customWidth="1"/>
    <col min="7942" max="7942" width="1.375" style="54" customWidth="1"/>
    <col min="7943" max="7943" width="6.125" style="54" customWidth="1"/>
    <col min="7944" max="7944" width="1.375" style="54" customWidth="1"/>
    <col min="7945" max="7945" width="6.125" style="54" customWidth="1"/>
    <col min="7946" max="7946" width="1.375" style="54" customWidth="1"/>
    <col min="7947" max="7947" width="6.125" style="54" customWidth="1"/>
    <col min="7948" max="7948" width="1.375" style="54" customWidth="1"/>
    <col min="7949" max="8182" width="9" style="54" customWidth="1"/>
    <col min="8183" max="8183" width="4.25" style="54" customWidth="1"/>
    <col min="8184" max="8184" width="4.5" style="54" customWidth="1"/>
    <col min="8185" max="8185" width="2.625" style="54" customWidth="1"/>
    <col min="8186" max="8186" width="1.375" style="54" customWidth="1"/>
    <col min="8187" max="8187" width="6.125" style="54" customWidth="1"/>
    <col min="8188" max="8188" width="1.375" style="54" customWidth="1"/>
    <col min="8189" max="8189" width="6.125" style="54" customWidth="1"/>
    <col min="8190" max="8190" width="1.375" style="54" customWidth="1"/>
    <col min="8191" max="8191" width="6.125" style="54" customWidth="1"/>
    <col min="8192" max="8192" width="1.375" style="54" customWidth="1"/>
    <col min="8193" max="8193" width="6.125" style="54" customWidth="1"/>
    <col min="8194" max="8194" width="1.375" style="54" customWidth="1"/>
    <col min="8195" max="8195" width="6.125" style="54" customWidth="1"/>
    <col min="8196" max="8196" width="1.375" style="54" customWidth="1"/>
    <col min="8197" max="8197" width="6.125" style="54" customWidth="1"/>
    <col min="8198" max="8198" width="1.375" style="54" customWidth="1"/>
    <col min="8199" max="8199" width="6.125" style="54" customWidth="1"/>
    <col min="8200" max="8200" width="1.375" style="54" customWidth="1"/>
    <col min="8201" max="8201" width="6.125" style="54" customWidth="1"/>
    <col min="8202" max="8202" width="1.375" style="54" customWidth="1"/>
    <col min="8203" max="8203" width="6.125" style="54" customWidth="1"/>
    <col min="8204" max="8204" width="1.375" style="54" customWidth="1"/>
    <col min="8205" max="8438" width="9" style="54" customWidth="1"/>
    <col min="8439" max="8439" width="4.25" style="54" customWidth="1"/>
    <col min="8440" max="8440" width="4.5" style="54" customWidth="1"/>
    <col min="8441" max="8441" width="2.625" style="54" customWidth="1"/>
    <col min="8442" max="8442" width="1.375" style="54" customWidth="1"/>
    <col min="8443" max="8443" width="6.125" style="54" customWidth="1"/>
    <col min="8444" max="8444" width="1.375" style="54" customWidth="1"/>
    <col min="8445" max="8445" width="6.125" style="54" customWidth="1"/>
    <col min="8446" max="8446" width="1.375" style="54" customWidth="1"/>
    <col min="8447" max="8447" width="6.125" style="54" customWidth="1"/>
    <col min="8448" max="8448" width="1.375" style="54" customWidth="1"/>
    <col min="8449" max="8449" width="6.125" style="54" customWidth="1"/>
    <col min="8450" max="8450" width="1.375" style="54" customWidth="1"/>
    <col min="8451" max="8451" width="6.125" style="54" customWidth="1"/>
    <col min="8452" max="8452" width="1.375" style="54" customWidth="1"/>
    <col min="8453" max="8453" width="6.125" style="54" customWidth="1"/>
    <col min="8454" max="8454" width="1.375" style="54" customWidth="1"/>
    <col min="8455" max="8455" width="6.125" style="54" customWidth="1"/>
    <col min="8456" max="8456" width="1.375" style="54" customWidth="1"/>
    <col min="8457" max="8457" width="6.125" style="54" customWidth="1"/>
    <col min="8458" max="8458" width="1.375" style="54" customWidth="1"/>
    <col min="8459" max="8459" width="6.125" style="54" customWidth="1"/>
    <col min="8460" max="8460" width="1.375" style="54" customWidth="1"/>
    <col min="8461" max="8694" width="9" style="54" customWidth="1"/>
    <col min="8695" max="8695" width="4.25" style="54" customWidth="1"/>
    <col min="8696" max="8696" width="4.5" style="54" customWidth="1"/>
    <col min="8697" max="8697" width="2.625" style="54" customWidth="1"/>
    <col min="8698" max="8698" width="1.375" style="54" customWidth="1"/>
    <col min="8699" max="8699" width="6.125" style="54" customWidth="1"/>
    <col min="8700" max="8700" width="1.375" style="54" customWidth="1"/>
    <col min="8701" max="8701" width="6.125" style="54" customWidth="1"/>
    <col min="8702" max="8702" width="1.375" style="54" customWidth="1"/>
    <col min="8703" max="8703" width="6.125" style="54" customWidth="1"/>
    <col min="8704" max="8704" width="1.375" style="54" customWidth="1"/>
    <col min="8705" max="8705" width="6.125" style="54" customWidth="1"/>
    <col min="8706" max="8706" width="1.375" style="54" customWidth="1"/>
    <col min="8707" max="8707" width="6.125" style="54" customWidth="1"/>
    <col min="8708" max="8708" width="1.375" style="54" customWidth="1"/>
    <col min="8709" max="8709" width="6.125" style="54" customWidth="1"/>
    <col min="8710" max="8710" width="1.375" style="54" customWidth="1"/>
    <col min="8711" max="8711" width="6.125" style="54" customWidth="1"/>
    <col min="8712" max="8712" width="1.375" style="54" customWidth="1"/>
    <col min="8713" max="8713" width="6.125" style="54" customWidth="1"/>
    <col min="8714" max="8714" width="1.375" style="54" customWidth="1"/>
    <col min="8715" max="8715" width="6.125" style="54" customWidth="1"/>
    <col min="8716" max="8716" width="1.375" style="54" customWidth="1"/>
    <col min="8717" max="8950" width="9" style="54" customWidth="1"/>
    <col min="8951" max="8951" width="4.25" style="54" customWidth="1"/>
    <col min="8952" max="8952" width="4.5" style="54" customWidth="1"/>
    <col min="8953" max="8953" width="2.625" style="54" customWidth="1"/>
    <col min="8954" max="8954" width="1.375" style="54" customWidth="1"/>
    <col min="8955" max="8955" width="6.125" style="54" customWidth="1"/>
    <col min="8956" max="8956" width="1.375" style="54" customWidth="1"/>
    <col min="8957" max="8957" width="6.125" style="54" customWidth="1"/>
    <col min="8958" max="8958" width="1.375" style="54" customWidth="1"/>
    <col min="8959" max="8959" width="6.125" style="54" customWidth="1"/>
    <col min="8960" max="8960" width="1.375" style="54" customWidth="1"/>
    <col min="8961" max="8961" width="6.125" style="54" customWidth="1"/>
    <col min="8962" max="8962" width="1.375" style="54" customWidth="1"/>
    <col min="8963" max="8963" width="6.125" style="54" customWidth="1"/>
    <col min="8964" max="8964" width="1.375" style="54" customWidth="1"/>
    <col min="8965" max="8965" width="6.125" style="54" customWidth="1"/>
    <col min="8966" max="8966" width="1.375" style="54" customWidth="1"/>
    <col min="8967" max="8967" width="6.125" style="54" customWidth="1"/>
    <col min="8968" max="8968" width="1.375" style="54" customWidth="1"/>
    <col min="8969" max="8969" width="6.125" style="54" customWidth="1"/>
    <col min="8970" max="8970" width="1.375" style="54" customWidth="1"/>
    <col min="8971" max="8971" width="6.125" style="54" customWidth="1"/>
    <col min="8972" max="8972" width="1.375" style="54" customWidth="1"/>
    <col min="8973" max="9206" width="9" style="54" customWidth="1"/>
    <col min="9207" max="9207" width="4.25" style="54" customWidth="1"/>
    <col min="9208" max="9208" width="4.5" style="54" customWidth="1"/>
    <col min="9209" max="9209" width="2.625" style="54" customWidth="1"/>
    <col min="9210" max="9210" width="1.375" style="54" customWidth="1"/>
    <col min="9211" max="9211" width="6.125" style="54" customWidth="1"/>
    <col min="9212" max="9212" width="1.375" style="54" customWidth="1"/>
    <col min="9213" max="9213" width="6.125" style="54" customWidth="1"/>
    <col min="9214" max="9214" width="1.375" style="54" customWidth="1"/>
    <col min="9215" max="9215" width="6.125" style="54" customWidth="1"/>
    <col min="9216" max="9216" width="1.375" style="54" customWidth="1"/>
    <col min="9217" max="9217" width="6.125" style="54" customWidth="1"/>
    <col min="9218" max="9218" width="1.375" style="54" customWidth="1"/>
    <col min="9219" max="9219" width="6.125" style="54" customWidth="1"/>
    <col min="9220" max="9220" width="1.375" style="54" customWidth="1"/>
    <col min="9221" max="9221" width="6.125" style="54" customWidth="1"/>
    <col min="9222" max="9222" width="1.375" style="54" customWidth="1"/>
    <col min="9223" max="9223" width="6.125" style="54" customWidth="1"/>
    <col min="9224" max="9224" width="1.375" style="54" customWidth="1"/>
    <col min="9225" max="9225" width="6.125" style="54" customWidth="1"/>
    <col min="9226" max="9226" width="1.375" style="54" customWidth="1"/>
    <col min="9227" max="9227" width="6.125" style="54" customWidth="1"/>
    <col min="9228" max="9228" width="1.375" style="54" customWidth="1"/>
    <col min="9229" max="9462" width="9" style="54" customWidth="1"/>
    <col min="9463" max="9463" width="4.25" style="54" customWidth="1"/>
    <col min="9464" max="9464" width="4.5" style="54" customWidth="1"/>
    <col min="9465" max="9465" width="2.625" style="54" customWidth="1"/>
    <col min="9466" max="9466" width="1.375" style="54" customWidth="1"/>
    <col min="9467" max="9467" width="6.125" style="54" customWidth="1"/>
    <col min="9468" max="9468" width="1.375" style="54" customWidth="1"/>
    <col min="9469" max="9469" width="6.125" style="54" customWidth="1"/>
    <col min="9470" max="9470" width="1.375" style="54" customWidth="1"/>
    <col min="9471" max="9471" width="6.125" style="54" customWidth="1"/>
    <col min="9472" max="9472" width="1.375" style="54" customWidth="1"/>
    <col min="9473" max="9473" width="6.125" style="54" customWidth="1"/>
    <col min="9474" max="9474" width="1.375" style="54" customWidth="1"/>
    <col min="9475" max="9475" width="6.125" style="54" customWidth="1"/>
    <col min="9476" max="9476" width="1.375" style="54" customWidth="1"/>
    <col min="9477" max="9477" width="6.125" style="54" customWidth="1"/>
    <col min="9478" max="9478" width="1.375" style="54" customWidth="1"/>
    <col min="9479" max="9479" width="6.125" style="54" customWidth="1"/>
    <col min="9480" max="9480" width="1.375" style="54" customWidth="1"/>
    <col min="9481" max="9481" width="6.125" style="54" customWidth="1"/>
    <col min="9482" max="9482" width="1.375" style="54" customWidth="1"/>
    <col min="9483" max="9483" width="6.125" style="54" customWidth="1"/>
    <col min="9484" max="9484" width="1.375" style="54" customWidth="1"/>
    <col min="9485" max="9718" width="9" style="54" customWidth="1"/>
    <col min="9719" max="9719" width="4.25" style="54" customWidth="1"/>
    <col min="9720" max="9720" width="4.5" style="54" customWidth="1"/>
    <col min="9721" max="9721" width="2.625" style="54" customWidth="1"/>
    <col min="9722" max="9722" width="1.375" style="54" customWidth="1"/>
    <col min="9723" max="9723" width="6.125" style="54" customWidth="1"/>
    <col min="9724" max="9724" width="1.375" style="54" customWidth="1"/>
    <col min="9725" max="9725" width="6.125" style="54" customWidth="1"/>
    <col min="9726" max="9726" width="1.375" style="54" customWidth="1"/>
    <col min="9727" max="9727" width="6.125" style="54" customWidth="1"/>
    <col min="9728" max="9728" width="1.375" style="54" customWidth="1"/>
    <col min="9729" max="9729" width="6.125" style="54" customWidth="1"/>
    <col min="9730" max="9730" width="1.375" style="54" customWidth="1"/>
    <col min="9731" max="9731" width="6.125" style="54" customWidth="1"/>
    <col min="9732" max="9732" width="1.375" style="54" customWidth="1"/>
    <col min="9733" max="9733" width="6.125" style="54" customWidth="1"/>
    <col min="9734" max="9734" width="1.375" style="54" customWidth="1"/>
    <col min="9735" max="9735" width="6.125" style="54" customWidth="1"/>
    <col min="9736" max="9736" width="1.375" style="54" customWidth="1"/>
    <col min="9737" max="9737" width="6.125" style="54" customWidth="1"/>
    <col min="9738" max="9738" width="1.375" style="54" customWidth="1"/>
    <col min="9739" max="9739" width="6.125" style="54" customWidth="1"/>
    <col min="9740" max="9740" width="1.375" style="54" customWidth="1"/>
    <col min="9741" max="9974" width="9" style="54" customWidth="1"/>
    <col min="9975" max="9975" width="4.25" style="54" customWidth="1"/>
    <col min="9976" max="9976" width="4.5" style="54" customWidth="1"/>
    <col min="9977" max="9977" width="2.625" style="54" customWidth="1"/>
    <col min="9978" max="9978" width="1.375" style="54" customWidth="1"/>
    <col min="9979" max="9979" width="6.125" style="54" customWidth="1"/>
    <col min="9980" max="9980" width="1.375" style="54" customWidth="1"/>
    <col min="9981" max="9981" width="6.125" style="54" customWidth="1"/>
    <col min="9982" max="9982" width="1.375" style="54" customWidth="1"/>
    <col min="9983" max="9983" width="6.125" style="54" customWidth="1"/>
    <col min="9984" max="9984" width="1.375" style="54" customWidth="1"/>
    <col min="9985" max="9985" width="6.125" style="54" customWidth="1"/>
    <col min="9986" max="9986" width="1.375" style="54" customWidth="1"/>
    <col min="9987" max="9987" width="6.125" style="54" customWidth="1"/>
    <col min="9988" max="9988" width="1.375" style="54" customWidth="1"/>
    <col min="9989" max="9989" width="6.125" style="54" customWidth="1"/>
    <col min="9990" max="9990" width="1.375" style="54" customWidth="1"/>
    <col min="9991" max="9991" width="6.125" style="54" customWidth="1"/>
    <col min="9992" max="9992" width="1.375" style="54" customWidth="1"/>
    <col min="9993" max="9993" width="6.125" style="54" customWidth="1"/>
    <col min="9994" max="9994" width="1.375" style="54" customWidth="1"/>
    <col min="9995" max="9995" width="6.125" style="54" customWidth="1"/>
    <col min="9996" max="9996" width="1.375" style="54" customWidth="1"/>
    <col min="9997" max="10230" width="9" style="54" customWidth="1"/>
    <col min="10231" max="10231" width="4.25" style="54" customWidth="1"/>
    <col min="10232" max="10232" width="4.5" style="54" customWidth="1"/>
    <col min="10233" max="10233" width="2.625" style="54" customWidth="1"/>
    <col min="10234" max="10234" width="1.375" style="54" customWidth="1"/>
    <col min="10235" max="10235" width="6.125" style="54" customWidth="1"/>
    <col min="10236" max="10236" width="1.375" style="54" customWidth="1"/>
    <col min="10237" max="10237" width="6.125" style="54" customWidth="1"/>
    <col min="10238" max="10238" width="1.375" style="54" customWidth="1"/>
    <col min="10239" max="10239" width="6.125" style="54" customWidth="1"/>
    <col min="10240" max="10240" width="1.375" style="54" customWidth="1"/>
    <col min="10241" max="10241" width="6.125" style="54" customWidth="1"/>
    <col min="10242" max="10242" width="1.375" style="54" customWidth="1"/>
    <col min="10243" max="10243" width="6.125" style="54" customWidth="1"/>
    <col min="10244" max="10244" width="1.375" style="54" customWidth="1"/>
    <col min="10245" max="10245" width="6.125" style="54" customWidth="1"/>
    <col min="10246" max="10246" width="1.375" style="54" customWidth="1"/>
    <col min="10247" max="10247" width="6.125" style="54" customWidth="1"/>
    <col min="10248" max="10248" width="1.375" style="54" customWidth="1"/>
    <col min="10249" max="10249" width="6.125" style="54" customWidth="1"/>
    <col min="10250" max="10250" width="1.375" style="54" customWidth="1"/>
    <col min="10251" max="10251" width="6.125" style="54" customWidth="1"/>
    <col min="10252" max="10252" width="1.375" style="54" customWidth="1"/>
    <col min="10253" max="10486" width="9" style="54" customWidth="1"/>
    <col min="10487" max="10487" width="4.25" style="54" customWidth="1"/>
    <col min="10488" max="10488" width="4.5" style="54" customWidth="1"/>
    <col min="10489" max="10489" width="2.625" style="54" customWidth="1"/>
    <col min="10490" max="10490" width="1.375" style="54" customWidth="1"/>
    <col min="10491" max="10491" width="6.125" style="54" customWidth="1"/>
    <col min="10492" max="10492" width="1.375" style="54" customWidth="1"/>
    <col min="10493" max="10493" width="6.125" style="54" customWidth="1"/>
    <col min="10494" max="10494" width="1.375" style="54" customWidth="1"/>
    <col min="10495" max="10495" width="6.125" style="54" customWidth="1"/>
    <col min="10496" max="10496" width="1.375" style="54" customWidth="1"/>
    <col min="10497" max="10497" width="6.125" style="54" customWidth="1"/>
    <col min="10498" max="10498" width="1.375" style="54" customWidth="1"/>
    <col min="10499" max="10499" width="6.125" style="54" customWidth="1"/>
    <col min="10500" max="10500" width="1.375" style="54" customWidth="1"/>
    <col min="10501" max="10501" width="6.125" style="54" customWidth="1"/>
    <col min="10502" max="10502" width="1.375" style="54" customWidth="1"/>
    <col min="10503" max="10503" width="6.125" style="54" customWidth="1"/>
    <col min="10504" max="10504" width="1.375" style="54" customWidth="1"/>
    <col min="10505" max="10505" width="6.125" style="54" customWidth="1"/>
    <col min="10506" max="10506" width="1.375" style="54" customWidth="1"/>
    <col min="10507" max="10507" width="6.125" style="54" customWidth="1"/>
    <col min="10508" max="10508" width="1.375" style="54" customWidth="1"/>
    <col min="10509" max="10742" width="9" style="54" customWidth="1"/>
    <col min="10743" max="10743" width="4.25" style="54" customWidth="1"/>
    <col min="10744" max="10744" width="4.5" style="54" customWidth="1"/>
    <col min="10745" max="10745" width="2.625" style="54" customWidth="1"/>
    <col min="10746" max="10746" width="1.375" style="54" customWidth="1"/>
    <col min="10747" max="10747" width="6.125" style="54" customWidth="1"/>
    <col min="10748" max="10748" width="1.375" style="54" customWidth="1"/>
    <col min="10749" max="10749" width="6.125" style="54" customWidth="1"/>
    <col min="10750" max="10750" width="1.375" style="54" customWidth="1"/>
    <col min="10751" max="10751" width="6.125" style="54" customWidth="1"/>
    <col min="10752" max="10752" width="1.375" style="54" customWidth="1"/>
    <col min="10753" max="10753" width="6.125" style="54" customWidth="1"/>
    <col min="10754" max="10754" width="1.375" style="54" customWidth="1"/>
    <col min="10755" max="10755" width="6.125" style="54" customWidth="1"/>
    <col min="10756" max="10756" width="1.375" style="54" customWidth="1"/>
    <col min="10757" max="10757" width="6.125" style="54" customWidth="1"/>
    <col min="10758" max="10758" width="1.375" style="54" customWidth="1"/>
    <col min="10759" max="10759" width="6.125" style="54" customWidth="1"/>
    <col min="10760" max="10760" width="1.375" style="54" customWidth="1"/>
    <col min="10761" max="10761" width="6.125" style="54" customWidth="1"/>
    <col min="10762" max="10762" width="1.375" style="54" customWidth="1"/>
    <col min="10763" max="10763" width="6.125" style="54" customWidth="1"/>
    <col min="10764" max="10764" width="1.375" style="54" customWidth="1"/>
    <col min="10765" max="10998" width="9" style="54" customWidth="1"/>
    <col min="10999" max="10999" width="4.25" style="54" customWidth="1"/>
    <col min="11000" max="11000" width="4.5" style="54" customWidth="1"/>
    <col min="11001" max="11001" width="2.625" style="54" customWidth="1"/>
    <col min="11002" max="11002" width="1.375" style="54" customWidth="1"/>
    <col min="11003" max="11003" width="6.125" style="54" customWidth="1"/>
    <col min="11004" max="11004" width="1.375" style="54" customWidth="1"/>
    <col min="11005" max="11005" width="6.125" style="54" customWidth="1"/>
    <col min="11006" max="11006" width="1.375" style="54" customWidth="1"/>
    <col min="11007" max="11007" width="6.125" style="54" customWidth="1"/>
    <col min="11008" max="11008" width="1.375" style="54" customWidth="1"/>
    <col min="11009" max="11009" width="6.125" style="54" customWidth="1"/>
    <col min="11010" max="11010" width="1.375" style="54" customWidth="1"/>
    <col min="11011" max="11011" width="6.125" style="54" customWidth="1"/>
    <col min="11012" max="11012" width="1.375" style="54" customWidth="1"/>
    <col min="11013" max="11013" width="6.125" style="54" customWidth="1"/>
    <col min="11014" max="11014" width="1.375" style="54" customWidth="1"/>
    <col min="11015" max="11015" width="6.125" style="54" customWidth="1"/>
    <col min="11016" max="11016" width="1.375" style="54" customWidth="1"/>
    <col min="11017" max="11017" width="6.125" style="54" customWidth="1"/>
    <col min="11018" max="11018" width="1.375" style="54" customWidth="1"/>
    <col min="11019" max="11019" width="6.125" style="54" customWidth="1"/>
    <col min="11020" max="11020" width="1.375" style="54" customWidth="1"/>
    <col min="11021" max="11254" width="9" style="54" customWidth="1"/>
    <col min="11255" max="11255" width="4.25" style="54" customWidth="1"/>
    <col min="11256" max="11256" width="4.5" style="54" customWidth="1"/>
    <col min="11257" max="11257" width="2.625" style="54" customWidth="1"/>
    <col min="11258" max="11258" width="1.375" style="54" customWidth="1"/>
    <col min="11259" max="11259" width="6.125" style="54" customWidth="1"/>
    <col min="11260" max="11260" width="1.375" style="54" customWidth="1"/>
    <col min="11261" max="11261" width="6.125" style="54" customWidth="1"/>
    <col min="11262" max="11262" width="1.375" style="54" customWidth="1"/>
    <col min="11263" max="11263" width="6.125" style="54" customWidth="1"/>
    <col min="11264" max="11264" width="1.375" style="54" customWidth="1"/>
    <col min="11265" max="11265" width="6.125" style="54" customWidth="1"/>
    <col min="11266" max="11266" width="1.375" style="54" customWidth="1"/>
    <col min="11267" max="11267" width="6.125" style="54" customWidth="1"/>
    <col min="11268" max="11268" width="1.375" style="54" customWidth="1"/>
    <col min="11269" max="11269" width="6.125" style="54" customWidth="1"/>
    <col min="11270" max="11270" width="1.375" style="54" customWidth="1"/>
    <col min="11271" max="11271" width="6.125" style="54" customWidth="1"/>
    <col min="11272" max="11272" width="1.375" style="54" customWidth="1"/>
    <col min="11273" max="11273" width="6.125" style="54" customWidth="1"/>
    <col min="11274" max="11274" width="1.375" style="54" customWidth="1"/>
    <col min="11275" max="11275" width="6.125" style="54" customWidth="1"/>
    <col min="11276" max="11276" width="1.375" style="54" customWidth="1"/>
    <col min="11277" max="11510" width="9" style="54" customWidth="1"/>
    <col min="11511" max="11511" width="4.25" style="54" customWidth="1"/>
    <col min="11512" max="11512" width="4.5" style="54" customWidth="1"/>
    <col min="11513" max="11513" width="2.625" style="54" customWidth="1"/>
    <col min="11514" max="11514" width="1.375" style="54" customWidth="1"/>
    <col min="11515" max="11515" width="6.125" style="54" customWidth="1"/>
    <col min="11516" max="11516" width="1.375" style="54" customWidth="1"/>
    <col min="11517" max="11517" width="6.125" style="54" customWidth="1"/>
    <col min="11518" max="11518" width="1.375" style="54" customWidth="1"/>
    <col min="11519" max="11519" width="6.125" style="54" customWidth="1"/>
    <col min="11520" max="11520" width="1.375" style="54" customWidth="1"/>
    <col min="11521" max="11521" width="6.125" style="54" customWidth="1"/>
    <col min="11522" max="11522" width="1.375" style="54" customWidth="1"/>
    <col min="11523" max="11523" width="6.125" style="54" customWidth="1"/>
    <col min="11524" max="11524" width="1.375" style="54" customWidth="1"/>
    <col min="11525" max="11525" width="6.125" style="54" customWidth="1"/>
    <col min="11526" max="11526" width="1.375" style="54" customWidth="1"/>
    <col min="11527" max="11527" width="6.125" style="54" customWidth="1"/>
    <col min="11528" max="11528" width="1.375" style="54" customWidth="1"/>
    <col min="11529" max="11529" width="6.125" style="54" customWidth="1"/>
    <col min="11530" max="11530" width="1.375" style="54" customWidth="1"/>
    <col min="11531" max="11531" width="6.125" style="54" customWidth="1"/>
    <col min="11532" max="11532" width="1.375" style="54" customWidth="1"/>
    <col min="11533" max="11766" width="9" style="54" customWidth="1"/>
    <col min="11767" max="11767" width="4.25" style="54" customWidth="1"/>
    <col min="11768" max="11768" width="4.5" style="54" customWidth="1"/>
    <col min="11769" max="11769" width="2.625" style="54" customWidth="1"/>
    <col min="11770" max="11770" width="1.375" style="54" customWidth="1"/>
    <col min="11771" max="11771" width="6.125" style="54" customWidth="1"/>
    <col min="11772" max="11772" width="1.375" style="54" customWidth="1"/>
    <col min="11773" max="11773" width="6.125" style="54" customWidth="1"/>
    <col min="11774" max="11774" width="1.375" style="54" customWidth="1"/>
    <col min="11775" max="11775" width="6.125" style="54" customWidth="1"/>
    <col min="11776" max="11776" width="1.375" style="54" customWidth="1"/>
    <col min="11777" max="11777" width="6.125" style="54" customWidth="1"/>
    <col min="11778" max="11778" width="1.375" style="54" customWidth="1"/>
    <col min="11779" max="11779" width="6.125" style="54" customWidth="1"/>
    <col min="11780" max="11780" width="1.375" style="54" customWidth="1"/>
    <col min="11781" max="11781" width="6.125" style="54" customWidth="1"/>
    <col min="11782" max="11782" width="1.375" style="54" customWidth="1"/>
    <col min="11783" max="11783" width="6.125" style="54" customWidth="1"/>
    <col min="11784" max="11784" width="1.375" style="54" customWidth="1"/>
    <col min="11785" max="11785" width="6.125" style="54" customWidth="1"/>
    <col min="11786" max="11786" width="1.375" style="54" customWidth="1"/>
    <col min="11787" max="11787" width="6.125" style="54" customWidth="1"/>
    <col min="11788" max="11788" width="1.375" style="54" customWidth="1"/>
    <col min="11789" max="12022" width="9" style="54" customWidth="1"/>
    <col min="12023" max="12023" width="4.25" style="54" customWidth="1"/>
    <col min="12024" max="12024" width="4.5" style="54" customWidth="1"/>
    <col min="12025" max="12025" width="2.625" style="54" customWidth="1"/>
    <col min="12026" max="12026" width="1.375" style="54" customWidth="1"/>
    <col min="12027" max="12027" width="6.125" style="54" customWidth="1"/>
    <col min="12028" max="12028" width="1.375" style="54" customWidth="1"/>
    <col min="12029" max="12029" width="6.125" style="54" customWidth="1"/>
    <col min="12030" max="12030" width="1.375" style="54" customWidth="1"/>
    <col min="12031" max="12031" width="6.125" style="54" customWidth="1"/>
    <col min="12032" max="12032" width="1.375" style="54" customWidth="1"/>
    <col min="12033" max="12033" width="6.125" style="54" customWidth="1"/>
    <col min="12034" max="12034" width="1.375" style="54" customWidth="1"/>
    <col min="12035" max="12035" width="6.125" style="54" customWidth="1"/>
    <col min="12036" max="12036" width="1.375" style="54" customWidth="1"/>
    <col min="12037" max="12037" width="6.125" style="54" customWidth="1"/>
    <col min="12038" max="12038" width="1.375" style="54" customWidth="1"/>
    <col min="12039" max="12039" width="6.125" style="54" customWidth="1"/>
    <col min="12040" max="12040" width="1.375" style="54" customWidth="1"/>
    <col min="12041" max="12041" width="6.125" style="54" customWidth="1"/>
    <col min="12042" max="12042" width="1.375" style="54" customWidth="1"/>
    <col min="12043" max="12043" width="6.125" style="54" customWidth="1"/>
    <col min="12044" max="12044" width="1.375" style="54" customWidth="1"/>
    <col min="12045" max="12278" width="9" style="54" customWidth="1"/>
    <col min="12279" max="12279" width="4.25" style="54" customWidth="1"/>
    <col min="12280" max="12280" width="4.5" style="54" customWidth="1"/>
    <col min="12281" max="12281" width="2.625" style="54" customWidth="1"/>
    <col min="12282" max="12282" width="1.375" style="54" customWidth="1"/>
    <col min="12283" max="12283" width="6.125" style="54" customWidth="1"/>
    <col min="12284" max="12284" width="1.375" style="54" customWidth="1"/>
    <col min="12285" max="12285" width="6.125" style="54" customWidth="1"/>
    <col min="12286" max="12286" width="1.375" style="54" customWidth="1"/>
    <col min="12287" max="12287" width="6.125" style="54" customWidth="1"/>
    <col min="12288" max="12288" width="1.375" style="54" customWidth="1"/>
    <col min="12289" max="12289" width="6.125" style="54" customWidth="1"/>
    <col min="12290" max="12290" width="1.375" style="54" customWidth="1"/>
    <col min="12291" max="12291" width="6.125" style="54" customWidth="1"/>
    <col min="12292" max="12292" width="1.375" style="54" customWidth="1"/>
    <col min="12293" max="12293" width="6.125" style="54" customWidth="1"/>
    <col min="12294" max="12294" width="1.375" style="54" customWidth="1"/>
    <col min="12295" max="12295" width="6.125" style="54" customWidth="1"/>
    <col min="12296" max="12296" width="1.375" style="54" customWidth="1"/>
    <col min="12297" max="12297" width="6.125" style="54" customWidth="1"/>
    <col min="12298" max="12298" width="1.375" style="54" customWidth="1"/>
    <col min="12299" max="12299" width="6.125" style="54" customWidth="1"/>
    <col min="12300" max="12300" width="1.375" style="54" customWidth="1"/>
    <col min="12301" max="12534" width="9" style="54" customWidth="1"/>
    <col min="12535" max="12535" width="4.25" style="54" customWidth="1"/>
    <col min="12536" max="12536" width="4.5" style="54" customWidth="1"/>
    <col min="12537" max="12537" width="2.625" style="54" customWidth="1"/>
    <col min="12538" max="12538" width="1.375" style="54" customWidth="1"/>
    <col min="12539" max="12539" width="6.125" style="54" customWidth="1"/>
    <col min="12540" max="12540" width="1.375" style="54" customWidth="1"/>
    <col min="12541" max="12541" width="6.125" style="54" customWidth="1"/>
    <col min="12542" max="12542" width="1.375" style="54" customWidth="1"/>
    <col min="12543" max="12543" width="6.125" style="54" customWidth="1"/>
    <col min="12544" max="12544" width="1.375" style="54" customWidth="1"/>
    <col min="12545" max="12545" width="6.125" style="54" customWidth="1"/>
    <col min="12546" max="12546" width="1.375" style="54" customWidth="1"/>
    <col min="12547" max="12547" width="6.125" style="54" customWidth="1"/>
    <col min="12548" max="12548" width="1.375" style="54" customWidth="1"/>
    <col min="12549" max="12549" width="6.125" style="54" customWidth="1"/>
    <col min="12550" max="12550" width="1.375" style="54" customWidth="1"/>
    <col min="12551" max="12551" width="6.125" style="54" customWidth="1"/>
    <col min="12552" max="12552" width="1.375" style="54" customWidth="1"/>
    <col min="12553" max="12553" width="6.125" style="54" customWidth="1"/>
    <col min="12554" max="12554" width="1.375" style="54" customWidth="1"/>
    <col min="12555" max="12555" width="6.125" style="54" customWidth="1"/>
    <col min="12556" max="12556" width="1.375" style="54" customWidth="1"/>
    <col min="12557" max="12790" width="9" style="54" customWidth="1"/>
    <col min="12791" max="12791" width="4.25" style="54" customWidth="1"/>
    <col min="12792" max="12792" width="4.5" style="54" customWidth="1"/>
    <col min="12793" max="12793" width="2.625" style="54" customWidth="1"/>
    <col min="12794" max="12794" width="1.375" style="54" customWidth="1"/>
    <col min="12795" max="12795" width="6.125" style="54" customWidth="1"/>
    <col min="12796" max="12796" width="1.375" style="54" customWidth="1"/>
    <col min="12797" max="12797" width="6.125" style="54" customWidth="1"/>
    <col min="12798" max="12798" width="1.375" style="54" customWidth="1"/>
    <col min="12799" max="12799" width="6.125" style="54" customWidth="1"/>
    <col min="12800" max="12800" width="1.375" style="54" customWidth="1"/>
    <col min="12801" max="12801" width="6.125" style="54" customWidth="1"/>
    <col min="12802" max="12802" width="1.375" style="54" customWidth="1"/>
    <col min="12803" max="12803" width="6.125" style="54" customWidth="1"/>
    <col min="12804" max="12804" width="1.375" style="54" customWidth="1"/>
    <col min="12805" max="12805" width="6.125" style="54" customWidth="1"/>
    <col min="12806" max="12806" width="1.375" style="54" customWidth="1"/>
    <col min="12807" max="12807" width="6.125" style="54" customWidth="1"/>
    <col min="12808" max="12808" width="1.375" style="54" customWidth="1"/>
    <col min="12809" max="12809" width="6.125" style="54" customWidth="1"/>
    <col min="12810" max="12810" width="1.375" style="54" customWidth="1"/>
    <col min="12811" max="12811" width="6.125" style="54" customWidth="1"/>
    <col min="12812" max="12812" width="1.375" style="54" customWidth="1"/>
    <col min="12813" max="13046" width="9" style="54" customWidth="1"/>
    <col min="13047" max="13047" width="4.25" style="54" customWidth="1"/>
    <col min="13048" max="13048" width="4.5" style="54" customWidth="1"/>
    <col min="13049" max="13049" width="2.625" style="54" customWidth="1"/>
    <col min="13050" max="13050" width="1.375" style="54" customWidth="1"/>
    <col min="13051" max="13051" width="6.125" style="54" customWidth="1"/>
    <col min="13052" max="13052" width="1.375" style="54" customWidth="1"/>
    <col min="13053" max="13053" width="6.125" style="54" customWidth="1"/>
    <col min="13054" max="13054" width="1.375" style="54" customWidth="1"/>
    <col min="13055" max="13055" width="6.125" style="54" customWidth="1"/>
    <col min="13056" max="13056" width="1.375" style="54" customWidth="1"/>
    <col min="13057" max="13057" width="6.125" style="54" customWidth="1"/>
    <col min="13058" max="13058" width="1.375" style="54" customWidth="1"/>
    <col min="13059" max="13059" width="6.125" style="54" customWidth="1"/>
    <col min="13060" max="13060" width="1.375" style="54" customWidth="1"/>
    <col min="13061" max="13061" width="6.125" style="54" customWidth="1"/>
    <col min="13062" max="13062" width="1.375" style="54" customWidth="1"/>
    <col min="13063" max="13063" width="6.125" style="54" customWidth="1"/>
    <col min="13064" max="13064" width="1.375" style="54" customWidth="1"/>
    <col min="13065" max="13065" width="6.125" style="54" customWidth="1"/>
    <col min="13066" max="13066" width="1.375" style="54" customWidth="1"/>
    <col min="13067" max="13067" width="6.125" style="54" customWidth="1"/>
    <col min="13068" max="13068" width="1.375" style="54" customWidth="1"/>
    <col min="13069" max="13302" width="9" style="54" customWidth="1"/>
    <col min="13303" max="13303" width="4.25" style="54" customWidth="1"/>
    <col min="13304" max="13304" width="4.5" style="54" customWidth="1"/>
    <col min="13305" max="13305" width="2.625" style="54" customWidth="1"/>
    <col min="13306" max="13306" width="1.375" style="54" customWidth="1"/>
    <col min="13307" max="13307" width="6.125" style="54" customWidth="1"/>
    <col min="13308" max="13308" width="1.375" style="54" customWidth="1"/>
    <col min="13309" max="13309" width="6.125" style="54" customWidth="1"/>
    <col min="13310" max="13310" width="1.375" style="54" customWidth="1"/>
    <col min="13311" max="13311" width="6.125" style="54" customWidth="1"/>
    <col min="13312" max="13312" width="1.375" style="54" customWidth="1"/>
    <col min="13313" max="13313" width="6.125" style="54" customWidth="1"/>
    <col min="13314" max="13314" width="1.375" style="54" customWidth="1"/>
    <col min="13315" max="13315" width="6.125" style="54" customWidth="1"/>
    <col min="13316" max="13316" width="1.375" style="54" customWidth="1"/>
    <col min="13317" max="13317" width="6.125" style="54" customWidth="1"/>
    <col min="13318" max="13318" width="1.375" style="54" customWidth="1"/>
    <col min="13319" max="13319" width="6.125" style="54" customWidth="1"/>
    <col min="13320" max="13320" width="1.375" style="54" customWidth="1"/>
    <col min="13321" max="13321" width="6.125" style="54" customWidth="1"/>
    <col min="13322" max="13322" width="1.375" style="54" customWidth="1"/>
    <col min="13323" max="13323" width="6.125" style="54" customWidth="1"/>
    <col min="13324" max="13324" width="1.375" style="54" customWidth="1"/>
    <col min="13325" max="13558" width="9" style="54" customWidth="1"/>
    <col min="13559" max="13559" width="4.25" style="54" customWidth="1"/>
    <col min="13560" max="13560" width="4.5" style="54" customWidth="1"/>
    <col min="13561" max="13561" width="2.625" style="54" customWidth="1"/>
    <col min="13562" max="13562" width="1.375" style="54" customWidth="1"/>
    <col min="13563" max="13563" width="6.125" style="54" customWidth="1"/>
    <col min="13564" max="13564" width="1.375" style="54" customWidth="1"/>
    <col min="13565" max="13565" width="6.125" style="54" customWidth="1"/>
    <col min="13566" max="13566" width="1.375" style="54" customWidth="1"/>
    <col min="13567" max="13567" width="6.125" style="54" customWidth="1"/>
    <col min="13568" max="13568" width="1.375" style="54" customWidth="1"/>
    <col min="13569" max="13569" width="6.125" style="54" customWidth="1"/>
    <col min="13570" max="13570" width="1.375" style="54" customWidth="1"/>
    <col min="13571" max="13571" width="6.125" style="54" customWidth="1"/>
    <col min="13572" max="13572" width="1.375" style="54" customWidth="1"/>
    <col min="13573" max="13573" width="6.125" style="54" customWidth="1"/>
    <col min="13574" max="13574" width="1.375" style="54" customWidth="1"/>
    <col min="13575" max="13575" width="6.125" style="54" customWidth="1"/>
    <col min="13576" max="13576" width="1.375" style="54" customWidth="1"/>
    <col min="13577" max="13577" width="6.125" style="54" customWidth="1"/>
    <col min="13578" max="13578" width="1.375" style="54" customWidth="1"/>
    <col min="13579" max="13579" width="6.125" style="54" customWidth="1"/>
    <col min="13580" max="13580" width="1.375" style="54" customWidth="1"/>
    <col min="13581" max="13814" width="9" style="54" customWidth="1"/>
    <col min="13815" max="13815" width="4.25" style="54" customWidth="1"/>
    <col min="13816" max="13816" width="4.5" style="54" customWidth="1"/>
    <col min="13817" max="13817" width="2.625" style="54" customWidth="1"/>
    <col min="13818" max="13818" width="1.375" style="54" customWidth="1"/>
    <col min="13819" max="13819" width="6.125" style="54" customWidth="1"/>
    <col min="13820" max="13820" width="1.375" style="54" customWidth="1"/>
    <col min="13821" max="13821" width="6.125" style="54" customWidth="1"/>
    <col min="13822" max="13822" width="1.375" style="54" customWidth="1"/>
    <col min="13823" max="13823" width="6.125" style="54" customWidth="1"/>
    <col min="13824" max="13824" width="1.375" style="54" customWidth="1"/>
    <col min="13825" max="13825" width="6.125" style="54" customWidth="1"/>
    <col min="13826" max="13826" width="1.375" style="54" customWidth="1"/>
    <col min="13827" max="13827" width="6.125" style="54" customWidth="1"/>
    <col min="13828" max="13828" width="1.375" style="54" customWidth="1"/>
    <col min="13829" max="13829" width="6.125" style="54" customWidth="1"/>
    <col min="13830" max="13830" width="1.375" style="54" customWidth="1"/>
    <col min="13831" max="13831" width="6.125" style="54" customWidth="1"/>
    <col min="13832" max="13832" width="1.375" style="54" customWidth="1"/>
    <col min="13833" max="13833" width="6.125" style="54" customWidth="1"/>
    <col min="13834" max="13834" width="1.375" style="54" customWidth="1"/>
    <col min="13835" max="13835" width="6.125" style="54" customWidth="1"/>
    <col min="13836" max="13836" width="1.375" style="54" customWidth="1"/>
    <col min="13837" max="14070" width="9" style="54" customWidth="1"/>
    <col min="14071" max="14071" width="4.25" style="54" customWidth="1"/>
    <col min="14072" max="14072" width="4.5" style="54" customWidth="1"/>
    <col min="14073" max="14073" width="2.625" style="54" customWidth="1"/>
    <col min="14074" max="14074" width="1.375" style="54" customWidth="1"/>
    <col min="14075" max="14075" width="6.125" style="54" customWidth="1"/>
    <col min="14076" max="14076" width="1.375" style="54" customWidth="1"/>
    <col min="14077" max="14077" width="6.125" style="54" customWidth="1"/>
    <col min="14078" max="14078" width="1.375" style="54" customWidth="1"/>
    <col min="14079" max="14079" width="6.125" style="54" customWidth="1"/>
    <col min="14080" max="14080" width="1.375" style="54" customWidth="1"/>
    <col min="14081" max="14081" width="6.125" style="54" customWidth="1"/>
    <col min="14082" max="14082" width="1.375" style="54" customWidth="1"/>
    <col min="14083" max="14083" width="6.125" style="54" customWidth="1"/>
    <col min="14084" max="14084" width="1.375" style="54" customWidth="1"/>
    <col min="14085" max="14085" width="6.125" style="54" customWidth="1"/>
    <col min="14086" max="14086" width="1.375" style="54" customWidth="1"/>
    <col min="14087" max="14087" width="6.125" style="54" customWidth="1"/>
    <col min="14088" max="14088" width="1.375" style="54" customWidth="1"/>
    <col min="14089" max="14089" width="6.125" style="54" customWidth="1"/>
    <col min="14090" max="14090" width="1.375" style="54" customWidth="1"/>
    <col min="14091" max="14091" width="6.125" style="54" customWidth="1"/>
    <col min="14092" max="14092" width="1.375" style="54" customWidth="1"/>
    <col min="14093" max="14326" width="9" style="54" customWidth="1"/>
    <col min="14327" max="14327" width="4.25" style="54" customWidth="1"/>
    <col min="14328" max="14328" width="4.5" style="54" customWidth="1"/>
    <col min="14329" max="14329" width="2.625" style="54" customWidth="1"/>
    <col min="14330" max="14330" width="1.375" style="54" customWidth="1"/>
    <col min="14331" max="14331" width="6.125" style="54" customWidth="1"/>
    <col min="14332" max="14332" width="1.375" style="54" customWidth="1"/>
    <col min="14333" max="14333" width="6.125" style="54" customWidth="1"/>
    <col min="14334" max="14334" width="1.375" style="54" customWidth="1"/>
    <col min="14335" max="14335" width="6.125" style="54" customWidth="1"/>
    <col min="14336" max="14336" width="1.375" style="54" customWidth="1"/>
    <col min="14337" max="14337" width="6.125" style="54" customWidth="1"/>
    <col min="14338" max="14338" width="1.375" style="54" customWidth="1"/>
    <col min="14339" max="14339" width="6.125" style="54" customWidth="1"/>
    <col min="14340" max="14340" width="1.375" style="54" customWidth="1"/>
    <col min="14341" max="14341" width="6.125" style="54" customWidth="1"/>
    <col min="14342" max="14342" width="1.375" style="54" customWidth="1"/>
    <col min="14343" max="14343" width="6.125" style="54" customWidth="1"/>
    <col min="14344" max="14344" width="1.375" style="54" customWidth="1"/>
    <col min="14345" max="14345" width="6.125" style="54" customWidth="1"/>
    <col min="14346" max="14346" width="1.375" style="54" customWidth="1"/>
    <col min="14347" max="14347" width="6.125" style="54" customWidth="1"/>
    <col min="14348" max="14348" width="1.375" style="54" customWidth="1"/>
    <col min="14349" max="14582" width="9" style="54" customWidth="1"/>
    <col min="14583" max="14583" width="4.25" style="54" customWidth="1"/>
    <col min="14584" max="14584" width="4.5" style="54" customWidth="1"/>
    <col min="14585" max="14585" width="2.625" style="54" customWidth="1"/>
    <col min="14586" max="14586" width="1.375" style="54" customWidth="1"/>
    <col min="14587" max="14587" width="6.125" style="54" customWidth="1"/>
    <col min="14588" max="14588" width="1.375" style="54" customWidth="1"/>
    <col min="14589" max="14589" width="6.125" style="54" customWidth="1"/>
    <col min="14590" max="14590" width="1.375" style="54" customWidth="1"/>
    <col min="14591" max="14591" width="6.125" style="54" customWidth="1"/>
    <col min="14592" max="14592" width="1.375" style="54" customWidth="1"/>
    <col min="14593" max="14593" width="6.125" style="54" customWidth="1"/>
    <col min="14594" max="14594" width="1.375" style="54" customWidth="1"/>
    <col min="14595" max="14595" width="6.125" style="54" customWidth="1"/>
    <col min="14596" max="14596" width="1.375" style="54" customWidth="1"/>
    <col min="14597" max="14597" width="6.125" style="54" customWidth="1"/>
    <col min="14598" max="14598" width="1.375" style="54" customWidth="1"/>
    <col min="14599" max="14599" width="6.125" style="54" customWidth="1"/>
    <col min="14600" max="14600" width="1.375" style="54" customWidth="1"/>
    <col min="14601" max="14601" width="6.125" style="54" customWidth="1"/>
    <col min="14602" max="14602" width="1.375" style="54" customWidth="1"/>
    <col min="14603" max="14603" width="6.125" style="54" customWidth="1"/>
    <col min="14604" max="14604" width="1.375" style="54" customWidth="1"/>
    <col min="14605" max="14838" width="9" style="54" customWidth="1"/>
    <col min="14839" max="14839" width="4.25" style="54" customWidth="1"/>
    <col min="14840" max="14840" width="4.5" style="54" customWidth="1"/>
    <col min="14841" max="14841" width="2.625" style="54" customWidth="1"/>
    <col min="14842" max="14842" width="1.375" style="54" customWidth="1"/>
    <col min="14843" max="14843" width="6.125" style="54" customWidth="1"/>
    <col min="14844" max="14844" width="1.375" style="54" customWidth="1"/>
    <col min="14845" max="14845" width="6.125" style="54" customWidth="1"/>
    <col min="14846" max="14846" width="1.375" style="54" customWidth="1"/>
    <col min="14847" max="14847" width="6.125" style="54" customWidth="1"/>
    <col min="14848" max="14848" width="1.375" style="54" customWidth="1"/>
    <col min="14849" max="14849" width="6.125" style="54" customWidth="1"/>
    <col min="14850" max="14850" width="1.375" style="54" customWidth="1"/>
    <col min="14851" max="14851" width="6.125" style="54" customWidth="1"/>
    <col min="14852" max="14852" width="1.375" style="54" customWidth="1"/>
    <col min="14853" max="14853" width="6.125" style="54" customWidth="1"/>
    <col min="14854" max="14854" width="1.375" style="54" customWidth="1"/>
    <col min="14855" max="14855" width="6.125" style="54" customWidth="1"/>
    <col min="14856" max="14856" width="1.375" style="54" customWidth="1"/>
    <col min="14857" max="14857" width="6.125" style="54" customWidth="1"/>
    <col min="14858" max="14858" width="1.375" style="54" customWidth="1"/>
    <col min="14859" max="14859" width="6.125" style="54" customWidth="1"/>
    <col min="14860" max="14860" width="1.375" style="54" customWidth="1"/>
    <col min="14861" max="15094" width="9" style="54" customWidth="1"/>
    <col min="15095" max="15095" width="4.25" style="54" customWidth="1"/>
    <col min="15096" max="15096" width="4.5" style="54" customWidth="1"/>
    <col min="15097" max="15097" width="2.625" style="54" customWidth="1"/>
    <col min="15098" max="15098" width="1.375" style="54" customWidth="1"/>
    <col min="15099" max="15099" width="6.125" style="54" customWidth="1"/>
    <col min="15100" max="15100" width="1.375" style="54" customWidth="1"/>
    <col min="15101" max="15101" width="6.125" style="54" customWidth="1"/>
    <col min="15102" max="15102" width="1.375" style="54" customWidth="1"/>
    <col min="15103" max="15103" width="6.125" style="54" customWidth="1"/>
    <col min="15104" max="15104" width="1.375" style="54" customWidth="1"/>
    <col min="15105" max="15105" width="6.125" style="54" customWidth="1"/>
    <col min="15106" max="15106" width="1.375" style="54" customWidth="1"/>
    <col min="15107" max="15107" width="6.125" style="54" customWidth="1"/>
    <col min="15108" max="15108" width="1.375" style="54" customWidth="1"/>
    <col min="15109" max="15109" width="6.125" style="54" customWidth="1"/>
    <col min="15110" max="15110" width="1.375" style="54" customWidth="1"/>
    <col min="15111" max="15111" width="6.125" style="54" customWidth="1"/>
    <col min="15112" max="15112" width="1.375" style="54" customWidth="1"/>
    <col min="15113" max="15113" width="6.125" style="54" customWidth="1"/>
    <col min="15114" max="15114" width="1.375" style="54" customWidth="1"/>
    <col min="15115" max="15115" width="6.125" style="54" customWidth="1"/>
    <col min="15116" max="15116" width="1.375" style="54" customWidth="1"/>
    <col min="15117" max="15350" width="9" style="54" customWidth="1"/>
    <col min="15351" max="15351" width="4.25" style="54" customWidth="1"/>
    <col min="15352" max="15352" width="4.5" style="54" customWidth="1"/>
    <col min="15353" max="15353" width="2.625" style="54" customWidth="1"/>
    <col min="15354" max="15354" width="1.375" style="54" customWidth="1"/>
    <col min="15355" max="15355" width="6.125" style="54" customWidth="1"/>
    <col min="15356" max="15356" width="1.375" style="54" customWidth="1"/>
    <col min="15357" max="15357" width="6.125" style="54" customWidth="1"/>
    <col min="15358" max="15358" width="1.375" style="54" customWidth="1"/>
    <col min="15359" max="15359" width="6.125" style="54" customWidth="1"/>
    <col min="15360" max="15360" width="1.375" style="54" customWidth="1"/>
    <col min="15361" max="15361" width="6.125" style="54" customWidth="1"/>
    <col min="15362" max="15362" width="1.375" style="54" customWidth="1"/>
    <col min="15363" max="15363" width="6.125" style="54" customWidth="1"/>
    <col min="15364" max="15364" width="1.375" style="54" customWidth="1"/>
    <col min="15365" max="15365" width="6.125" style="54" customWidth="1"/>
    <col min="15366" max="15366" width="1.375" style="54" customWidth="1"/>
    <col min="15367" max="15367" width="6.125" style="54" customWidth="1"/>
    <col min="15368" max="15368" width="1.375" style="54" customWidth="1"/>
    <col min="15369" max="15369" width="6.125" style="54" customWidth="1"/>
    <col min="15370" max="15370" width="1.375" style="54" customWidth="1"/>
    <col min="15371" max="15371" width="6.125" style="54" customWidth="1"/>
    <col min="15372" max="15372" width="1.375" style="54" customWidth="1"/>
    <col min="15373" max="15606" width="9" style="54" customWidth="1"/>
    <col min="15607" max="15607" width="4.25" style="54" customWidth="1"/>
    <col min="15608" max="15608" width="4.5" style="54" customWidth="1"/>
    <col min="15609" max="15609" width="2.625" style="54" customWidth="1"/>
    <col min="15610" max="15610" width="1.375" style="54" customWidth="1"/>
    <col min="15611" max="15611" width="6.125" style="54" customWidth="1"/>
    <col min="15612" max="15612" width="1.375" style="54" customWidth="1"/>
    <col min="15613" max="15613" width="6.125" style="54" customWidth="1"/>
    <col min="15614" max="15614" width="1.375" style="54" customWidth="1"/>
    <col min="15615" max="15615" width="6.125" style="54" customWidth="1"/>
    <col min="15616" max="15616" width="1.375" style="54" customWidth="1"/>
    <col min="15617" max="15617" width="6.125" style="54" customWidth="1"/>
    <col min="15618" max="15618" width="1.375" style="54" customWidth="1"/>
    <col min="15619" max="15619" width="6.125" style="54" customWidth="1"/>
    <col min="15620" max="15620" width="1.375" style="54" customWidth="1"/>
    <col min="15621" max="15621" width="6.125" style="54" customWidth="1"/>
    <col min="15622" max="15622" width="1.375" style="54" customWidth="1"/>
    <col min="15623" max="15623" width="6.125" style="54" customWidth="1"/>
    <col min="15624" max="15624" width="1.375" style="54" customWidth="1"/>
    <col min="15625" max="15625" width="6.125" style="54" customWidth="1"/>
    <col min="15626" max="15626" width="1.375" style="54" customWidth="1"/>
    <col min="15627" max="15627" width="6.125" style="54" customWidth="1"/>
    <col min="15628" max="15628" width="1.375" style="54" customWidth="1"/>
    <col min="15629" max="15862" width="9" style="54" customWidth="1"/>
    <col min="15863" max="15863" width="4.25" style="54" customWidth="1"/>
    <col min="15864" max="15864" width="4.5" style="54" customWidth="1"/>
    <col min="15865" max="15865" width="2.625" style="54" customWidth="1"/>
    <col min="15866" max="15866" width="1.375" style="54" customWidth="1"/>
    <col min="15867" max="15867" width="6.125" style="54" customWidth="1"/>
    <col min="15868" max="15868" width="1.375" style="54" customWidth="1"/>
    <col min="15869" max="15869" width="6.125" style="54" customWidth="1"/>
    <col min="15870" max="15870" width="1.375" style="54" customWidth="1"/>
    <col min="15871" max="15871" width="6.125" style="54" customWidth="1"/>
    <col min="15872" max="15872" width="1.375" style="54" customWidth="1"/>
    <col min="15873" max="15873" width="6.125" style="54" customWidth="1"/>
    <col min="15874" max="15874" width="1.375" style="54" customWidth="1"/>
    <col min="15875" max="15875" width="6.125" style="54" customWidth="1"/>
    <col min="15876" max="15876" width="1.375" style="54" customWidth="1"/>
    <col min="15877" max="15877" width="6.125" style="54" customWidth="1"/>
    <col min="15878" max="15878" width="1.375" style="54" customWidth="1"/>
    <col min="15879" max="15879" width="6.125" style="54" customWidth="1"/>
    <col min="15880" max="15880" width="1.375" style="54" customWidth="1"/>
    <col min="15881" max="15881" width="6.125" style="54" customWidth="1"/>
    <col min="15882" max="15882" width="1.375" style="54" customWidth="1"/>
    <col min="15883" max="15883" width="6.125" style="54" customWidth="1"/>
    <col min="15884" max="15884" width="1.375" style="54" customWidth="1"/>
    <col min="15885" max="16118" width="9" style="54" customWidth="1"/>
    <col min="16119" max="16119" width="4.25" style="54" customWidth="1"/>
    <col min="16120" max="16120" width="4.5" style="54" customWidth="1"/>
    <col min="16121" max="16121" width="2.625" style="54" customWidth="1"/>
    <col min="16122" max="16122" width="1.375" style="54" customWidth="1"/>
    <col min="16123" max="16123" width="6.125" style="54" customWidth="1"/>
    <col min="16124" max="16124" width="1.375" style="54" customWidth="1"/>
    <col min="16125" max="16125" width="6.125" style="54" customWidth="1"/>
    <col min="16126" max="16126" width="1.375" style="54" customWidth="1"/>
    <col min="16127" max="16127" width="6.125" style="54" customWidth="1"/>
    <col min="16128" max="16128" width="1.375" style="54" customWidth="1"/>
    <col min="16129" max="16129" width="6.125" style="54" customWidth="1"/>
    <col min="16130" max="16130" width="1.375" style="54" customWidth="1"/>
    <col min="16131" max="16131" width="6.125" style="54" customWidth="1"/>
    <col min="16132" max="16132" width="1.375" style="54" customWidth="1"/>
    <col min="16133" max="16133" width="6.125" style="54" customWidth="1"/>
    <col min="16134" max="16134" width="1.375" style="54" customWidth="1"/>
    <col min="16135" max="16135" width="6.125" style="54" customWidth="1"/>
    <col min="16136" max="16136" width="1.375" style="54" customWidth="1"/>
    <col min="16137" max="16137" width="6.125" style="54" customWidth="1"/>
    <col min="16138" max="16138" width="1.375" style="54" customWidth="1"/>
    <col min="16139" max="16139" width="6.125" style="54" customWidth="1"/>
    <col min="16140" max="16140" width="1.375" style="54" customWidth="1"/>
    <col min="16141" max="16384" width="9" style="54" customWidth="1"/>
  </cols>
  <sheetData>
    <row r="1" spans="1:20" s="55" customFormat="1" ht="18" customHeight="1">
      <c r="A1" s="683" t="s">
        <v>97</v>
      </c>
      <c r="B1" s="62"/>
      <c r="C1" s="62"/>
      <c r="D1" s="62"/>
      <c r="N1" s="101"/>
      <c r="O1" s="101"/>
      <c r="P1" s="101"/>
      <c r="Q1" s="101"/>
      <c r="R1" s="101"/>
      <c r="S1" s="101"/>
      <c r="T1" s="101"/>
    </row>
    <row r="2" spans="1:20" ht="18" customHeight="1">
      <c r="A2" s="403"/>
      <c r="B2" s="403"/>
      <c r="C2" s="403"/>
      <c r="D2" s="403"/>
      <c r="E2" s="102"/>
      <c r="F2" s="102"/>
      <c r="G2" s="102"/>
      <c r="H2" s="102"/>
      <c r="I2" s="410" t="s">
        <v>518</v>
      </c>
      <c r="J2" s="411"/>
      <c r="K2" s="411"/>
      <c r="L2" s="412" t="s">
        <v>605</v>
      </c>
      <c r="M2" s="56"/>
    </row>
    <row r="3" spans="1:20" s="56" customFormat="1" ht="22.5" customHeight="1">
      <c r="A3" s="808" t="s">
        <v>101</v>
      </c>
      <c r="B3" s="809"/>
      <c r="C3" s="810"/>
      <c r="D3" s="803" t="s">
        <v>99</v>
      </c>
      <c r="E3" s="804"/>
      <c r="F3" s="805"/>
      <c r="G3" s="803" t="s">
        <v>102</v>
      </c>
      <c r="H3" s="804"/>
      <c r="I3" s="805"/>
      <c r="J3" s="801" t="s">
        <v>49</v>
      </c>
      <c r="K3" s="799" t="s">
        <v>15</v>
      </c>
      <c r="L3" s="801" t="s">
        <v>24</v>
      </c>
      <c r="N3" s="408"/>
      <c r="O3" s="408"/>
      <c r="P3" s="408"/>
      <c r="Q3" s="408"/>
      <c r="R3" s="408"/>
      <c r="S3" s="408"/>
      <c r="T3" s="408"/>
    </row>
    <row r="4" spans="1:20" s="56" customFormat="1" ht="22.5" customHeight="1">
      <c r="A4" s="811"/>
      <c r="B4" s="812"/>
      <c r="C4" s="813"/>
      <c r="D4" s="179" t="s">
        <v>105</v>
      </c>
      <c r="E4" s="285" t="s">
        <v>106</v>
      </c>
      <c r="F4" s="404" t="s">
        <v>108</v>
      </c>
      <c r="G4" s="113" t="s">
        <v>90</v>
      </c>
      <c r="H4" s="285" t="s">
        <v>42</v>
      </c>
      <c r="I4" s="404" t="s">
        <v>112</v>
      </c>
      <c r="J4" s="814"/>
      <c r="K4" s="800"/>
      <c r="L4" s="802"/>
      <c r="N4" s="408"/>
      <c r="O4" s="408" t="s">
        <v>105</v>
      </c>
      <c r="P4" s="408" t="s">
        <v>106</v>
      </c>
      <c r="Q4" s="408" t="s">
        <v>90</v>
      </c>
      <c r="R4" s="408" t="s">
        <v>42</v>
      </c>
      <c r="S4" s="408" t="s">
        <v>49</v>
      </c>
      <c r="T4" s="408"/>
    </row>
    <row r="5" spans="1:20" s="57" customFormat="1" ht="31.5" customHeight="1">
      <c r="A5" s="405" t="s">
        <v>435</v>
      </c>
      <c r="B5" s="178" t="s">
        <v>436</v>
      </c>
      <c r="C5" s="406" t="s">
        <v>30</v>
      </c>
      <c r="D5" s="421">
        <v>206</v>
      </c>
      <c r="E5" s="421">
        <v>831</v>
      </c>
      <c r="F5" s="417">
        <f>D5-E5</f>
        <v>-625</v>
      </c>
      <c r="G5" s="421">
        <v>1057</v>
      </c>
      <c r="H5" s="421">
        <v>1351</v>
      </c>
      <c r="I5" s="417">
        <f>G5-H5</f>
        <v>-294</v>
      </c>
      <c r="J5" s="422">
        <v>131</v>
      </c>
      <c r="K5" s="422">
        <v>69</v>
      </c>
      <c r="L5" s="422">
        <v>4</v>
      </c>
      <c r="M5" s="56"/>
      <c r="N5" s="409" t="s">
        <v>33</v>
      </c>
      <c r="O5" s="409">
        <v>313</v>
      </c>
      <c r="P5" s="409">
        <v>787</v>
      </c>
      <c r="Q5" s="409">
        <v>1359</v>
      </c>
      <c r="R5" s="409">
        <v>1672</v>
      </c>
      <c r="S5" s="409">
        <v>219</v>
      </c>
      <c r="T5" s="409"/>
    </row>
    <row r="6" spans="1:20" s="57" customFormat="1" ht="31.5" customHeight="1">
      <c r="A6" s="73"/>
      <c r="B6" s="178">
        <v>2</v>
      </c>
      <c r="C6" s="402"/>
      <c r="D6" s="421">
        <v>219</v>
      </c>
      <c r="E6" s="421">
        <v>776</v>
      </c>
      <c r="F6" s="417">
        <f t="shared" ref="F6:F8" si="0">D6-E6</f>
        <v>-557</v>
      </c>
      <c r="G6" s="421">
        <v>946</v>
      </c>
      <c r="H6" s="421">
        <v>1221</v>
      </c>
      <c r="I6" s="417">
        <f t="shared" ref="I6:I9" si="1">G6-H6</f>
        <v>-275</v>
      </c>
      <c r="J6" s="422">
        <v>127</v>
      </c>
      <c r="K6" s="422">
        <v>55</v>
      </c>
      <c r="L6" s="422">
        <v>4</v>
      </c>
      <c r="M6" s="54"/>
      <c r="N6" s="409" t="s">
        <v>452</v>
      </c>
      <c r="O6" s="409">
        <v>277</v>
      </c>
      <c r="P6" s="409">
        <v>809</v>
      </c>
      <c r="Q6" s="409">
        <v>1287</v>
      </c>
      <c r="R6" s="409">
        <v>1496</v>
      </c>
      <c r="S6" s="409">
        <v>157</v>
      </c>
      <c r="T6" s="409"/>
    </row>
    <row r="7" spans="1:20" ht="31.5" customHeight="1">
      <c r="A7" s="73"/>
      <c r="B7" s="178">
        <v>3</v>
      </c>
      <c r="C7" s="407"/>
      <c r="D7" s="421">
        <v>185</v>
      </c>
      <c r="E7" s="421">
        <v>836</v>
      </c>
      <c r="F7" s="417">
        <f t="shared" si="0"/>
        <v>-651</v>
      </c>
      <c r="G7" s="421">
        <v>853</v>
      </c>
      <c r="H7" s="421">
        <v>1241</v>
      </c>
      <c r="I7" s="417">
        <f t="shared" si="1"/>
        <v>-388</v>
      </c>
      <c r="J7" s="422">
        <v>107</v>
      </c>
      <c r="K7" s="422">
        <v>56</v>
      </c>
      <c r="L7" s="422">
        <v>4</v>
      </c>
      <c r="N7" s="409" t="s">
        <v>295</v>
      </c>
      <c r="O7" s="408">
        <v>262</v>
      </c>
      <c r="P7" s="408">
        <v>810</v>
      </c>
      <c r="Q7" s="408">
        <v>1243</v>
      </c>
      <c r="R7" s="408">
        <v>1642</v>
      </c>
      <c r="S7" s="102">
        <v>198</v>
      </c>
    </row>
    <row r="8" spans="1:20" ht="31.5" customHeight="1">
      <c r="A8" s="73"/>
      <c r="B8" s="178">
        <v>4</v>
      </c>
      <c r="C8" s="407"/>
      <c r="D8" s="421">
        <v>180</v>
      </c>
      <c r="E8" s="421">
        <v>835</v>
      </c>
      <c r="F8" s="417">
        <f t="shared" si="0"/>
        <v>-655</v>
      </c>
      <c r="G8" s="421">
        <v>903</v>
      </c>
      <c r="H8" s="421">
        <v>1268</v>
      </c>
      <c r="I8" s="417">
        <f t="shared" si="1"/>
        <v>-365</v>
      </c>
      <c r="J8" s="422">
        <v>97</v>
      </c>
      <c r="K8" s="422">
        <v>61</v>
      </c>
      <c r="L8" s="422">
        <v>1</v>
      </c>
      <c r="N8" s="409" t="s">
        <v>455</v>
      </c>
      <c r="O8" s="408">
        <v>259</v>
      </c>
      <c r="P8" s="408">
        <v>831</v>
      </c>
      <c r="Q8" s="408">
        <v>1151</v>
      </c>
      <c r="R8" s="408">
        <v>1386</v>
      </c>
      <c r="S8" s="102">
        <v>189</v>
      </c>
    </row>
    <row r="9" spans="1:20" ht="31.5" customHeight="1">
      <c r="A9" s="73"/>
      <c r="B9" s="178">
        <v>5</v>
      </c>
      <c r="C9" s="407"/>
      <c r="D9" s="421">
        <v>181</v>
      </c>
      <c r="E9" s="421">
        <v>842</v>
      </c>
      <c r="F9" s="417">
        <f>D9-E9</f>
        <v>-661</v>
      </c>
      <c r="G9" s="421">
        <v>887</v>
      </c>
      <c r="H9" s="421">
        <v>1110</v>
      </c>
      <c r="I9" s="417">
        <f t="shared" si="1"/>
        <v>-223</v>
      </c>
      <c r="J9" s="421">
        <v>94</v>
      </c>
      <c r="K9" s="421">
        <v>41</v>
      </c>
      <c r="L9" s="421">
        <v>1</v>
      </c>
      <c r="M9" s="413"/>
      <c r="N9" s="408" t="s">
        <v>122</v>
      </c>
      <c r="O9" s="408">
        <v>253</v>
      </c>
      <c r="P9" s="408">
        <v>776</v>
      </c>
      <c r="Q9" s="408">
        <v>1163</v>
      </c>
      <c r="R9" s="408">
        <v>1414</v>
      </c>
      <c r="S9" s="102">
        <v>188</v>
      </c>
    </row>
    <row r="10" spans="1:20" ht="31.5" customHeight="1">
      <c r="A10" s="806" t="s">
        <v>565</v>
      </c>
      <c r="B10" s="806"/>
      <c r="C10" s="807"/>
      <c r="D10" s="418">
        <f>D9-D8</f>
        <v>1</v>
      </c>
      <c r="E10" s="418">
        <f t="shared" ref="E10:L10" si="2">E9-E8</f>
        <v>7</v>
      </c>
      <c r="F10" s="419">
        <f t="shared" si="2"/>
        <v>-6</v>
      </c>
      <c r="G10" s="418">
        <f t="shared" si="2"/>
        <v>-16</v>
      </c>
      <c r="H10" s="418">
        <f t="shared" si="2"/>
        <v>-158</v>
      </c>
      <c r="I10" s="419">
        <f t="shared" si="2"/>
        <v>142</v>
      </c>
      <c r="J10" s="420">
        <f t="shared" si="2"/>
        <v>-3</v>
      </c>
      <c r="K10" s="420">
        <f t="shared" si="2"/>
        <v>-20</v>
      </c>
      <c r="L10" s="420">
        <f t="shared" si="2"/>
        <v>0</v>
      </c>
      <c r="N10" s="409" t="s">
        <v>122</v>
      </c>
      <c r="O10" s="408">
        <v>253</v>
      </c>
      <c r="P10" s="408">
        <v>776</v>
      </c>
      <c r="Q10" s="408">
        <v>1163</v>
      </c>
      <c r="R10" s="408">
        <v>1414</v>
      </c>
      <c r="S10" s="102">
        <v>163</v>
      </c>
    </row>
    <row r="11" spans="1:20" ht="31.15" customHeight="1">
      <c r="A11" s="105"/>
      <c r="B11" s="105"/>
      <c r="C11" s="105"/>
      <c r="D11" s="105"/>
      <c r="E11" s="105"/>
      <c r="F11" s="105"/>
      <c r="G11" s="105"/>
      <c r="H11" s="105"/>
      <c r="I11" s="105"/>
      <c r="J11" s="105"/>
      <c r="K11" s="105"/>
      <c r="L11" s="405" t="s">
        <v>113</v>
      </c>
      <c r="N11" s="409" t="s">
        <v>57</v>
      </c>
      <c r="O11" s="409">
        <v>225</v>
      </c>
      <c r="P11" s="409">
        <v>821</v>
      </c>
      <c r="Q11" s="409">
        <v>1096</v>
      </c>
      <c r="R11" s="409">
        <v>1395</v>
      </c>
      <c r="S11" s="102">
        <v>179</v>
      </c>
    </row>
    <row r="12" spans="1:20">
      <c r="N12" s="409" t="s">
        <v>279</v>
      </c>
      <c r="O12" s="409">
        <v>255</v>
      </c>
      <c r="P12" s="409">
        <v>805</v>
      </c>
      <c r="Q12" s="409">
        <v>1085</v>
      </c>
      <c r="R12" s="409">
        <v>1418</v>
      </c>
      <c r="S12" s="102">
        <v>180</v>
      </c>
    </row>
    <row r="13" spans="1:20">
      <c r="N13" s="409" t="s">
        <v>83</v>
      </c>
      <c r="O13" s="102">
        <v>253</v>
      </c>
      <c r="P13" s="102">
        <v>801</v>
      </c>
      <c r="Q13" s="102">
        <v>1172</v>
      </c>
      <c r="R13" s="102">
        <v>1452</v>
      </c>
      <c r="S13" s="102">
        <v>180</v>
      </c>
    </row>
    <row r="14" spans="1:20">
      <c r="N14" s="409" t="s">
        <v>190</v>
      </c>
      <c r="O14" s="102">
        <v>258</v>
      </c>
      <c r="P14" s="102">
        <v>802</v>
      </c>
      <c r="Q14" s="102">
        <v>1149</v>
      </c>
      <c r="R14" s="102">
        <v>1415</v>
      </c>
      <c r="S14" s="102">
        <v>175</v>
      </c>
    </row>
    <row r="15" spans="1:20">
      <c r="N15" s="409" t="s">
        <v>340</v>
      </c>
      <c r="O15" s="102">
        <v>235</v>
      </c>
      <c r="P15" s="102">
        <v>793</v>
      </c>
      <c r="Q15" s="102">
        <v>1052</v>
      </c>
      <c r="R15" s="102">
        <v>1329</v>
      </c>
      <c r="S15" s="102">
        <v>163</v>
      </c>
    </row>
    <row r="16" spans="1:20">
      <c r="N16" s="409" t="s">
        <v>350</v>
      </c>
      <c r="O16" s="102">
        <v>250</v>
      </c>
      <c r="P16" s="102">
        <v>787</v>
      </c>
      <c r="Q16" s="102">
        <v>1022</v>
      </c>
      <c r="R16" s="102">
        <v>1327</v>
      </c>
      <c r="S16" s="102">
        <v>160</v>
      </c>
    </row>
    <row r="17" spans="14:19">
      <c r="N17" s="409" t="s">
        <v>449</v>
      </c>
      <c r="O17" s="102">
        <v>233</v>
      </c>
      <c r="P17" s="102">
        <v>809</v>
      </c>
      <c r="Q17" s="102">
        <v>1085</v>
      </c>
      <c r="R17" s="102">
        <v>1299</v>
      </c>
      <c r="S17" s="102">
        <v>154</v>
      </c>
    </row>
    <row r="18" spans="14:19">
      <c r="N18" s="409" t="s">
        <v>111</v>
      </c>
      <c r="O18" s="102">
        <v>227</v>
      </c>
      <c r="P18" s="102">
        <v>810</v>
      </c>
      <c r="Q18" s="102">
        <v>982</v>
      </c>
      <c r="R18" s="102">
        <v>1390</v>
      </c>
      <c r="S18" s="102">
        <v>134</v>
      </c>
    </row>
    <row r="19" spans="14:19">
      <c r="N19" s="102" t="s">
        <v>450</v>
      </c>
      <c r="O19" s="102">
        <v>206</v>
      </c>
      <c r="P19" s="102">
        <v>831</v>
      </c>
      <c r="Q19" s="102">
        <v>1057</v>
      </c>
      <c r="R19" s="102">
        <v>1351</v>
      </c>
      <c r="S19" s="102">
        <v>131</v>
      </c>
    </row>
    <row r="20" spans="14:19">
      <c r="N20" s="102" t="s">
        <v>451</v>
      </c>
      <c r="O20" s="102">
        <v>219</v>
      </c>
      <c r="P20" s="102">
        <v>776</v>
      </c>
      <c r="Q20" s="102">
        <v>946</v>
      </c>
      <c r="R20" s="102">
        <v>1221</v>
      </c>
      <c r="S20" s="102">
        <v>127</v>
      </c>
    </row>
    <row r="21" spans="14:19">
      <c r="N21" s="102" t="s">
        <v>543</v>
      </c>
      <c r="O21" s="102">
        <v>185</v>
      </c>
      <c r="P21" s="102">
        <v>836</v>
      </c>
      <c r="Q21" s="102">
        <v>853</v>
      </c>
      <c r="R21" s="102">
        <v>1241</v>
      </c>
      <c r="S21" s="102">
        <v>107</v>
      </c>
    </row>
    <row r="22" spans="14:19">
      <c r="N22" s="102" t="s">
        <v>566</v>
      </c>
      <c r="O22" s="102">
        <v>180</v>
      </c>
      <c r="P22" s="102">
        <v>835</v>
      </c>
      <c r="Q22" s="102">
        <v>903</v>
      </c>
      <c r="R22" s="102">
        <v>1268</v>
      </c>
      <c r="S22" s="102">
        <v>97</v>
      </c>
    </row>
    <row r="23" spans="14:19">
      <c r="N23" s="102" t="s">
        <v>606</v>
      </c>
      <c r="O23" s="102">
        <v>181</v>
      </c>
      <c r="P23" s="102">
        <v>842</v>
      </c>
      <c r="Q23" s="102">
        <v>887</v>
      </c>
      <c r="R23" s="102">
        <v>1110</v>
      </c>
      <c r="S23" s="102">
        <v>94</v>
      </c>
    </row>
  </sheetData>
  <mergeCells count="7">
    <mergeCell ref="K3:K4"/>
    <mergeCell ref="L3:L4"/>
    <mergeCell ref="D3:F3"/>
    <mergeCell ref="G3:I3"/>
    <mergeCell ref="A10:C10"/>
    <mergeCell ref="A3:C4"/>
    <mergeCell ref="J3:J4"/>
  </mergeCells>
  <phoneticPr fontId="5"/>
  <printOptions horizontalCentered="1"/>
  <pageMargins left="0.70866141732283472" right="0.59055118110236227" top="0.78740157480314965" bottom="0.78740157480314965"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J38"/>
  <sheetViews>
    <sheetView showGridLines="0" zoomScaleNormal="100" workbookViewId="0">
      <selection activeCell="C2" sqref="C2"/>
    </sheetView>
  </sheetViews>
  <sheetFormatPr defaultRowHeight="15"/>
  <cols>
    <col min="1" max="1" width="15.75" style="702" customWidth="1"/>
    <col min="2" max="3" width="9.75" style="698" customWidth="1"/>
    <col min="4" max="4" width="15.75" style="727" customWidth="1"/>
    <col min="5" max="6" width="9.75" style="702" customWidth="1"/>
    <col min="7" max="13" width="8.25" style="702" customWidth="1"/>
    <col min="14" max="244" width="9" style="702" customWidth="1"/>
    <col min="245" max="245" width="1.375" style="702" customWidth="1"/>
    <col min="246" max="246" width="1.5" style="702" customWidth="1"/>
    <col min="247" max="247" width="13" style="702" customWidth="1"/>
    <col min="248" max="248" width="1.375" style="702" customWidth="1"/>
    <col min="249" max="249" width="9" style="702" customWidth="1"/>
    <col min="250" max="250" width="2.375" style="702" customWidth="1"/>
    <col min="251" max="251" width="9" style="702" customWidth="1"/>
    <col min="252" max="252" width="2.375" style="702" customWidth="1"/>
    <col min="253" max="253" width="1.625" style="702" customWidth="1"/>
    <col min="254" max="254" width="1.5" style="702" customWidth="1"/>
    <col min="255" max="255" width="13" style="702" customWidth="1"/>
    <col min="256" max="256" width="1.375" style="702" customWidth="1"/>
    <col min="257" max="257" width="9" style="702" customWidth="1"/>
    <col min="258" max="258" width="2.375" style="702" customWidth="1"/>
    <col min="259" max="259" width="9.125" style="702" customWidth="1"/>
    <col min="260" max="261" width="2.375" style="702" customWidth="1"/>
    <col min="262" max="262" width="1.875" style="702" customWidth="1"/>
    <col min="263" max="269" width="8.25" style="702" customWidth="1"/>
    <col min="270" max="500" width="9" style="702" customWidth="1"/>
    <col min="501" max="501" width="1.375" style="702" customWidth="1"/>
    <col min="502" max="502" width="1.5" style="702" customWidth="1"/>
    <col min="503" max="503" width="13" style="702" customWidth="1"/>
    <col min="504" max="504" width="1.375" style="702" customWidth="1"/>
    <col min="505" max="505" width="9" style="702" customWidth="1"/>
    <col min="506" max="506" width="2.375" style="702" customWidth="1"/>
    <col min="507" max="507" width="9" style="702" customWidth="1"/>
    <col min="508" max="508" width="2.375" style="702" customWidth="1"/>
    <col min="509" max="509" width="1.625" style="702" customWidth="1"/>
    <col min="510" max="510" width="1.5" style="702" customWidth="1"/>
    <col min="511" max="511" width="13" style="702" customWidth="1"/>
    <col min="512" max="512" width="1.375" style="702" customWidth="1"/>
    <col min="513" max="513" width="9" style="702" customWidth="1"/>
    <col min="514" max="514" width="2.375" style="702" customWidth="1"/>
    <col min="515" max="515" width="9.125" style="702" customWidth="1"/>
    <col min="516" max="517" width="2.375" style="702" customWidth="1"/>
    <col min="518" max="518" width="1.875" style="702" customWidth="1"/>
    <col min="519" max="525" width="8.25" style="702" customWidth="1"/>
    <col min="526" max="756" width="9" style="702" customWidth="1"/>
    <col min="757" max="757" width="1.375" style="702" customWidth="1"/>
    <col min="758" max="758" width="1.5" style="702" customWidth="1"/>
    <col min="759" max="759" width="13" style="702" customWidth="1"/>
    <col min="760" max="760" width="1.375" style="702" customWidth="1"/>
    <col min="761" max="761" width="9" style="702" customWidth="1"/>
    <col min="762" max="762" width="2.375" style="702" customWidth="1"/>
    <col min="763" max="763" width="9" style="702" customWidth="1"/>
    <col min="764" max="764" width="2.375" style="702" customWidth="1"/>
    <col min="765" max="765" width="1.625" style="702" customWidth="1"/>
    <col min="766" max="766" width="1.5" style="702" customWidth="1"/>
    <col min="767" max="767" width="13" style="702" customWidth="1"/>
    <col min="768" max="768" width="1.375" style="702" customWidth="1"/>
    <col min="769" max="769" width="9" style="702" customWidth="1"/>
    <col min="770" max="770" width="2.375" style="702" customWidth="1"/>
    <col min="771" max="771" width="9.125" style="702" customWidth="1"/>
    <col min="772" max="773" width="2.375" style="702" customWidth="1"/>
    <col min="774" max="774" width="1.875" style="702" customWidth="1"/>
    <col min="775" max="781" width="8.25" style="702" customWidth="1"/>
    <col min="782" max="1012" width="9" style="702" customWidth="1"/>
    <col min="1013" max="1013" width="1.375" style="702" customWidth="1"/>
    <col min="1014" max="1014" width="1.5" style="702" customWidth="1"/>
    <col min="1015" max="1015" width="13" style="702" customWidth="1"/>
    <col min="1016" max="1016" width="1.375" style="702" customWidth="1"/>
    <col min="1017" max="1017" width="9" style="702" customWidth="1"/>
    <col min="1018" max="1018" width="2.375" style="702" customWidth="1"/>
    <col min="1019" max="1019" width="9" style="702" customWidth="1"/>
    <col min="1020" max="1020" width="2.375" style="702" customWidth="1"/>
    <col min="1021" max="1021" width="1.625" style="702" customWidth="1"/>
    <col min="1022" max="1022" width="1.5" style="702" customWidth="1"/>
    <col min="1023" max="1023" width="13" style="702" customWidth="1"/>
    <col min="1024" max="1024" width="1.375" style="702" customWidth="1"/>
    <col min="1025" max="1025" width="9" style="702" customWidth="1"/>
    <col min="1026" max="1026" width="2.375" style="702" customWidth="1"/>
    <col min="1027" max="1027" width="9.125" style="702" customWidth="1"/>
    <col min="1028" max="1029" width="2.375" style="702" customWidth="1"/>
    <col min="1030" max="1030" width="1.875" style="702" customWidth="1"/>
    <col min="1031" max="1037" width="8.25" style="702" customWidth="1"/>
    <col min="1038" max="1268" width="9" style="702" customWidth="1"/>
    <col min="1269" max="1269" width="1.375" style="702" customWidth="1"/>
    <col min="1270" max="1270" width="1.5" style="702" customWidth="1"/>
    <col min="1271" max="1271" width="13" style="702" customWidth="1"/>
    <col min="1272" max="1272" width="1.375" style="702" customWidth="1"/>
    <col min="1273" max="1273" width="9" style="702" customWidth="1"/>
    <col min="1274" max="1274" width="2.375" style="702" customWidth="1"/>
    <col min="1275" max="1275" width="9" style="702" customWidth="1"/>
    <col min="1276" max="1276" width="2.375" style="702" customWidth="1"/>
    <col min="1277" max="1277" width="1.625" style="702" customWidth="1"/>
    <col min="1278" max="1278" width="1.5" style="702" customWidth="1"/>
    <col min="1279" max="1279" width="13" style="702" customWidth="1"/>
    <col min="1280" max="1280" width="1.375" style="702" customWidth="1"/>
    <col min="1281" max="1281" width="9" style="702" customWidth="1"/>
    <col min="1282" max="1282" width="2.375" style="702" customWidth="1"/>
    <col min="1283" max="1283" width="9.125" style="702" customWidth="1"/>
    <col min="1284" max="1285" width="2.375" style="702" customWidth="1"/>
    <col min="1286" max="1286" width="1.875" style="702" customWidth="1"/>
    <col min="1287" max="1293" width="8.25" style="702" customWidth="1"/>
    <col min="1294" max="1524" width="9" style="702" customWidth="1"/>
    <col min="1525" max="1525" width="1.375" style="702" customWidth="1"/>
    <col min="1526" max="1526" width="1.5" style="702" customWidth="1"/>
    <col min="1527" max="1527" width="13" style="702" customWidth="1"/>
    <col min="1528" max="1528" width="1.375" style="702" customWidth="1"/>
    <col min="1529" max="1529" width="9" style="702" customWidth="1"/>
    <col min="1530" max="1530" width="2.375" style="702" customWidth="1"/>
    <col min="1531" max="1531" width="9" style="702" customWidth="1"/>
    <col min="1532" max="1532" width="2.375" style="702" customWidth="1"/>
    <col min="1533" max="1533" width="1.625" style="702" customWidth="1"/>
    <col min="1534" max="1534" width="1.5" style="702" customWidth="1"/>
    <col min="1535" max="1535" width="13" style="702" customWidth="1"/>
    <col min="1536" max="1536" width="1.375" style="702" customWidth="1"/>
    <col min="1537" max="1537" width="9" style="702" customWidth="1"/>
    <col min="1538" max="1538" width="2.375" style="702" customWidth="1"/>
    <col min="1539" max="1539" width="9.125" style="702" customWidth="1"/>
    <col min="1540" max="1541" width="2.375" style="702" customWidth="1"/>
    <col min="1542" max="1542" width="1.875" style="702" customWidth="1"/>
    <col min="1543" max="1549" width="8.25" style="702" customWidth="1"/>
    <col min="1550" max="1780" width="9" style="702" customWidth="1"/>
    <col min="1781" max="1781" width="1.375" style="702" customWidth="1"/>
    <col min="1782" max="1782" width="1.5" style="702" customWidth="1"/>
    <col min="1783" max="1783" width="13" style="702" customWidth="1"/>
    <col min="1784" max="1784" width="1.375" style="702" customWidth="1"/>
    <col min="1785" max="1785" width="9" style="702" customWidth="1"/>
    <col min="1786" max="1786" width="2.375" style="702" customWidth="1"/>
    <col min="1787" max="1787" width="9" style="702" customWidth="1"/>
    <col min="1788" max="1788" width="2.375" style="702" customWidth="1"/>
    <col min="1789" max="1789" width="1.625" style="702" customWidth="1"/>
    <col min="1790" max="1790" width="1.5" style="702" customWidth="1"/>
    <col min="1791" max="1791" width="13" style="702" customWidth="1"/>
    <col min="1792" max="1792" width="1.375" style="702" customWidth="1"/>
    <col min="1793" max="1793" width="9" style="702" customWidth="1"/>
    <col min="1794" max="1794" width="2.375" style="702" customWidth="1"/>
    <col min="1795" max="1795" width="9.125" style="702" customWidth="1"/>
    <col min="1796" max="1797" width="2.375" style="702" customWidth="1"/>
    <col min="1798" max="1798" width="1.875" style="702" customWidth="1"/>
    <col min="1799" max="1805" width="8.25" style="702" customWidth="1"/>
    <col min="1806" max="2036" width="9" style="702" customWidth="1"/>
    <col min="2037" max="2037" width="1.375" style="702" customWidth="1"/>
    <col min="2038" max="2038" width="1.5" style="702" customWidth="1"/>
    <col min="2039" max="2039" width="13" style="702" customWidth="1"/>
    <col min="2040" max="2040" width="1.375" style="702" customWidth="1"/>
    <col min="2041" max="2041" width="9" style="702" customWidth="1"/>
    <col min="2042" max="2042" width="2.375" style="702" customWidth="1"/>
    <col min="2043" max="2043" width="9" style="702" customWidth="1"/>
    <col min="2044" max="2044" width="2.375" style="702" customWidth="1"/>
    <col min="2045" max="2045" width="1.625" style="702" customWidth="1"/>
    <col min="2046" max="2046" width="1.5" style="702" customWidth="1"/>
    <col min="2047" max="2047" width="13" style="702" customWidth="1"/>
    <col min="2048" max="2048" width="1.375" style="702" customWidth="1"/>
    <col min="2049" max="2049" width="9" style="702" customWidth="1"/>
    <col min="2050" max="2050" width="2.375" style="702" customWidth="1"/>
    <col min="2051" max="2051" width="9.125" style="702" customWidth="1"/>
    <col min="2052" max="2053" width="2.375" style="702" customWidth="1"/>
    <col min="2054" max="2054" width="1.875" style="702" customWidth="1"/>
    <col min="2055" max="2061" width="8.25" style="702" customWidth="1"/>
    <col min="2062" max="2292" width="9" style="702" customWidth="1"/>
    <col min="2293" max="2293" width="1.375" style="702" customWidth="1"/>
    <col min="2294" max="2294" width="1.5" style="702" customWidth="1"/>
    <col min="2295" max="2295" width="13" style="702" customWidth="1"/>
    <col min="2296" max="2296" width="1.375" style="702" customWidth="1"/>
    <col min="2297" max="2297" width="9" style="702" customWidth="1"/>
    <col min="2298" max="2298" width="2.375" style="702" customWidth="1"/>
    <col min="2299" max="2299" width="9" style="702" customWidth="1"/>
    <col min="2300" max="2300" width="2.375" style="702" customWidth="1"/>
    <col min="2301" max="2301" width="1.625" style="702" customWidth="1"/>
    <col min="2302" max="2302" width="1.5" style="702" customWidth="1"/>
    <col min="2303" max="2303" width="13" style="702" customWidth="1"/>
    <col min="2304" max="2304" width="1.375" style="702" customWidth="1"/>
    <col min="2305" max="2305" width="9" style="702" customWidth="1"/>
    <col min="2306" max="2306" width="2.375" style="702" customWidth="1"/>
    <col min="2307" max="2307" width="9.125" style="702" customWidth="1"/>
    <col min="2308" max="2309" width="2.375" style="702" customWidth="1"/>
    <col min="2310" max="2310" width="1.875" style="702" customWidth="1"/>
    <col min="2311" max="2317" width="8.25" style="702" customWidth="1"/>
    <col min="2318" max="2548" width="9" style="702" customWidth="1"/>
    <col min="2549" max="2549" width="1.375" style="702" customWidth="1"/>
    <col min="2550" max="2550" width="1.5" style="702" customWidth="1"/>
    <col min="2551" max="2551" width="13" style="702" customWidth="1"/>
    <col min="2552" max="2552" width="1.375" style="702" customWidth="1"/>
    <col min="2553" max="2553" width="9" style="702" customWidth="1"/>
    <col min="2554" max="2554" width="2.375" style="702" customWidth="1"/>
    <col min="2555" max="2555" width="9" style="702" customWidth="1"/>
    <col min="2556" max="2556" width="2.375" style="702" customWidth="1"/>
    <col min="2557" max="2557" width="1.625" style="702" customWidth="1"/>
    <col min="2558" max="2558" width="1.5" style="702" customWidth="1"/>
    <col min="2559" max="2559" width="13" style="702" customWidth="1"/>
    <col min="2560" max="2560" width="1.375" style="702" customWidth="1"/>
    <col min="2561" max="2561" width="9" style="702" customWidth="1"/>
    <col min="2562" max="2562" width="2.375" style="702" customWidth="1"/>
    <col min="2563" max="2563" width="9.125" style="702" customWidth="1"/>
    <col min="2564" max="2565" width="2.375" style="702" customWidth="1"/>
    <col min="2566" max="2566" width="1.875" style="702" customWidth="1"/>
    <col min="2567" max="2573" width="8.25" style="702" customWidth="1"/>
    <col min="2574" max="2804" width="9" style="702" customWidth="1"/>
    <col min="2805" max="2805" width="1.375" style="702" customWidth="1"/>
    <col min="2806" max="2806" width="1.5" style="702" customWidth="1"/>
    <col min="2807" max="2807" width="13" style="702" customWidth="1"/>
    <col min="2808" max="2808" width="1.375" style="702" customWidth="1"/>
    <col min="2809" max="2809" width="9" style="702" customWidth="1"/>
    <col min="2810" max="2810" width="2.375" style="702" customWidth="1"/>
    <col min="2811" max="2811" width="9" style="702" customWidth="1"/>
    <col min="2812" max="2812" width="2.375" style="702" customWidth="1"/>
    <col min="2813" max="2813" width="1.625" style="702" customWidth="1"/>
    <col min="2814" max="2814" width="1.5" style="702" customWidth="1"/>
    <col min="2815" max="2815" width="13" style="702" customWidth="1"/>
    <col min="2816" max="2816" width="1.375" style="702" customWidth="1"/>
    <col min="2817" max="2817" width="9" style="702" customWidth="1"/>
    <col min="2818" max="2818" width="2.375" style="702" customWidth="1"/>
    <col min="2819" max="2819" width="9.125" style="702" customWidth="1"/>
    <col min="2820" max="2821" width="2.375" style="702" customWidth="1"/>
    <col min="2822" max="2822" width="1.875" style="702" customWidth="1"/>
    <col min="2823" max="2829" width="8.25" style="702" customWidth="1"/>
    <col min="2830" max="3060" width="9" style="702" customWidth="1"/>
    <col min="3061" max="3061" width="1.375" style="702" customWidth="1"/>
    <col min="3062" max="3062" width="1.5" style="702" customWidth="1"/>
    <col min="3063" max="3063" width="13" style="702" customWidth="1"/>
    <col min="3064" max="3064" width="1.375" style="702" customWidth="1"/>
    <col min="3065" max="3065" width="9" style="702" customWidth="1"/>
    <col min="3066" max="3066" width="2.375" style="702" customWidth="1"/>
    <col min="3067" max="3067" width="9" style="702" customWidth="1"/>
    <col min="3068" max="3068" width="2.375" style="702" customWidth="1"/>
    <col min="3069" max="3069" width="1.625" style="702" customWidth="1"/>
    <col min="3070" max="3070" width="1.5" style="702" customWidth="1"/>
    <col min="3071" max="3071" width="13" style="702" customWidth="1"/>
    <col min="3072" max="3072" width="1.375" style="702" customWidth="1"/>
    <col min="3073" max="3073" width="9" style="702" customWidth="1"/>
    <col min="3074" max="3074" width="2.375" style="702" customWidth="1"/>
    <col min="3075" max="3075" width="9.125" style="702" customWidth="1"/>
    <col min="3076" max="3077" width="2.375" style="702" customWidth="1"/>
    <col min="3078" max="3078" width="1.875" style="702" customWidth="1"/>
    <col min="3079" max="3085" width="8.25" style="702" customWidth="1"/>
    <col min="3086" max="3316" width="9" style="702" customWidth="1"/>
    <col min="3317" max="3317" width="1.375" style="702" customWidth="1"/>
    <col min="3318" max="3318" width="1.5" style="702" customWidth="1"/>
    <col min="3319" max="3319" width="13" style="702" customWidth="1"/>
    <col min="3320" max="3320" width="1.375" style="702" customWidth="1"/>
    <col min="3321" max="3321" width="9" style="702" customWidth="1"/>
    <col min="3322" max="3322" width="2.375" style="702" customWidth="1"/>
    <col min="3323" max="3323" width="9" style="702" customWidth="1"/>
    <col min="3324" max="3324" width="2.375" style="702" customWidth="1"/>
    <col min="3325" max="3325" width="1.625" style="702" customWidth="1"/>
    <col min="3326" max="3326" width="1.5" style="702" customWidth="1"/>
    <col min="3327" max="3327" width="13" style="702" customWidth="1"/>
    <col min="3328" max="3328" width="1.375" style="702" customWidth="1"/>
    <col min="3329" max="3329" width="9" style="702" customWidth="1"/>
    <col min="3330" max="3330" width="2.375" style="702" customWidth="1"/>
    <col min="3331" max="3331" width="9.125" style="702" customWidth="1"/>
    <col min="3332" max="3333" width="2.375" style="702" customWidth="1"/>
    <col min="3334" max="3334" width="1.875" style="702" customWidth="1"/>
    <col min="3335" max="3341" width="8.25" style="702" customWidth="1"/>
    <col min="3342" max="3572" width="9" style="702" customWidth="1"/>
    <col min="3573" max="3573" width="1.375" style="702" customWidth="1"/>
    <col min="3574" max="3574" width="1.5" style="702" customWidth="1"/>
    <col min="3575" max="3575" width="13" style="702" customWidth="1"/>
    <col min="3576" max="3576" width="1.375" style="702" customWidth="1"/>
    <col min="3577" max="3577" width="9" style="702" customWidth="1"/>
    <col min="3578" max="3578" width="2.375" style="702" customWidth="1"/>
    <col min="3579" max="3579" width="9" style="702" customWidth="1"/>
    <col min="3580" max="3580" width="2.375" style="702" customWidth="1"/>
    <col min="3581" max="3581" width="1.625" style="702" customWidth="1"/>
    <col min="3582" max="3582" width="1.5" style="702" customWidth="1"/>
    <col min="3583" max="3583" width="13" style="702" customWidth="1"/>
    <col min="3584" max="3584" width="1.375" style="702" customWidth="1"/>
    <col min="3585" max="3585" width="9" style="702" customWidth="1"/>
    <col min="3586" max="3586" width="2.375" style="702" customWidth="1"/>
    <col min="3587" max="3587" width="9.125" style="702" customWidth="1"/>
    <col min="3588" max="3589" width="2.375" style="702" customWidth="1"/>
    <col min="3590" max="3590" width="1.875" style="702" customWidth="1"/>
    <col min="3591" max="3597" width="8.25" style="702" customWidth="1"/>
    <col min="3598" max="3828" width="9" style="702" customWidth="1"/>
    <col min="3829" max="3829" width="1.375" style="702" customWidth="1"/>
    <col min="3830" max="3830" width="1.5" style="702" customWidth="1"/>
    <col min="3831" max="3831" width="13" style="702" customWidth="1"/>
    <col min="3832" max="3832" width="1.375" style="702" customWidth="1"/>
    <col min="3833" max="3833" width="9" style="702" customWidth="1"/>
    <col min="3834" max="3834" width="2.375" style="702" customWidth="1"/>
    <col min="3835" max="3835" width="9" style="702" customWidth="1"/>
    <col min="3836" max="3836" width="2.375" style="702" customWidth="1"/>
    <col min="3837" max="3837" width="1.625" style="702" customWidth="1"/>
    <col min="3838" max="3838" width="1.5" style="702" customWidth="1"/>
    <col min="3839" max="3839" width="13" style="702" customWidth="1"/>
    <col min="3840" max="3840" width="1.375" style="702" customWidth="1"/>
    <col min="3841" max="3841" width="9" style="702" customWidth="1"/>
    <col min="3842" max="3842" width="2.375" style="702" customWidth="1"/>
    <col min="3843" max="3843" width="9.125" style="702" customWidth="1"/>
    <col min="3844" max="3845" width="2.375" style="702" customWidth="1"/>
    <col min="3846" max="3846" width="1.875" style="702" customWidth="1"/>
    <col min="3847" max="3853" width="8.25" style="702" customWidth="1"/>
    <col min="3854" max="4084" width="9" style="702" customWidth="1"/>
    <col min="4085" max="4085" width="1.375" style="702" customWidth="1"/>
    <col min="4086" max="4086" width="1.5" style="702" customWidth="1"/>
    <col min="4087" max="4087" width="13" style="702" customWidth="1"/>
    <col min="4088" max="4088" width="1.375" style="702" customWidth="1"/>
    <col min="4089" max="4089" width="9" style="702" customWidth="1"/>
    <col min="4090" max="4090" width="2.375" style="702" customWidth="1"/>
    <col min="4091" max="4091" width="9" style="702" customWidth="1"/>
    <col min="4092" max="4092" width="2.375" style="702" customWidth="1"/>
    <col min="4093" max="4093" width="1.625" style="702" customWidth="1"/>
    <col min="4094" max="4094" width="1.5" style="702" customWidth="1"/>
    <col min="4095" max="4095" width="13" style="702" customWidth="1"/>
    <col min="4096" max="4096" width="1.375" style="702" customWidth="1"/>
    <col min="4097" max="4097" width="9" style="702" customWidth="1"/>
    <col min="4098" max="4098" width="2.375" style="702" customWidth="1"/>
    <col min="4099" max="4099" width="9.125" style="702" customWidth="1"/>
    <col min="4100" max="4101" width="2.375" style="702" customWidth="1"/>
    <col min="4102" max="4102" width="1.875" style="702" customWidth="1"/>
    <col min="4103" max="4109" width="8.25" style="702" customWidth="1"/>
    <col min="4110" max="4340" width="9" style="702" customWidth="1"/>
    <col min="4341" max="4341" width="1.375" style="702" customWidth="1"/>
    <col min="4342" max="4342" width="1.5" style="702" customWidth="1"/>
    <col min="4343" max="4343" width="13" style="702" customWidth="1"/>
    <col min="4344" max="4344" width="1.375" style="702" customWidth="1"/>
    <col min="4345" max="4345" width="9" style="702" customWidth="1"/>
    <col min="4346" max="4346" width="2.375" style="702" customWidth="1"/>
    <col min="4347" max="4347" width="9" style="702" customWidth="1"/>
    <col min="4348" max="4348" width="2.375" style="702" customWidth="1"/>
    <col min="4349" max="4349" width="1.625" style="702" customWidth="1"/>
    <col min="4350" max="4350" width="1.5" style="702" customWidth="1"/>
    <col min="4351" max="4351" width="13" style="702" customWidth="1"/>
    <col min="4352" max="4352" width="1.375" style="702" customWidth="1"/>
    <col min="4353" max="4353" width="9" style="702" customWidth="1"/>
    <col min="4354" max="4354" width="2.375" style="702" customWidth="1"/>
    <col min="4355" max="4355" width="9.125" style="702" customWidth="1"/>
    <col min="4356" max="4357" width="2.375" style="702" customWidth="1"/>
    <col min="4358" max="4358" width="1.875" style="702" customWidth="1"/>
    <col min="4359" max="4365" width="8.25" style="702" customWidth="1"/>
    <col min="4366" max="4596" width="9" style="702" customWidth="1"/>
    <col min="4597" max="4597" width="1.375" style="702" customWidth="1"/>
    <col min="4598" max="4598" width="1.5" style="702" customWidth="1"/>
    <col min="4599" max="4599" width="13" style="702" customWidth="1"/>
    <col min="4600" max="4600" width="1.375" style="702" customWidth="1"/>
    <col min="4601" max="4601" width="9" style="702" customWidth="1"/>
    <col min="4602" max="4602" width="2.375" style="702" customWidth="1"/>
    <col min="4603" max="4603" width="9" style="702" customWidth="1"/>
    <col min="4604" max="4604" width="2.375" style="702" customWidth="1"/>
    <col min="4605" max="4605" width="1.625" style="702" customWidth="1"/>
    <col min="4606" max="4606" width="1.5" style="702" customWidth="1"/>
    <col min="4607" max="4607" width="13" style="702" customWidth="1"/>
    <col min="4608" max="4608" width="1.375" style="702" customWidth="1"/>
    <col min="4609" max="4609" width="9" style="702" customWidth="1"/>
    <col min="4610" max="4610" width="2.375" style="702" customWidth="1"/>
    <col min="4611" max="4611" width="9.125" style="702" customWidth="1"/>
    <col min="4612" max="4613" width="2.375" style="702" customWidth="1"/>
    <col min="4614" max="4614" width="1.875" style="702" customWidth="1"/>
    <col min="4615" max="4621" width="8.25" style="702" customWidth="1"/>
    <col min="4622" max="4852" width="9" style="702" customWidth="1"/>
    <col min="4853" max="4853" width="1.375" style="702" customWidth="1"/>
    <col min="4854" max="4854" width="1.5" style="702" customWidth="1"/>
    <col min="4855" max="4855" width="13" style="702" customWidth="1"/>
    <col min="4856" max="4856" width="1.375" style="702" customWidth="1"/>
    <col min="4857" max="4857" width="9" style="702" customWidth="1"/>
    <col min="4858" max="4858" width="2.375" style="702" customWidth="1"/>
    <col min="4859" max="4859" width="9" style="702" customWidth="1"/>
    <col min="4860" max="4860" width="2.375" style="702" customWidth="1"/>
    <col min="4861" max="4861" width="1.625" style="702" customWidth="1"/>
    <col min="4862" max="4862" width="1.5" style="702" customWidth="1"/>
    <col min="4863" max="4863" width="13" style="702" customWidth="1"/>
    <col min="4864" max="4864" width="1.375" style="702" customWidth="1"/>
    <col min="4865" max="4865" width="9" style="702" customWidth="1"/>
    <col min="4866" max="4866" width="2.375" style="702" customWidth="1"/>
    <col min="4867" max="4867" width="9.125" style="702" customWidth="1"/>
    <col min="4868" max="4869" width="2.375" style="702" customWidth="1"/>
    <col min="4870" max="4870" width="1.875" style="702" customWidth="1"/>
    <col min="4871" max="4877" width="8.25" style="702" customWidth="1"/>
    <col min="4878" max="5108" width="9" style="702" customWidth="1"/>
    <col min="5109" max="5109" width="1.375" style="702" customWidth="1"/>
    <col min="5110" max="5110" width="1.5" style="702" customWidth="1"/>
    <col min="5111" max="5111" width="13" style="702" customWidth="1"/>
    <col min="5112" max="5112" width="1.375" style="702" customWidth="1"/>
    <col min="5113" max="5113" width="9" style="702" customWidth="1"/>
    <col min="5114" max="5114" width="2.375" style="702" customWidth="1"/>
    <col min="5115" max="5115" width="9" style="702" customWidth="1"/>
    <col min="5116" max="5116" width="2.375" style="702" customWidth="1"/>
    <col min="5117" max="5117" width="1.625" style="702" customWidth="1"/>
    <col min="5118" max="5118" width="1.5" style="702" customWidth="1"/>
    <col min="5119" max="5119" width="13" style="702" customWidth="1"/>
    <col min="5120" max="5120" width="1.375" style="702" customWidth="1"/>
    <col min="5121" max="5121" width="9" style="702" customWidth="1"/>
    <col min="5122" max="5122" width="2.375" style="702" customWidth="1"/>
    <col min="5123" max="5123" width="9.125" style="702" customWidth="1"/>
    <col min="5124" max="5125" width="2.375" style="702" customWidth="1"/>
    <col min="5126" max="5126" width="1.875" style="702" customWidth="1"/>
    <col min="5127" max="5133" width="8.25" style="702" customWidth="1"/>
    <col min="5134" max="5364" width="9" style="702" customWidth="1"/>
    <col min="5365" max="5365" width="1.375" style="702" customWidth="1"/>
    <col min="5366" max="5366" width="1.5" style="702" customWidth="1"/>
    <col min="5367" max="5367" width="13" style="702" customWidth="1"/>
    <col min="5368" max="5368" width="1.375" style="702" customWidth="1"/>
    <col min="5369" max="5369" width="9" style="702" customWidth="1"/>
    <col min="5370" max="5370" width="2.375" style="702" customWidth="1"/>
    <col min="5371" max="5371" width="9" style="702" customWidth="1"/>
    <col min="5372" max="5372" width="2.375" style="702" customWidth="1"/>
    <col min="5373" max="5373" width="1.625" style="702" customWidth="1"/>
    <col min="5374" max="5374" width="1.5" style="702" customWidth="1"/>
    <col min="5375" max="5375" width="13" style="702" customWidth="1"/>
    <col min="5376" max="5376" width="1.375" style="702" customWidth="1"/>
    <col min="5377" max="5377" width="9" style="702" customWidth="1"/>
    <col min="5378" max="5378" width="2.375" style="702" customWidth="1"/>
    <col min="5379" max="5379" width="9.125" style="702" customWidth="1"/>
    <col min="5380" max="5381" width="2.375" style="702" customWidth="1"/>
    <col min="5382" max="5382" width="1.875" style="702" customWidth="1"/>
    <col min="5383" max="5389" width="8.25" style="702" customWidth="1"/>
    <col min="5390" max="5620" width="9" style="702" customWidth="1"/>
    <col min="5621" max="5621" width="1.375" style="702" customWidth="1"/>
    <col min="5622" max="5622" width="1.5" style="702" customWidth="1"/>
    <col min="5623" max="5623" width="13" style="702" customWidth="1"/>
    <col min="5624" max="5624" width="1.375" style="702" customWidth="1"/>
    <col min="5625" max="5625" width="9" style="702" customWidth="1"/>
    <col min="5626" max="5626" width="2.375" style="702" customWidth="1"/>
    <col min="5627" max="5627" width="9" style="702" customWidth="1"/>
    <col min="5628" max="5628" width="2.375" style="702" customWidth="1"/>
    <col min="5629" max="5629" width="1.625" style="702" customWidth="1"/>
    <col min="5630" max="5630" width="1.5" style="702" customWidth="1"/>
    <col min="5631" max="5631" width="13" style="702" customWidth="1"/>
    <col min="5632" max="5632" width="1.375" style="702" customWidth="1"/>
    <col min="5633" max="5633" width="9" style="702" customWidth="1"/>
    <col min="5634" max="5634" width="2.375" style="702" customWidth="1"/>
    <col min="5635" max="5635" width="9.125" style="702" customWidth="1"/>
    <col min="5636" max="5637" width="2.375" style="702" customWidth="1"/>
    <col min="5638" max="5638" width="1.875" style="702" customWidth="1"/>
    <col min="5639" max="5645" width="8.25" style="702" customWidth="1"/>
    <col min="5646" max="5876" width="9" style="702" customWidth="1"/>
    <col min="5877" max="5877" width="1.375" style="702" customWidth="1"/>
    <col min="5878" max="5878" width="1.5" style="702" customWidth="1"/>
    <col min="5879" max="5879" width="13" style="702" customWidth="1"/>
    <col min="5880" max="5880" width="1.375" style="702" customWidth="1"/>
    <col min="5881" max="5881" width="9" style="702" customWidth="1"/>
    <col min="5882" max="5882" width="2.375" style="702" customWidth="1"/>
    <col min="5883" max="5883" width="9" style="702" customWidth="1"/>
    <col min="5884" max="5884" width="2.375" style="702" customWidth="1"/>
    <col min="5885" max="5885" width="1.625" style="702" customWidth="1"/>
    <col min="5886" max="5886" width="1.5" style="702" customWidth="1"/>
    <col min="5887" max="5887" width="13" style="702" customWidth="1"/>
    <col min="5888" max="5888" width="1.375" style="702" customWidth="1"/>
    <col min="5889" max="5889" width="9" style="702" customWidth="1"/>
    <col min="5890" max="5890" width="2.375" style="702" customWidth="1"/>
    <col min="5891" max="5891" width="9.125" style="702" customWidth="1"/>
    <col min="5892" max="5893" width="2.375" style="702" customWidth="1"/>
    <col min="5894" max="5894" width="1.875" style="702" customWidth="1"/>
    <col min="5895" max="5901" width="8.25" style="702" customWidth="1"/>
    <col min="5902" max="6132" width="9" style="702" customWidth="1"/>
    <col min="6133" max="6133" width="1.375" style="702" customWidth="1"/>
    <col min="6134" max="6134" width="1.5" style="702" customWidth="1"/>
    <col min="6135" max="6135" width="13" style="702" customWidth="1"/>
    <col min="6136" max="6136" width="1.375" style="702" customWidth="1"/>
    <col min="6137" max="6137" width="9" style="702" customWidth="1"/>
    <col min="6138" max="6138" width="2.375" style="702" customWidth="1"/>
    <col min="6139" max="6139" width="9" style="702" customWidth="1"/>
    <col min="6140" max="6140" width="2.375" style="702" customWidth="1"/>
    <col min="6141" max="6141" width="1.625" style="702" customWidth="1"/>
    <col min="6142" max="6142" width="1.5" style="702" customWidth="1"/>
    <col min="6143" max="6143" width="13" style="702" customWidth="1"/>
    <col min="6144" max="6144" width="1.375" style="702" customWidth="1"/>
    <col min="6145" max="6145" width="9" style="702" customWidth="1"/>
    <col min="6146" max="6146" width="2.375" style="702" customWidth="1"/>
    <col min="6147" max="6147" width="9.125" style="702" customWidth="1"/>
    <col min="6148" max="6149" width="2.375" style="702" customWidth="1"/>
    <col min="6150" max="6150" width="1.875" style="702" customWidth="1"/>
    <col min="6151" max="6157" width="8.25" style="702" customWidth="1"/>
    <col min="6158" max="6388" width="9" style="702" customWidth="1"/>
    <col min="6389" max="6389" width="1.375" style="702" customWidth="1"/>
    <col min="6390" max="6390" width="1.5" style="702" customWidth="1"/>
    <col min="6391" max="6391" width="13" style="702" customWidth="1"/>
    <col min="6392" max="6392" width="1.375" style="702" customWidth="1"/>
    <col min="6393" max="6393" width="9" style="702" customWidth="1"/>
    <col min="6394" max="6394" width="2.375" style="702" customWidth="1"/>
    <col min="6395" max="6395" width="9" style="702" customWidth="1"/>
    <col min="6396" max="6396" width="2.375" style="702" customWidth="1"/>
    <col min="6397" max="6397" width="1.625" style="702" customWidth="1"/>
    <col min="6398" max="6398" width="1.5" style="702" customWidth="1"/>
    <col min="6399" max="6399" width="13" style="702" customWidth="1"/>
    <col min="6400" max="6400" width="1.375" style="702" customWidth="1"/>
    <col min="6401" max="6401" width="9" style="702" customWidth="1"/>
    <col min="6402" max="6402" width="2.375" style="702" customWidth="1"/>
    <col min="6403" max="6403" width="9.125" style="702" customWidth="1"/>
    <col min="6404" max="6405" width="2.375" style="702" customWidth="1"/>
    <col min="6406" max="6406" width="1.875" style="702" customWidth="1"/>
    <col min="6407" max="6413" width="8.25" style="702" customWidth="1"/>
    <col min="6414" max="6644" width="9" style="702" customWidth="1"/>
    <col min="6645" max="6645" width="1.375" style="702" customWidth="1"/>
    <col min="6646" max="6646" width="1.5" style="702" customWidth="1"/>
    <col min="6647" max="6647" width="13" style="702" customWidth="1"/>
    <col min="6648" max="6648" width="1.375" style="702" customWidth="1"/>
    <col min="6649" max="6649" width="9" style="702" customWidth="1"/>
    <col min="6650" max="6650" width="2.375" style="702" customWidth="1"/>
    <col min="6651" max="6651" width="9" style="702" customWidth="1"/>
    <col min="6652" max="6652" width="2.375" style="702" customWidth="1"/>
    <col min="6653" max="6653" width="1.625" style="702" customWidth="1"/>
    <col min="6654" max="6654" width="1.5" style="702" customWidth="1"/>
    <col min="6655" max="6655" width="13" style="702" customWidth="1"/>
    <col min="6656" max="6656" width="1.375" style="702" customWidth="1"/>
    <col min="6657" max="6657" width="9" style="702" customWidth="1"/>
    <col min="6658" max="6658" width="2.375" style="702" customWidth="1"/>
    <col min="6659" max="6659" width="9.125" style="702" customWidth="1"/>
    <col min="6660" max="6661" width="2.375" style="702" customWidth="1"/>
    <col min="6662" max="6662" width="1.875" style="702" customWidth="1"/>
    <col min="6663" max="6669" width="8.25" style="702" customWidth="1"/>
    <col min="6670" max="6900" width="9" style="702" customWidth="1"/>
    <col min="6901" max="6901" width="1.375" style="702" customWidth="1"/>
    <col min="6902" max="6902" width="1.5" style="702" customWidth="1"/>
    <col min="6903" max="6903" width="13" style="702" customWidth="1"/>
    <col min="6904" max="6904" width="1.375" style="702" customWidth="1"/>
    <col min="6905" max="6905" width="9" style="702" customWidth="1"/>
    <col min="6906" max="6906" width="2.375" style="702" customWidth="1"/>
    <col min="6907" max="6907" width="9" style="702" customWidth="1"/>
    <col min="6908" max="6908" width="2.375" style="702" customWidth="1"/>
    <col min="6909" max="6909" width="1.625" style="702" customWidth="1"/>
    <col min="6910" max="6910" width="1.5" style="702" customWidth="1"/>
    <col min="6911" max="6911" width="13" style="702" customWidth="1"/>
    <col min="6912" max="6912" width="1.375" style="702" customWidth="1"/>
    <col min="6913" max="6913" width="9" style="702" customWidth="1"/>
    <col min="6914" max="6914" width="2.375" style="702" customWidth="1"/>
    <col min="6915" max="6915" width="9.125" style="702" customWidth="1"/>
    <col min="6916" max="6917" width="2.375" style="702" customWidth="1"/>
    <col min="6918" max="6918" width="1.875" style="702" customWidth="1"/>
    <col min="6919" max="6925" width="8.25" style="702" customWidth="1"/>
    <col min="6926" max="7156" width="9" style="702" customWidth="1"/>
    <col min="7157" max="7157" width="1.375" style="702" customWidth="1"/>
    <col min="7158" max="7158" width="1.5" style="702" customWidth="1"/>
    <col min="7159" max="7159" width="13" style="702" customWidth="1"/>
    <col min="7160" max="7160" width="1.375" style="702" customWidth="1"/>
    <col min="7161" max="7161" width="9" style="702" customWidth="1"/>
    <col min="7162" max="7162" width="2.375" style="702" customWidth="1"/>
    <col min="7163" max="7163" width="9" style="702" customWidth="1"/>
    <col min="7164" max="7164" width="2.375" style="702" customWidth="1"/>
    <col min="7165" max="7165" width="1.625" style="702" customWidth="1"/>
    <col min="7166" max="7166" width="1.5" style="702" customWidth="1"/>
    <col min="7167" max="7167" width="13" style="702" customWidth="1"/>
    <col min="7168" max="7168" width="1.375" style="702" customWidth="1"/>
    <col min="7169" max="7169" width="9" style="702" customWidth="1"/>
    <col min="7170" max="7170" width="2.375" style="702" customWidth="1"/>
    <col min="7171" max="7171" width="9.125" style="702" customWidth="1"/>
    <col min="7172" max="7173" width="2.375" style="702" customWidth="1"/>
    <col min="7174" max="7174" width="1.875" style="702" customWidth="1"/>
    <col min="7175" max="7181" width="8.25" style="702" customWidth="1"/>
    <col min="7182" max="7412" width="9" style="702" customWidth="1"/>
    <col min="7413" max="7413" width="1.375" style="702" customWidth="1"/>
    <col min="7414" max="7414" width="1.5" style="702" customWidth="1"/>
    <col min="7415" max="7415" width="13" style="702" customWidth="1"/>
    <col min="7416" max="7416" width="1.375" style="702" customWidth="1"/>
    <col min="7417" max="7417" width="9" style="702" customWidth="1"/>
    <col min="7418" max="7418" width="2.375" style="702" customWidth="1"/>
    <col min="7419" max="7419" width="9" style="702" customWidth="1"/>
    <col min="7420" max="7420" width="2.375" style="702" customWidth="1"/>
    <col min="7421" max="7421" width="1.625" style="702" customWidth="1"/>
    <col min="7422" max="7422" width="1.5" style="702" customWidth="1"/>
    <col min="7423" max="7423" width="13" style="702" customWidth="1"/>
    <col min="7424" max="7424" width="1.375" style="702" customWidth="1"/>
    <col min="7425" max="7425" width="9" style="702" customWidth="1"/>
    <col min="7426" max="7426" width="2.375" style="702" customWidth="1"/>
    <col min="7427" max="7427" width="9.125" style="702" customWidth="1"/>
    <col min="7428" max="7429" width="2.375" style="702" customWidth="1"/>
    <col min="7430" max="7430" width="1.875" style="702" customWidth="1"/>
    <col min="7431" max="7437" width="8.25" style="702" customWidth="1"/>
    <col min="7438" max="7668" width="9" style="702" customWidth="1"/>
    <col min="7669" max="7669" width="1.375" style="702" customWidth="1"/>
    <col min="7670" max="7670" width="1.5" style="702" customWidth="1"/>
    <col min="7671" max="7671" width="13" style="702" customWidth="1"/>
    <col min="7672" max="7672" width="1.375" style="702" customWidth="1"/>
    <col min="7673" max="7673" width="9" style="702" customWidth="1"/>
    <col min="7674" max="7674" width="2.375" style="702" customWidth="1"/>
    <col min="7675" max="7675" width="9" style="702" customWidth="1"/>
    <col min="7676" max="7676" width="2.375" style="702" customWidth="1"/>
    <col min="7677" max="7677" width="1.625" style="702" customWidth="1"/>
    <col min="7678" max="7678" width="1.5" style="702" customWidth="1"/>
    <col min="7679" max="7679" width="13" style="702" customWidth="1"/>
    <col min="7680" max="7680" width="1.375" style="702" customWidth="1"/>
    <col min="7681" max="7681" width="9" style="702" customWidth="1"/>
    <col min="7682" max="7682" width="2.375" style="702" customWidth="1"/>
    <col min="7683" max="7683" width="9.125" style="702" customWidth="1"/>
    <col min="7684" max="7685" width="2.375" style="702" customWidth="1"/>
    <col min="7686" max="7686" width="1.875" style="702" customWidth="1"/>
    <col min="7687" max="7693" width="8.25" style="702" customWidth="1"/>
    <col min="7694" max="7924" width="9" style="702" customWidth="1"/>
    <col min="7925" max="7925" width="1.375" style="702" customWidth="1"/>
    <col min="7926" max="7926" width="1.5" style="702" customWidth="1"/>
    <col min="7927" max="7927" width="13" style="702" customWidth="1"/>
    <col min="7928" max="7928" width="1.375" style="702" customWidth="1"/>
    <col min="7929" max="7929" width="9" style="702" customWidth="1"/>
    <col min="7930" max="7930" width="2.375" style="702" customWidth="1"/>
    <col min="7931" max="7931" width="9" style="702" customWidth="1"/>
    <col min="7932" max="7932" width="2.375" style="702" customWidth="1"/>
    <col min="7933" max="7933" width="1.625" style="702" customWidth="1"/>
    <col min="7934" max="7934" width="1.5" style="702" customWidth="1"/>
    <col min="7935" max="7935" width="13" style="702" customWidth="1"/>
    <col min="7936" max="7936" width="1.375" style="702" customWidth="1"/>
    <col min="7937" max="7937" width="9" style="702" customWidth="1"/>
    <col min="7938" max="7938" width="2.375" style="702" customWidth="1"/>
    <col min="7939" max="7939" width="9.125" style="702" customWidth="1"/>
    <col min="7940" max="7941" width="2.375" style="702" customWidth="1"/>
    <col min="7942" max="7942" width="1.875" style="702" customWidth="1"/>
    <col min="7943" max="7949" width="8.25" style="702" customWidth="1"/>
    <col min="7950" max="8180" width="9" style="702" customWidth="1"/>
    <col min="8181" max="8181" width="1.375" style="702" customWidth="1"/>
    <col min="8182" max="8182" width="1.5" style="702" customWidth="1"/>
    <col min="8183" max="8183" width="13" style="702" customWidth="1"/>
    <col min="8184" max="8184" width="1.375" style="702" customWidth="1"/>
    <col min="8185" max="8185" width="9" style="702" customWidth="1"/>
    <col min="8186" max="8186" width="2.375" style="702" customWidth="1"/>
    <col min="8187" max="8187" width="9" style="702" customWidth="1"/>
    <col min="8188" max="8188" width="2.375" style="702" customWidth="1"/>
    <col min="8189" max="8189" width="1.625" style="702" customWidth="1"/>
    <col min="8190" max="8190" width="1.5" style="702" customWidth="1"/>
    <col min="8191" max="8191" width="13" style="702" customWidth="1"/>
    <col min="8192" max="8192" width="1.375" style="702" customWidth="1"/>
    <col min="8193" max="8193" width="9" style="702" customWidth="1"/>
    <col min="8194" max="8194" width="2.375" style="702" customWidth="1"/>
    <col min="8195" max="8195" width="9.125" style="702" customWidth="1"/>
    <col min="8196" max="8197" width="2.375" style="702" customWidth="1"/>
    <col min="8198" max="8198" width="1.875" style="702" customWidth="1"/>
    <col min="8199" max="8205" width="8.25" style="702" customWidth="1"/>
    <col min="8206" max="8436" width="9" style="702" customWidth="1"/>
    <col min="8437" max="8437" width="1.375" style="702" customWidth="1"/>
    <col min="8438" max="8438" width="1.5" style="702" customWidth="1"/>
    <col min="8439" max="8439" width="13" style="702" customWidth="1"/>
    <col min="8440" max="8440" width="1.375" style="702" customWidth="1"/>
    <col min="8441" max="8441" width="9" style="702" customWidth="1"/>
    <col min="8442" max="8442" width="2.375" style="702" customWidth="1"/>
    <col min="8443" max="8443" width="9" style="702" customWidth="1"/>
    <col min="8444" max="8444" width="2.375" style="702" customWidth="1"/>
    <col min="8445" max="8445" width="1.625" style="702" customWidth="1"/>
    <col min="8446" max="8446" width="1.5" style="702" customWidth="1"/>
    <col min="8447" max="8447" width="13" style="702" customWidth="1"/>
    <col min="8448" max="8448" width="1.375" style="702" customWidth="1"/>
    <col min="8449" max="8449" width="9" style="702" customWidth="1"/>
    <col min="8450" max="8450" width="2.375" style="702" customWidth="1"/>
    <col min="8451" max="8451" width="9.125" style="702" customWidth="1"/>
    <col min="8452" max="8453" width="2.375" style="702" customWidth="1"/>
    <col min="8454" max="8454" width="1.875" style="702" customWidth="1"/>
    <col min="8455" max="8461" width="8.25" style="702" customWidth="1"/>
    <col min="8462" max="8692" width="9" style="702" customWidth="1"/>
    <col min="8693" max="8693" width="1.375" style="702" customWidth="1"/>
    <col min="8694" max="8694" width="1.5" style="702" customWidth="1"/>
    <col min="8695" max="8695" width="13" style="702" customWidth="1"/>
    <col min="8696" max="8696" width="1.375" style="702" customWidth="1"/>
    <col min="8697" max="8697" width="9" style="702" customWidth="1"/>
    <col min="8698" max="8698" width="2.375" style="702" customWidth="1"/>
    <col min="8699" max="8699" width="9" style="702" customWidth="1"/>
    <col min="8700" max="8700" width="2.375" style="702" customWidth="1"/>
    <col min="8701" max="8701" width="1.625" style="702" customWidth="1"/>
    <col min="8702" max="8702" width="1.5" style="702" customWidth="1"/>
    <col min="8703" max="8703" width="13" style="702" customWidth="1"/>
    <col min="8704" max="8704" width="1.375" style="702" customWidth="1"/>
    <col min="8705" max="8705" width="9" style="702" customWidth="1"/>
    <col min="8706" max="8706" width="2.375" style="702" customWidth="1"/>
    <col min="8707" max="8707" width="9.125" style="702" customWidth="1"/>
    <col min="8708" max="8709" width="2.375" style="702" customWidth="1"/>
    <col min="8710" max="8710" width="1.875" style="702" customWidth="1"/>
    <col min="8711" max="8717" width="8.25" style="702" customWidth="1"/>
    <col min="8718" max="8948" width="9" style="702" customWidth="1"/>
    <col min="8949" max="8949" width="1.375" style="702" customWidth="1"/>
    <col min="8950" max="8950" width="1.5" style="702" customWidth="1"/>
    <col min="8951" max="8951" width="13" style="702" customWidth="1"/>
    <col min="8952" max="8952" width="1.375" style="702" customWidth="1"/>
    <col min="8953" max="8953" width="9" style="702" customWidth="1"/>
    <col min="8954" max="8954" width="2.375" style="702" customWidth="1"/>
    <col min="8955" max="8955" width="9" style="702" customWidth="1"/>
    <col min="8956" max="8956" width="2.375" style="702" customWidth="1"/>
    <col min="8957" max="8957" width="1.625" style="702" customWidth="1"/>
    <col min="8958" max="8958" width="1.5" style="702" customWidth="1"/>
    <col min="8959" max="8959" width="13" style="702" customWidth="1"/>
    <col min="8960" max="8960" width="1.375" style="702" customWidth="1"/>
    <col min="8961" max="8961" width="9" style="702" customWidth="1"/>
    <col min="8962" max="8962" width="2.375" style="702" customWidth="1"/>
    <col min="8963" max="8963" width="9.125" style="702" customWidth="1"/>
    <col min="8964" max="8965" width="2.375" style="702" customWidth="1"/>
    <col min="8966" max="8966" width="1.875" style="702" customWidth="1"/>
    <col min="8967" max="8973" width="8.25" style="702" customWidth="1"/>
    <col min="8974" max="9204" width="9" style="702" customWidth="1"/>
    <col min="9205" max="9205" width="1.375" style="702" customWidth="1"/>
    <col min="9206" max="9206" width="1.5" style="702" customWidth="1"/>
    <col min="9207" max="9207" width="13" style="702" customWidth="1"/>
    <col min="9208" max="9208" width="1.375" style="702" customWidth="1"/>
    <col min="9209" max="9209" width="9" style="702" customWidth="1"/>
    <col min="9210" max="9210" width="2.375" style="702" customWidth="1"/>
    <col min="9211" max="9211" width="9" style="702" customWidth="1"/>
    <col min="9212" max="9212" width="2.375" style="702" customWidth="1"/>
    <col min="9213" max="9213" width="1.625" style="702" customWidth="1"/>
    <col min="9214" max="9214" width="1.5" style="702" customWidth="1"/>
    <col min="9215" max="9215" width="13" style="702" customWidth="1"/>
    <col min="9216" max="9216" width="1.375" style="702" customWidth="1"/>
    <col min="9217" max="9217" width="9" style="702" customWidth="1"/>
    <col min="9218" max="9218" width="2.375" style="702" customWidth="1"/>
    <col min="9219" max="9219" width="9.125" style="702" customWidth="1"/>
    <col min="9220" max="9221" width="2.375" style="702" customWidth="1"/>
    <col min="9222" max="9222" width="1.875" style="702" customWidth="1"/>
    <col min="9223" max="9229" width="8.25" style="702" customWidth="1"/>
    <col min="9230" max="9460" width="9" style="702" customWidth="1"/>
    <col min="9461" max="9461" width="1.375" style="702" customWidth="1"/>
    <col min="9462" max="9462" width="1.5" style="702" customWidth="1"/>
    <col min="9463" max="9463" width="13" style="702" customWidth="1"/>
    <col min="9464" max="9464" width="1.375" style="702" customWidth="1"/>
    <col min="9465" max="9465" width="9" style="702" customWidth="1"/>
    <col min="9466" max="9466" width="2.375" style="702" customWidth="1"/>
    <col min="9467" max="9467" width="9" style="702" customWidth="1"/>
    <col min="9468" max="9468" width="2.375" style="702" customWidth="1"/>
    <col min="9469" max="9469" width="1.625" style="702" customWidth="1"/>
    <col min="9470" max="9470" width="1.5" style="702" customWidth="1"/>
    <col min="9471" max="9471" width="13" style="702" customWidth="1"/>
    <col min="9472" max="9472" width="1.375" style="702" customWidth="1"/>
    <col min="9473" max="9473" width="9" style="702" customWidth="1"/>
    <col min="9474" max="9474" width="2.375" style="702" customWidth="1"/>
    <col min="9475" max="9475" width="9.125" style="702" customWidth="1"/>
    <col min="9476" max="9477" width="2.375" style="702" customWidth="1"/>
    <col min="9478" max="9478" width="1.875" style="702" customWidth="1"/>
    <col min="9479" max="9485" width="8.25" style="702" customWidth="1"/>
    <col min="9486" max="9716" width="9" style="702" customWidth="1"/>
    <col min="9717" max="9717" width="1.375" style="702" customWidth="1"/>
    <col min="9718" max="9718" width="1.5" style="702" customWidth="1"/>
    <col min="9719" max="9719" width="13" style="702" customWidth="1"/>
    <col min="9720" max="9720" width="1.375" style="702" customWidth="1"/>
    <col min="9721" max="9721" width="9" style="702" customWidth="1"/>
    <col min="9722" max="9722" width="2.375" style="702" customWidth="1"/>
    <col min="9723" max="9723" width="9" style="702" customWidth="1"/>
    <col min="9724" max="9724" width="2.375" style="702" customWidth="1"/>
    <col min="9725" max="9725" width="1.625" style="702" customWidth="1"/>
    <col min="9726" max="9726" width="1.5" style="702" customWidth="1"/>
    <col min="9727" max="9727" width="13" style="702" customWidth="1"/>
    <col min="9728" max="9728" width="1.375" style="702" customWidth="1"/>
    <col min="9729" max="9729" width="9" style="702" customWidth="1"/>
    <col min="9730" max="9730" width="2.375" style="702" customWidth="1"/>
    <col min="9731" max="9731" width="9.125" style="702" customWidth="1"/>
    <col min="9732" max="9733" width="2.375" style="702" customWidth="1"/>
    <col min="9734" max="9734" width="1.875" style="702" customWidth="1"/>
    <col min="9735" max="9741" width="8.25" style="702" customWidth="1"/>
    <col min="9742" max="9972" width="9" style="702" customWidth="1"/>
    <col min="9973" max="9973" width="1.375" style="702" customWidth="1"/>
    <col min="9974" max="9974" width="1.5" style="702" customWidth="1"/>
    <col min="9975" max="9975" width="13" style="702" customWidth="1"/>
    <col min="9976" max="9976" width="1.375" style="702" customWidth="1"/>
    <col min="9977" max="9977" width="9" style="702" customWidth="1"/>
    <col min="9978" max="9978" width="2.375" style="702" customWidth="1"/>
    <col min="9979" max="9979" width="9" style="702" customWidth="1"/>
    <col min="9980" max="9980" width="2.375" style="702" customWidth="1"/>
    <col min="9981" max="9981" width="1.625" style="702" customWidth="1"/>
    <col min="9982" max="9982" width="1.5" style="702" customWidth="1"/>
    <col min="9983" max="9983" width="13" style="702" customWidth="1"/>
    <col min="9984" max="9984" width="1.375" style="702" customWidth="1"/>
    <col min="9985" max="9985" width="9" style="702" customWidth="1"/>
    <col min="9986" max="9986" width="2.375" style="702" customWidth="1"/>
    <col min="9987" max="9987" width="9.125" style="702" customWidth="1"/>
    <col min="9988" max="9989" width="2.375" style="702" customWidth="1"/>
    <col min="9990" max="9990" width="1.875" style="702" customWidth="1"/>
    <col min="9991" max="9997" width="8.25" style="702" customWidth="1"/>
    <col min="9998" max="10228" width="9" style="702" customWidth="1"/>
    <col min="10229" max="10229" width="1.375" style="702" customWidth="1"/>
    <col min="10230" max="10230" width="1.5" style="702" customWidth="1"/>
    <col min="10231" max="10231" width="13" style="702" customWidth="1"/>
    <col min="10232" max="10232" width="1.375" style="702" customWidth="1"/>
    <col min="10233" max="10233" width="9" style="702" customWidth="1"/>
    <col min="10234" max="10234" width="2.375" style="702" customWidth="1"/>
    <col min="10235" max="10235" width="9" style="702" customWidth="1"/>
    <col min="10236" max="10236" width="2.375" style="702" customWidth="1"/>
    <col min="10237" max="10237" width="1.625" style="702" customWidth="1"/>
    <col min="10238" max="10238" width="1.5" style="702" customWidth="1"/>
    <col min="10239" max="10239" width="13" style="702" customWidth="1"/>
    <col min="10240" max="10240" width="1.375" style="702" customWidth="1"/>
    <col min="10241" max="10241" width="9" style="702" customWidth="1"/>
    <col min="10242" max="10242" width="2.375" style="702" customWidth="1"/>
    <col min="10243" max="10243" width="9.125" style="702" customWidth="1"/>
    <col min="10244" max="10245" width="2.375" style="702" customWidth="1"/>
    <col min="10246" max="10246" width="1.875" style="702" customWidth="1"/>
    <col min="10247" max="10253" width="8.25" style="702" customWidth="1"/>
    <col min="10254" max="10484" width="9" style="702" customWidth="1"/>
    <col min="10485" max="10485" width="1.375" style="702" customWidth="1"/>
    <col min="10486" max="10486" width="1.5" style="702" customWidth="1"/>
    <col min="10487" max="10487" width="13" style="702" customWidth="1"/>
    <col min="10488" max="10488" width="1.375" style="702" customWidth="1"/>
    <col min="10489" max="10489" width="9" style="702" customWidth="1"/>
    <col min="10490" max="10490" width="2.375" style="702" customWidth="1"/>
    <col min="10491" max="10491" width="9" style="702" customWidth="1"/>
    <col min="10492" max="10492" width="2.375" style="702" customWidth="1"/>
    <col min="10493" max="10493" width="1.625" style="702" customWidth="1"/>
    <col min="10494" max="10494" width="1.5" style="702" customWidth="1"/>
    <col min="10495" max="10495" width="13" style="702" customWidth="1"/>
    <col min="10496" max="10496" width="1.375" style="702" customWidth="1"/>
    <col min="10497" max="10497" width="9" style="702" customWidth="1"/>
    <col min="10498" max="10498" width="2.375" style="702" customWidth="1"/>
    <col min="10499" max="10499" width="9.125" style="702" customWidth="1"/>
    <col min="10500" max="10501" width="2.375" style="702" customWidth="1"/>
    <col min="10502" max="10502" width="1.875" style="702" customWidth="1"/>
    <col min="10503" max="10509" width="8.25" style="702" customWidth="1"/>
    <col min="10510" max="10740" width="9" style="702" customWidth="1"/>
    <col min="10741" max="10741" width="1.375" style="702" customWidth="1"/>
    <col min="10742" max="10742" width="1.5" style="702" customWidth="1"/>
    <col min="10743" max="10743" width="13" style="702" customWidth="1"/>
    <col min="10744" max="10744" width="1.375" style="702" customWidth="1"/>
    <col min="10745" max="10745" width="9" style="702" customWidth="1"/>
    <col min="10746" max="10746" width="2.375" style="702" customWidth="1"/>
    <col min="10747" max="10747" width="9" style="702" customWidth="1"/>
    <col min="10748" max="10748" width="2.375" style="702" customWidth="1"/>
    <col min="10749" max="10749" width="1.625" style="702" customWidth="1"/>
    <col min="10750" max="10750" width="1.5" style="702" customWidth="1"/>
    <col min="10751" max="10751" width="13" style="702" customWidth="1"/>
    <col min="10752" max="10752" width="1.375" style="702" customWidth="1"/>
    <col min="10753" max="10753" width="9" style="702" customWidth="1"/>
    <col min="10754" max="10754" width="2.375" style="702" customWidth="1"/>
    <col min="10755" max="10755" width="9.125" style="702" customWidth="1"/>
    <col min="10756" max="10757" width="2.375" style="702" customWidth="1"/>
    <col min="10758" max="10758" width="1.875" style="702" customWidth="1"/>
    <col min="10759" max="10765" width="8.25" style="702" customWidth="1"/>
    <col min="10766" max="10996" width="9" style="702" customWidth="1"/>
    <col min="10997" max="10997" width="1.375" style="702" customWidth="1"/>
    <col min="10998" max="10998" width="1.5" style="702" customWidth="1"/>
    <col min="10999" max="10999" width="13" style="702" customWidth="1"/>
    <col min="11000" max="11000" width="1.375" style="702" customWidth="1"/>
    <col min="11001" max="11001" width="9" style="702" customWidth="1"/>
    <col min="11002" max="11002" width="2.375" style="702" customWidth="1"/>
    <col min="11003" max="11003" width="9" style="702" customWidth="1"/>
    <col min="11004" max="11004" width="2.375" style="702" customWidth="1"/>
    <col min="11005" max="11005" width="1.625" style="702" customWidth="1"/>
    <col min="11006" max="11006" width="1.5" style="702" customWidth="1"/>
    <col min="11007" max="11007" width="13" style="702" customWidth="1"/>
    <col min="11008" max="11008" width="1.375" style="702" customWidth="1"/>
    <col min="11009" max="11009" width="9" style="702" customWidth="1"/>
    <col min="11010" max="11010" width="2.375" style="702" customWidth="1"/>
    <col min="11011" max="11011" width="9.125" style="702" customWidth="1"/>
    <col min="11012" max="11013" width="2.375" style="702" customWidth="1"/>
    <col min="11014" max="11014" width="1.875" style="702" customWidth="1"/>
    <col min="11015" max="11021" width="8.25" style="702" customWidth="1"/>
    <col min="11022" max="11252" width="9" style="702" customWidth="1"/>
    <col min="11253" max="11253" width="1.375" style="702" customWidth="1"/>
    <col min="11254" max="11254" width="1.5" style="702" customWidth="1"/>
    <col min="11255" max="11255" width="13" style="702" customWidth="1"/>
    <col min="11256" max="11256" width="1.375" style="702" customWidth="1"/>
    <col min="11257" max="11257" width="9" style="702" customWidth="1"/>
    <col min="11258" max="11258" width="2.375" style="702" customWidth="1"/>
    <col min="11259" max="11259" width="9" style="702" customWidth="1"/>
    <col min="11260" max="11260" width="2.375" style="702" customWidth="1"/>
    <col min="11261" max="11261" width="1.625" style="702" customWidth="1"/>
    <col min="11262" max="11262" width="1.5" style="702" customWidth="1"/>
    <col min="11263" max="11263" width="13" style="702" customWidth="1"/>
    <col min="11264" max="11264" width="1.375" style="702" customWidth="1"/>
    <col min="11265" max="11265" width="9" style="702" customWidth="1"/>
    <col min="11266" max="11266" width="2.375" style="702" customWidth="1"/>
    <col min="11267" max="11267" width="9.125" style="702" customWidth="1"/>
    <col min="11268" max="11269" width="2.375" style="702" customWidth="1"/>
    <col min="11270" max="11270" width="1.875" style="702" customWidth="1"/>
    <col min="11271" max="11277" width="8.25" style="702" customWidth="1"/>
    <col min="11278" max="11508" width="9" style="702" customWidth="1"/>
    <col min="11509" max="11509" width="1.375" style="702" customWidth="1"/>
    <col min="11510" max="11510" width="1.5" style="702" customWidth="1"/>
    <col min="11511" max="11511" width="13" style="702" customWidth="1"/>
    <col min="11512" max="11512" width="1.375" style="702" customWidth="1"/>
    <col min="11513" max="11513" width="9" style="702" customWidth="1"/>
    <col min="11514" max="11514" width="2.375" style="702" customWidth="1"/>
    <col min="11515" max="11515" width="9" style="702" customWidth="1"/>
    <col min="11516" max="11516" width="2.375" style="702" customWidth="1"/>
    <col min="11517" max="11517" width="1.625" style="702" customWidth="1"/>
    <col min="11518" max="11518" width="1.5" style="702" customWidth="1"/>
    <col min="11519" max="11519" width="13" style="702" customWidth="1"/>
    <col min="11520" max="11520" width="1.375" style="702" customWidth="1"/>
    <col min="11521" max="11521" width="9" style="702" customWidth="1"/>
    <col min="11522" max="11522" width="2.375" style="702" customWidth="1"/>
    <col min="11523" max="11523" width="9.125" style="702" customWidth="1"/>
    <col min="11524" max="11525" width="2.375" style="702" customWidth="1"/>
    <col min="11526" max="11526" width="1.875" style="702" customWidth="1"/>
    <col min="11527" max="11533" width="8.25" style="702" customWidth="1"/>
    <col min="11534" max="11764" width="9" style="702" customWidth="1"/>
    <col min="11765" max="11765" width="1.375" style="702" customWidth="1"/>
    <col min="11766" max="11766" width="1.5" style="702" customWidth="1"/>
    <col min="11767" max="11767" width="13" style="702" customWidth="1"/>
    <col min="11768" max="11768" width="1.375" style="702" customWidth="1"/>
    <col min="11769" max="11769" width="9" style="702" customWidth="1"/>
    <col min="11770" max="11770" width="2.375" style="702" customWidth="1"/>
    <col min="11771" max="11771" width="9" style="702" customWidth="1"/>
    <col min="11772" max="11772" width="2.375" style="702" customWidth="1"/>
    <col min="11773" max="11773" width="1.625" style="702" customWidth="1"/>
    <col min="11774" max="11774" width="1.5" style="702" customWidth="1"/>
    <col min="11775" max="11775" width="13" style="702" customWidth="1"/>
    <col min="11776" max="11776" width="1.375" style="702" customWidth="1"/>
    <col min="11777" max="11777" width="9" style="702" customWidth="1"/>
    <col min="11778" max="11778" width="2.375" style="702" customWidth="1"/>
    <col min="11779" max="11779" width="9.125" style="702" customWidth="1"/>
    <col min="11780" max="11781" width="2.375" style="702" customWidth="1"/>
    <col min="11782" max="11782" width="1.875" style="702" customWidth="1"/>
    <col min="11783" max="11789" width="8.25" style="702" customWidth="1"/>
    <col min="11790" max="12020" width="9" style="702" customWidth="1"/>
    <col min="12021" max="12021" width="1.375" style="702" customWidth="1"/>
    <col min="12022" max="12022" width="1.5" style="702" customWidth="1"/>
    <col min="12023" max="12023" width="13" style="702" customWidth="1"/>
    <col min="12024" max="12024" width="1.375" style="702" customWidth="1"/>
    <col min="12025" max="12025" width="9" style="702" customWidth="1"/>
    <col min="12026" max="12026" width="2.375" style="702" customWidth="1"/>
    <col min="12027" max="12027" width="9" style="702" customWidth="1"/>
    <col min="12028" max="12028" width="2.375" style="702" customWidth="1"/>
    <col min="12029" max="12029" width="1.625" style="702" customWidth="1"/>
    <col min="12030" max="12030" width="1.5" style="702" customWidth="1"/>
    <col min="12031" max="12031" width="13" style="702" customWidth="1"/>
    <col min="12032" max="12032" width="1.375" style="702" customWidth="1"/>
    <col min="12033" max="12033" width="9" style="702" customWidth="1"/>
    <col min="12034" max="12034" width="2.375" style="702" customWidth="1"/>
    <col min="12035" max="12035" width="9.125" style="702" customWidth="1"/>
    <col min="12036" max="12037" width="2.375" style="702" customWidth="1"/>
    <col min="12038" max="12038" width="1.875" style="702" customWidth="1"/>
    <col min="12039" max="12045" width="8.25" style="702" customWidth="1"/>
    <col min="12046" max="12276" width="9" style="702" customWidth="1"/>
    <col min="12277" max="12277" width="1.375" style="702" customWidth="1"/>
    <col min="12278" max="12278" width="1.5" style="702" customWidth="1"/>
    <col min="12279" max="12279" width="13" style="702" customWidth="1"/>
    <col min="12280" max="12280" width="1.375" style="702" customWidth="1"/>
    <col min="12281" max="12281" width="9" style="702" customWidth="1"/>
    <col min="12282" max="12282" width="2.375" style="702" customWidth="1"/>
    <col min="12283" max="12283" width="9" style="702" customWidth="1"/>
    <col min="12284" max="12284" width="2.375" style="702" customWidth="1"/>
    <col min="12285" max="12285" width="1.625" style="702" customWidth="1"/>
    <col min="12286" max="12286" width="1.5" style="702" customWidth="1"/>
    <col min="12287" max="12287" width="13" style="702" customWidth="1"/>
    <col min="12288" max="12288" width="1.375" style="702" customWidth="1"/>
    <col min="12289" max="12289" width="9" style="702" customWidth="1"/>
    <col min="12290" max="12290" width="2.375" style="702" customWidth="1"/>
    <col min="12291" max="12291" width="9.125" style="702" customWidth="1"/>
    <col min="12292" max="12293" width="2.375" style="702" customWidth="1"/>
    <col min="12294" max="12294" width="1.875" style="702" customWidth="1"/>
    <col min="12295" max="12301" width="8.25" style="702" customWidth="1"/>
    <col min="12302" max="12532" width="9" style="702" customWidth="1"/>
    <col min="12533" max="12533" width="1.375" style="702" customWidth="1"/>
    <col min="12534" max="12534" width="1.5" style="702" customWidth="1"/>
    <col min="12535" max="12535" width="13" style="702" customWidth="1"/>
    <col min="12536" max="12536" width="1.375" style="702" customWidth="1"/>
    <col min="12537" max="12537" width="9" style="702" customWidth="1"/>
    <col min="12538" max="12538" width="2.375" style="702" customWidth="1"/>
    <col min="12539" max="12539" width="9" style="702" customWidth="1"/>
    <col min="12540" max="12540" width="2.375" style="702" customWidth="1"/>
    <col min="12541" max="12541" width="1.625" style="702" customWidth="1"/>
    <col min="12542" max="12542" width="1.5" style="702" customWidth="1"/>
    <col min="12543" max="12543" width="13" style="702" customWidth="1"/>
    <col min="12544" max="12544" width="1.375" style="702" customWidth="1"/>
    <col min="12545" max="12545" width="9" style="702" customWidth="1"/>
    <col min="12546" max="12546" width="2.375" style="702" customWidth="1"/>
    <col min="12547" max="12547" width="9.125" style="702" customWidth="1"/>
    <col min="12548" max="12549" width="2.375" style="702" customWidth="1"/>
    <col min="12550" max="12550" width="1.875" style="702" customWidth="1"/>
    <col min="12551" max="12557" width="8.25" style="702" customWidth="1"/>
    <col min="12558" max="12788" width="9" style="702" customWidth="1"/>
    <col min="12789" max="12789" width="1.375" style="702" customWidth="1"/>
    <col min="12790" max="12790" width="1.5" style="702" customWidth="1"/>
    <col min="12791" max="12791" width="13" style="702" customWidth="1"/>
    <col min="12792" max="12792" width="1.375" style="702" customWidth="1"/>
    <col min="12793" max="12793" width="9" style="702" customWidth="1"/>
    <col min="12794" max="12794" width="2.375" style="702" customWidth="1"/>
    <col min="12795" max="12795" width="9" style="702" customWidth="1"/>
    <col min="12796" max="12796" width="2.375" style="702" customWidth="1"/>
    <col min="12797" max="12797" width="1.625" style="702" customWidth="1"/>
    <col min="12798" max="12798" width="1.5" style="702" customWidth="1"/>
    <col min="12799" max="12799" width="13" style="702" customWidth="1"/>
    <col min="12800" max="12800" width="1.375" style="702" customWidth="1"/>
    <col min="12801" max="12801" width="9" style="702" customWidth="1"/>
    <col min="12802" max="12802" width="2.375" style="702" customWidth="1"/>
    <col min="12803" max="12803" width="9.125" style="702" customWidth="1"/>
    <col min="12804" max="12805" width="2.375" style="702" customWidth="1"/>
    <col min="12806" max="12806" width="1.875" style="702" customWidth="1"/>
    <col min="12807" max="12813" width="8.25" style="702" customWidth="1"/>
    <col min="12814" max="13044" width="9" style="702" customWidth="1"/>
    <col min="13045" max="13045" width="1.375" style="702" customWidth="1"/>
    <col min="13046" max="13046" width="1.5" style="702" customWidth="1"/>
    <col min="13047" max="13047" width="13" style="702" customWidth="1"/>
    <col min="13048" max="13048" width="1.375" style="702" customWidth="1"/>
    <col min="13049" max="13049" width="9" style="702" customWidth="1"/>
    <col min="13050" max="13050" width="2.375" style="702" customWidth="1"/>
    <col min="13051" max="13051" width="9" style="702" customWidth="1"/>
    <col min="13052" max="13052" width="2.375" style="702" customWidth="1"/>
    <col min="13053" max="13053" width="1.625" style="702" customWidth="1"/>
    <col min="13054" max="13054" width="1.5" style="702" customWidth="1"/>
    <col min="13055" max="13055" width="13" style="702" customWidth="1"/>
    <col min="13056" max="13056" width="1.375" style="702" customWidth="1"/>
    <col min="13057" max="13057" width="9" style="702" customWidth="1"/>
    <col min="13058" max="13058" width="2.375" style="702" customWidth="1"/>
    <col min="13059" max="13059" width="9.125" style="702" customWidth="1"/>
    <col min="13060" max="13061" width="2.375" style="702" customWidth="1"/>
    <col min="13062" max="13062" width="1.875" style="702" customWidth="1"/>
    <col min="13063" max="13069" width="8.25" style="702" customWidth="1"/>
    <col min="13070" max="13300" width="9" style="702" customWidth="1"/>
    <col min="13301" max="13301" width="1.375" style="702" customWidth="1"/>
    <col min="13302" max="13302" width="1.5" style="702" customWidth="1"/>
    <col min="13303" max="13303" width="13" style="702" customWidth="1"/>
    <col min="13304" max="13304" width="1.375" style="702" customWidth="1"/>
    <col min="13305" max="13305" width="9" style="702" customWidth="1"/>
    <col min="13306" max="13306" width="2.375" style="702" customWidth="1"/>
    <col min="13307" max="13307" width="9" style="702" customWidth="1"/>
    <col min="13308" max="13308" width="2.375" style="702" customWidth="1"/>
    <col min="13309" max="13309" width="1.625" style="702" customWidth="1"/>
    <col min="13310" max="13310" width="1.5" style="702" customWidth="1"/>
    <col min="13311" max="13311" width="13" style="702" customWidth="1"/>
    <col min="13312" max="13312" width="1.375" style="702" customWidth="1"/>
    <col min="13313" max="13313" width="9" style="702" customWidth="1"/>
    <col min="13314" max="13314" width="2.375" style="702" customWidth="1"/>
    <col min="13315" max="13315" width="9.125" style="702" customWidth="1"/>
    <col min="13316" max="13317" width="2.375" style="702" customWidth="1"/>
    <col min="13318" max="13318" width="1.875" style="702" customWidth="1"/>
    <col min="13319" max="13325" width="8.25" style="702" customWidth="1"/>
    <col min="13326" max="13556" width="9" style="702" customWidth="1"/>
    <col min="13557" max="13557" width="1.375" style="702" customWidth="1"/>
    <col min="13558" max="13558" width="1.5" style="702" customWidth="1"/>
    <col min="13559" max="13559" width="13" style="702" customWidth="1"/>
    <col min="13560" max="13560" width="1.375" style="702" customWidth="1"/>
    <col min="13561" max="13561" width="9" style="702" customWidth="1"/>
    <col min="13562" max="13562" width="2.375" style="702" customWidth="1"/>
    <col min="13563" max="13563" width="9" style="702" customWidth="1"/>
    <col min="13564" max="13564" width="2.375" style="702" customWidth="1"/>
    <col min="13565" max="13565" width="1.625" style="702" customWidth="1"/>
    <col min="13566" max="13566" width="1.5" style="702" customWidth="1"/>
    <col min="13567" max="13567" width="13" style="702" customWidth="1"/>
    <col min="13568" max="13568" width="1.375" style="702" customWidth="1"/>
    <col min="13569" max="13569" width="9" style="702" customWidth="1"/>
    <col min="13570" max="13570" width="2.375" style="702" customWidth="1"/>
    <col min="13571" max="13571" width="9.125" style="702" customWidth="1"/>
    <col min="13572" max="13573" width="2.375" style="702" customWidth="1"/>
    <col min="13574" max="13574" width="1.875" style="702" customWidth="1"/>
    <col min="13575" max="13581" width="8.25" style="702" customWidth="1"/>
    <col min="13582" max="13812" width="9" style="702" customWidth="1"/>
    <col min="13813" max="13813" width="1.375" style="702" customWidth="1"/>
    <col min="13814" max="13814" width="1.5" style="702" customWidth="1"/>
    <col min="13815" max="13815" width="13" style="702" customWidth="1"/>
    <col min="13816" max="13816" width="1.375" style="702" customWidth="1"/>
    <col min="13817" max="13817" width="9" style="702" customWidth="1"/>
    <col min="13818" max="13818" width="2.375" style="702" customWidth="1"/>
    <col min="13819" max="13819" width="9" style="702" customWidth="1"/>
    <col min="13820" max="13820" width="2.375" style="702" customWidth="1"/>
    <col min="13821" max="13821" width="1.625" style="702" customWidth="1"/>
    <col min="13822" max="13822" width="1.5" style="702" customWidth="1"/>
    <col min="13823" max="13823" width="13" style="702" customWidth="1"/>
    <col min="13824" max="13824" width="1.375" style="702" customWidth="1"/>
    <col min="13825" max="13825" width="9" style="702" customWidth="1"/>
    <col min="13826" max="13826" width="2.375" style="702" customWidth="1"/>
    <col min="13827" max="13827" width="9.125" style="702" customWidth="1"/>
    <col min="13828" max="13829" width="2.375" style="702" customWidth="1"/>
    <col min="13830" max="13830" width="1.875" style="702" customWidth="1"/>
    <col min="13831" max="13837" width="8.25" style="702" customWidth="1"/>
    <col min="13838" max="14068" width="9" style="702" customWidth="1"/>
    <col min="14069" max="14069" width="1.375" style="702" customWidth="1"/>
    <col min="14070" max="14070" width="1.5" style="702" customWidth="1"/>
    <col min="14071" max="14071" width="13" style="702" customWidth="1"/>
    <col min="14072" max="14072" width="1.375" style="702" customWidth="1"/>
    <col min="14073" max="14073" width="9" style="702" customWidth="1"/>
    <col min="14074" max="14074" width="2.375" style="702" customWidth="1"/>
    <col min="14075" max="14075" width="9" style="702" customWidth="1"/>
    <col min="14076" max="14076" width="2.375" style="702" customWidth="1"/>
    <col min="14077" max="14077" width="1.625" style="702" customWidth="1"/>
    <col min="14078" max="14078" width="1.5" style="702" customWidth="1"/>
    <col min="14079" max="14079" width="13" style="702" customWidth="1"/>
    <col min="14080" max="14080" width="1.375" style="702" customWidth="1"/>
    <col min="14081" max="14081" width="9" style="702" customWidth="1"/>
    <col min="14082" max="14082" width="2.375" style="702" customWidth="1"/>
    <col min="14083" max="14083" width="9.125" style="702" customWidth="1"/>
    <col min="14084" max="14085" width="2.375" style="702" customWidth="1"/>
    <col min="14086" max="14086" width="1.875" style="702" customWidth="1"/>
    <col min="14087" max="14093" width="8.25" style="702" customWidth="1"/>
    <col min="14094" max="14324" width="9" style="702" customWidth="1"/>
    <col min="14325" max="14325" width="1.375" style="702" customWidth="1"/>
    <col min="14326" max="14326" width="1.5" style="702" customWidth="1"/>
    <col min="14327" max="14327" width="13" style="702" customWidth="1"/>
    <col min="14328" max="14328" width="1.375" style="702" customWidth="1"/>
    <col min="14329" max="14329" width="9" style="702" customWidth="1"/>
    <col min="14330" max="14330" width="2.375" style="702" customWidth="1"/>
    <col min="14331" max="14331" width="9" style="702" customWidth="1"/>
    <col min="14332" max="14332" width="2.375" style="702" customWidth="1"/>
    <col min="14333" max="14333" width="1.625" style="702" customWidth="1"/>
    <col min="14334" max="14334" width="1.5" style="702" customWidth="1"/>
    <col min="14335" max="14335" width="13" style="702" customWidth="1"/>
    <col min="14336" max="14336" width="1.375" style="702" customWidth="1"/>
    <col min="14337" max="14337" width="9" style="702" customWidth="1"/>
    <col min="14338" max="14338" width="2.375" style="702" customWidth="1"/>
    <col min="14339" max="14339" width="9.125" style="702" customWidth="1"/>
    <col min="14340" max="14341" width="2.375" style="702" customWidth="1"/>
    <col min="14342" max="14342" width="1.875" style="702" customWidth="1"/>
    <col min="14343" max="14349" width="8.25" style="702" customWidth="1"/>
    <col min="14350" max="14580" width="9" style="702" customWidth="1"/>
    <col min="14581" max="14581" width="1.375" style="702" customWidth="1"/>
    <col min="14582" max="14582" width="1.5" style="702" customWidth="1"/>
    <col min="14583" max="14583" width="13" style="702" customWidth="1"/>
    <col min="14584" max="14584" width="1.375" style="702" customWidth="1"/>
    <col min="14585" max="14585" width="9" style="702" customWidth="1"/>
    <col min="14586" max="14586" width="2.375" style="702" customWidth="1"/>
    <col min="14587" max="14587" width="9" style="702" customWidth="1"/>
    <col min="14588" max="14588" width="2.375" style="702" customWidth="1"/>
    <col min="14589" max="14589" width="1.625" style="702" customWidth="1"/>
    <col min="14590" max="14590" width="1.5" style="702" customWidth="1"/>
    <col min="14591" max="14591" width="13" style="702" customWidth="1"/>
    <col min="14592" max="14592" width="1.375" style="702" customWidth="1"/>
    <col min="14593" max="14593" width="9" style="702" customWidth="1"/>
    <col min="14594" max="14594" width="2.375" style="702" customWidth="1"/>
    <col min="14595" max="14595" width="9.125" style="702" customWidth="1"/>
    <col min="14596" max="14597" width="2.375" style="702" customWidth="1"/>
    <col min="14598" max="14598" width="1.875" style="702" customWidth="1"/>
    <col min="14599" max="14605" width="8.25" style="702" customWidth="1"/>
    <col min="14606" max="14836" width="9" style="702" customWidth="1"/>
    <col min="14837" max="14837" width="1.375" style="702" customWidth="1"/>
    <col min="14838" max="14838" width="1.5" style="702" customWidth="1"/>
    <col min="14839" max="14839" width="13" style="702" customWidth="1"/>
    <col min="14840" max="14840" width="1.375" style="702" customWidth="1"/>
    <col min="14841" max="14841" width="9" style="702" customWidth="1"/>
    <col min="14842" max="14842" width="2.375" style="702" customWidth="1"/>
    <col min="14843" max="14843" width="9" style="702" customWidth="1"/>
    <col min="14844" max="14844" width="2.375" style="702" customWidth="1"/>
    <col min="14845" max="14845" width="1.625" style="702" customWidth="1"/>
    <col min="14846" max="14846" width="1.5" style="702" customWidth="1"/>
    <col min="14847" max="14847" width="13" style="702" customWidth="1"/>
    <col min="14848" max="14848" width="1.375" style="702" customWidth="1"/>
    <col min="14849" max="14849" width="9" style="702" customWidth="1"/>
    <col min="14850" max="14850" width="2.375" style="702" customWidth="1"/>
    <col min="14851" max="14851" width="9.125" style="702" customWidth="1"/>
    <col min="14852" max="14853" width="2.375" style="702" customWidth="1"/>
    <col min="14854" max="14854" width="1.875" style="702" customWidth="1"/>
    <col min="14855" max="14861" width="8.25" style="702" customWidth="1"/>
    <col min="14862" max="15092" width="9" style="702" customWidth="1"/>
    <col min="15093" max="15093" width="1.375" style="702" customWidth="1"/>
    <col min="15094" max="15094" width="1.5" style="702" customWidth="1"/>
    <col min="15095" max="15095" width="13" style="702" customWidth="1"/>
    <col min="15096" max="15096" width="1.375" style="702" customWidth="1"/>
    <col min="15097" max="15097" width="9" style="702" customWidth="1"/>
    <col min="15098" max="15098" width="2.375" style="702" customWidth="1"/>
    <col min="15099" max="15099" width="9" style="702" customWidth="1"/>
    <col min="15100" max="15100" width="2.375" style="702" customWidth="1"/>
    <col min="15101" max="15101" width="1.625" style="702" customWidth="1"/>
    <col min="15102" max="15102" width="1.5" style="702" customWidth="1"/>
    <col min="15103" max="15103" width="13" style="702" customWidth="1"/>
    <col min="15104" max="15104" width="1.375" style="702" customWidth="1"/>
    <col min="15105" max="15105" width="9" style="702" customWidth="1"/>
    <col min="15106" max="15106" width="2.375" style="702" customWidth="1"/>
    <col min="15107" max="15107" width="9.125" style="702" customWidth="1"/>
    <col min="15108" max="15109" width="2.375" style="702" customWidth="1"/>
    <col min="15110" max="15110" width="1.875" style="702" customWidth="1"/>
    <col min="15111" max="15117" width="8.25" style="702" customWidth="1"/>
    <col min="15118" max="15348" width="9" style="702" customWidth="1"/>
    <col min="15349" max="15349" width="1.375" style="702" customWidth="1"/>
    <col min="15350" max="15350" width="1.5" style="702" customWidth="1"/>
    <col min="15351" max="15351" width="13" style="702" customWidth="1"/>
    <col min="15352" max="15352" width="1.375" style="702" customWidth="1"/>
    <col min="15353" max="15353" width="9" style="702" customWidth="1"/>
    <col min="15354" max="15354" width="2.375" style="702" customWidth="1"/>
    <col min="15355" max="15355" width="9" style="702" customWidth="1"/>
    <col min="15356" max="15356" width="2.375" style="702" customWidth="1"/>
    <col min="15357" max="15357" width="1.625" style="702" customWidth="1"/>
    <col min="15358" max="15358" width="1.5" style="702" customWidth="1"/>
    <col min="15359" max="15359" width="13" style="702" customWidth="1"/>
    <col min="15360" max="15360" width="1.375" style="702" customWidth="1"/>
    <col min="15361" max="15361" width="9" style="702" customWidth="1"/>
    <col min="15362" max="15362" width="2.375" style="702" customWidth="1"/>
    <col min="15363" max="15363" width="9.125" style="702" customWidth="1"/>
    <col min="15364" max="15365" width="2.375" style="702" customWidth="1"/>
    <col min="15366" max="15366" width="1.875" style="702" customWidth="1"/>
    <col min="15367" max="15373" width="8.25" style="702" customWidth="1"/>
    <col min="15374" max="15604" width="9" style="702" customWidth="1"/>
    <col min="15605" max="15605" width="1.375" style="702" customWidth="1"/>
    <col min="15606" max="15606" width="1.5" style="702" customWidth="1"/>
    <col min="15607" max="15607" width="13" style="702" customWidth="1"/>
    <col min="15608" max="15608" width="1.375" style="702" customWidth="1"/>
    <col min="15609" max="15609" width="9" style="702" customWidth="1"/>
    <col min="15610" max="15610" width="2.375" style="702" customWidth="1"/>
    <col min="15611" max="15611" width="9" style="702" customWidth="1"/>
    <col min="15612" max="15612" width="2.375" style="702" customWidth="1"/>
    <col min="15613" max="15613" width="1.625" style="702" customWidth="1"/>
    <col min="15614" max="15614" width="1.5" style="702" customWidth="1"/>
    <col min="15615" max="15615" width="13" style="702" customWidth="1"/>
    <col min="15616" max="15616" width="1.375" style="702" customWidth="1"/>
    <col min="15617" max="15617" width="9" style="702" customWidth="1"/>
    <col min="15618" max="15618" width="2.375" style="702" customWidth="1"/>
    <col min="15619" max="15619" width="9.125" style="702" customWidth="1"/>
    <col min="15620" max="15621" width="2.375" style="702" customWidth="1"/>
    <col min="15622" max="15622" width="1.875" style="702" customWidth="1"/>
    <col min="15623" max="15629" width="8.25" style="702" customWidth="1"/>
    <col min="15630" max="15860" width="9" style="702" customWidth="1"/>
    <col min="15861" max="15861" width="1.375" style="702" customWidth="1"/>
    <col min="15862" max="15862" width="1.5" style="702" customWidth="1"/>
    <col min="15863" max="15863" width="13" style="702" customWidth="1"/>
    <col min="15864" max="15864" width="1.375" style="702" customWidth="1"/>
    <col min="15865" max="15865" width="9" style="702" customWidth="1"/>
    <col min="15866" max="15866" width="2.375" style="702" customWidth="1"/>
    <col min="15867" max="15867" width="9" style="702" customWidth="1"/>
    <col min="15868" max="15868" width="2.375" style="702" customWidth="1"/>
    <col min="15869" max="15869" width="1.625" style="702" customWidth="1"/>
    <col min="15870" max="15870" width="1.5" style="702" customWidth="1"/>
    <col min="15871" max="15871" width="13" style="702" customWidth="1"/>
    <col min="15872" max="15872" width="1.375" style="702" customWidth="1"/>
    <col min="15873" max="15873" width="9" style="702" customWidth="1"/>
    <col min="15874" max="15874" width="2.375" style="702" customWidth="1"/>
    <col min="15875" max="15875" width="9.125" style="702" customWidth="1"/>
    <col min="15876" max="15877" width="2.375" style="702" customWidth="1"/>
    <col min="15878" max="15878" width="1.875" style="702" customWidth="1"/>
    <col min="15879" max="15885" width="8.25" style="702" customWidth="1"/>
    <col min="15886" max="16116" width="9" style="702" customWidth="1"/>
    <col min="16117" max="16117" width="1.375" style="702" customWidth="1"/>
    <col min="16118" max="16118" width="1.5" style="702" customWidth="1"/>
    <col min="16119" max="16119" width="13" style="702" customWidth="1"/>
    <col min="16120" max="16120" width="1.375" style="702" customWidth="1"/>
    <col min="16121" max="16121" width="9" style="702" customWidth="1"/>
    <col min="16122" max="16122" width="2.375" style="702" customWidth="1"/>
    <col min="16123" max="16123" width="9" style="702" customWidth="1"/>
    <col min="16124" max="16124" width="2.375" style="702" customWidth="1"/>
    <col min="16125" max="16125" width="1.625" style="702" customWidth="1"/>
    <col min="16126" max="16126" width="1.5" style="702" customWidth="1"/>
    <col min="16127" max="16127" width="13" style="702" customWidth="1"/>
    <col min="16128" max="16128" width="1.375" style="702" customWidth="1"/>
    <col min="16129" max="16129" width="9" style="702" customWidth="1"/>
    <col min="16130" max="16130" width="2.375" style="702" customWidth="1"/>
    <col min="16131" max="16131" width="9.125" style="702" customWidth="1"/>
    <col min="16132" max="16133" width="2.375" style="702" customWidth="1"/>
    <col min="16134" max="16134" width="1.875" style="702" customWidth="1"/>
    <col min="16135" max="16141" width="8.25" style="702" customWidth="1"/>
    <col min="16142" max="16384" width="9" style="702" customWidth="1"/>
  </cols>
  <sheetData>
    <row r="1" spans="1:244" ht="18" customHeight="1">
      <c r="A1" s="766" t="s">
        <v>55</v>
      </c>
      <c r="B1" s="689"/>
      <c r="C1" s="699"/>
      <c r="D1" s="700"/>
      <c r="E1" s="701"/>
      <c r="F1" s="701"/>
      <c r="G1" s="690"/>
      <c r="H1" s="697"/>
      <c r="I1" s="697"/>
      <c r="J1" s="697"/>
      <c r="K1" s="697"/>
      <c r="L1" s="697"/>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697"/>
      <c r="AO1" s="697"/>
      <c r="AP1" s="697"/>
      <c r="AQ1" s="697"/>
      <c r="AR1" s="697"/>
      <c r="AS1" s="697"/>
      <c r="AT1" s="697"/>
      <c r="AU1" s="697"/>
      <c r="AV1" s="697"/>
      <c r="AW1" s="697"/>
      <c r="AX1" s="697"/>
      <c r="AY1" s="697"/>
      <c r="AZ1" s="697"/>
      <c r="BA1" s="697"/>
      <c r="BB1" s="697"/>
      <c r="BC1" s="697"/>
      <c r="BD1" s="697"/>
      <c r="BE1" s="697"/>
      <c r="BF1" s="697"/>
      <c r="BG1" s="697"/>
      <c r="BH1" s="697"/>
      <c r="BI1" s="697"/>
      <c r="BJ1" s="697"/>
      <c r="BK1" s="697"/>
      <c r="BL1" s="697"/>
      <c r="BM1" s="697"/>
      <c r="BN1" s="697"/>
      <c r="BO1" s="697"/>
      <c r="BP1" s="697"/>
      <c r="BQ1" s="697"/>
      <c r="BR1" s="697"/>
      <c r="BS1" s="697"/>
      <c r="BT1" s="697"/>
      <c r="BU1" s="697"/>
      <c r="BV1" s="697"/>
      <c r="BW1" s="697"/>
      <c r="BX1" s="697"/>
      <c r="BY1" s="697"/>
      <c r="BZ1" s="697"/>
      <c r="CA1" s="697"/>
      <c r="CB1" s="697"/>
      <c r="CC1" s="697"/>
      <c r="CD1" s="697"/>
      <c r="CE1" s="697"/>
      <c r="CF1" s="697"/>
      <c r="CG1" s="697"/>
      <c r="CH1" s="697"/>
      <c r="CI1" s="697"/>
      <c r="CJ1" s="697"/>
      <c r="CK1" s="697"/>
      <c r="CL1" s="697"/>
      <c r="CM1" s="697"/>
      <c r="CN1" s="697"/>
      <c r="CO1" s="697"/>
      <c r="CP1" s="697"/>
      <c r="CQ1" s="697"/>
      <c r="CR1" s="697"/>
      <c r="CS1" s="697"/>
      <c r="CT1" s="697"/>
      <c r="CU1" s="697"/>
      <c r="CV1" s="697"/>
      <c r="CW1" s="697"/>
      <c r="CX1" s="697"/>
      <c r="CY1" s="697"/>
      <c r="CZ1" s="697"/>
      <c r="DA1" s="697"/>
      <c r="DB1" s="697"/>
      <c r="DC1" s="697"/>
      <c r="DD1" s="697"/>
      <c r="DE1" s="697"/>
      <c r="DF1" s="697"/>
      <c r="DG1" s="697"/>
      <c r="DH1" s="697"/>
      <c r="DI1" s="697"/>
      <c r="DJ1" s="697"/>
      <c r="DK1" s="697"/>
      <c r="DL1" s="697"/>
      <c r="DM1" s="697"/>
      <c r="DN1" s="697"/>
      <c r="DO1" s="697"/>
      <c r="DP1" s="697"/>
      <c r="DQ1" s="697"/>
      <c r="DR1" s="697"/>
      <c r="DS1" s="697"/>
      <c r="DT1" s="697"/>
      <c r="DU1" s="697"/>
      <c r="DV1" s="697"/>
      <c r="DW1" s="697"/>
      <c r="DX1" s="697"/>
      <c r="DY1" s="697"/>
      <c r="DZ1" s="697"/>
      <c r="EA1" s="697"/>
      <c r="EB1" s="697"/>
      <c r="EC1" s="697"/>
      <c r="ED1" s="697"/>
      <c r="EE1" s="697"/>
      <c r="EF1" s="697"/>
      <c r="EG1" s="697"/>
      <c r="EH1" s="697"/>
      <c r="EI1" s="697"/>
      <c r="EJ1" s="697"/>
      <c r="EK1" s="697"/>
      <c r="EL1" s="697"/>
      <c r="EM1" s="697"/>
      <c r="EN1" s="697"/>
      <c r="EO1" s="697"/>
      <c r="EP1" s="697"/>
      <c r="EQ1" s="697"/>
      <c r="ER1" s="697"/>
      <c r="ES1" s="697"/>
      <c r="ET1" s="697"/>
      <c r="EU1" s="697"/>
      <c r="EV1" s="697"/>
      <c r="EW1" s="697"/>
      <c r="EX1" s="697"/>
      <c r="EY1" s="697"/>
      <c r="EZ1" s="697"/>
      <c r="FA1" s="697"/>
      <c r="FB1" s="697"/>
      <c r="FC1" s="697"/>
      <c r="FD1" s="697"/>
      <c r="FE1" s="697"/>
      <c r="FF1" s="697"/>
      <c r="FG1" s="697"/>
      <c r="FH1" s="697"/>
      <c r="FI1" s="697"/>
      <c r="FJ1" s="697"/>
      <c r="FK1" s="697"/>
      <c r="FL1" s="697"/>
      <c r="FM1" s="697"/>
      <c r="FN1" s="697"/>
      <c r="FO1" s="697"/>
      <c r="FP1" s="697"/>
      <c r="FQ1" s="697"/>
      <c r="FR1" s="697"/>
      <c r="FS1" s="697"/>
      <c r="FT1" s="697"/>
      <c r="FU1" s="697"/>
      <c r="FV1" s="697"/>
      <c r="FW1" s="697"/>
      <c r="FX1" s="697"/>
      <c r="FY1" s="697"/>
      <c r="FZ1" s="697"/>
      <c r="GA1" s="697"/>
      <c r="GB1" s="697"/>
      <c r="GC1" s="697"/>
      <c r="GD1" s="697"/>
      <c r="GE1" s="697"/>
      <c r="GF1" s="697"/>
      <c r="GG1" s="697"/>
      <c r="GH1" s="697"/>
      <c r="GI1" s="697"/>
      <c r="GJ1" s="697"/>
      <c r="GK1" s="697"/>
      <c r="GL1" s="697"/>
      <c r="GM1" s="697"/>
      <c r="GN1" s="697"/>
      <c r="GO1" s="697"/>
      <c r="GP1" s="697"/>
      <c r="GQ1" s="697"/>
      <c r="GR1" s="697"/>
      <c r="GS1" s="697"/>
      <c r="GT1" s="697"/>
      <c r="GU1" s="697"/>
      <c r="GV1" s="697"/>
      <c r="GW1" s="697"/>
      <c r="GX1" s="697"/>
      <c r="GY1" s="697"/>
      <c r="GZ1" s="697"/>
      <c r="HA1" s="697"/>
      <c r="HB1" s="697"/>
      <c r="HC1" s="697"/>
      <c r="HD1" s="697"/>
      <c r="HE1" s="697"/>
      <c r="HF1" s="697"/>
      <c r="HG1" s="697"/>
      <c r="HH1" s="697"/>
      <c r="HI1" s="697"/>
      <c r="HJ1" s="697"/>
      <c r="HK1" s="697"/>
      <c r="HL1" s="697"/>
      <c r="HM1" s="697"/>
      <c r="HN1" s="697"/>
      <c r="HO1" s="697"/>
      <c r="HP1" s="697"/>
      <c r="HQ1" s="697"/>
      <c r="HR1" s="697"/>
      <c r="HS1" s="697"/>
      <c r="HT1" s="697"/>
      <c r="HU1" s="697"/>
      <c r="HV1" s="697"/>
      <c r="HW1" s="697"/>
      <c r="HX1" s="697"/>
      <c r="HY1" s="697"/>
      <c r="HZ1" s="697"/>
      <c r="IA1" s="697"/>
      <c r="IB1" s="697"/>
      <c r="IC1" s="697"/>
      <c r="ID1" s="697"/>
      <c r="IE1" s="697"/>
      <c r="IF1" s="697"/>
      <c r="IG1" s="697"/>
      <c r="IH1" s="697"/>
      <c r="II1" s="697"/>
      <c r="IJ1" s="697"/>
    </row>
    <row r="2" spans="1:244" ht="18" customHeight="1">
      <c r="A2" s="703"/>
      <c r="B2" s="690"/>
      <c r="C2" s="690"/>
      <c r="D2" s="700"/>
      <c r="E2" s="701"/>
      <c r="F2" s="704"/>
      <c r="G2" s="690"/>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7"/>
      <c r="CJ2" s="697"/>
      <c r="CK2" s="697"/>
      <c r="CL2" s="697"/>
      <c r="CM2" s="697"/>
      <c r="CN2" s="697"/>
      <c r="CO2" s="697"/>
      <c r="CP2" s="697"/>
      <c r="CQ2" s="697"/>
      <c r="CR2" s="697"/>
      <c r="CS2" s="697"/>
      <c r="CT2" s="697"/>
      <c r="CU2" s="697"/>
      <c r="CV2" s="697"/>
      <c r="CW2" s="697"/>
      <c r="CX2" s="697"/>
      <c r="CY2" s="697"/>
      <c r="CZ2" s="697"/>
      <c r="DA2" s="697"/>
      <c r="DB2" s="697"/>
      <c r="DC2" s="697"/>
      <c r="DD2" s="697"/>
      <c r="DE2" s="697"/>
      <c r="DF2" s="697"/>
      <c r="DG2" s="697"/>
      <c r="DH2" s="697"/>
      <c r="DI2" s="697"/>
      <c r="DJ2" s="697"/>
      <c r="DK2" s="697"/>
      <c r="DL2" s="697"/>
      <c r="DM2" s="697"/>
      <c r="DN2" s="697"/>
      <c r="DO2" s="697"/>
      <c r="DP2" s="697"/>
      <c r="DQ2" s="697"/>
      <c r="DR2" s="697"/>
      <c r="DS2" s="697"/>
      <c r="DT2" s="697"/>
      <c r="DU2" s="697"/>
      <c r="DV2" s="697"/>
      <c r="DW2" s="697"/>
      <c r="DX2" s="697"/>
      <c r="DY2" s="697"/>
      <c r="DZ2" s="697"/>
      <c r="EA2" s="697"/>
      <c r="EB2" s="697"/>
      <c r="EC2" s="697"/>
      <c r="ED2" s="697"/>
      <c r="EE2" s="697"/>
      <c r="EF2" s="697"/>
      <c r="EG2" s="697"/>
      <c r="EH2" s="697"/>
      <c r="EI2" s="697"/>
      <c r="EJ2" s="697"/>
      <c r="EK2" s="697"/>
      <c r="EL2" s="697"/>
      <c r="EM2" s="697"/>
      <c r="EN2" s="697"/>
      <c r="EO2" s="697"/>
      <c r="EP2" s="697"/>
      <c r="EQ2" s="697"/>
      <c r="ER2" s="697"/>
      <c r="ES2" s="697"/>
      <c r="ET2" s="697"/>
      <c r="EU2" s="697"/>
      <c r="EV2" s="697"/>
      <c r="EW2" s="697"/>
      <c r="EX2" s="697"/>
      <c r="EY2" s="697"/>
      <c r="EZ2" s="697"/>
      <c r="FA2" s="697"/>
      <c r="FB2" s="697"/>
      <c r="FC2" s="697"/>
      <c r="FD2" s="697"/>
      <c r="FE2" s="697"/>
      <c r="FF2" s="697"/>
      <c r="FG2" s="697"/>
      <c r="FH2" s="697"/>
      <c r="FI2" s="697"/>
      <c r="FJ2" s="697"/>
      <c r="FK2" s="697"/>
      <c r="FL2" s="697"/>
      <c r="FM2" s="697"/>
      <c r="FN2" s="697"/>
      <c r="FO2" s="697"/>
      <c r="FP2" s="697"/>
      <c r="FQ2" s="697"/>
      <c r="FR2" s="697"/>
      <c r="FS2" s="697"/>
      <c r="FT2" s="697"/>
      <c r="FU2" s="697"/>
      <c r="FV2" s="697"/>
      <c r="FW2" s="697"/>
      <c r="FX2" s="697"/>
      <c r="FY2" s="697"/>
      <c r="FZ2" s="697"/>
      <c r="GA2" s="697"/>
      <c r="GB2" s="697"/>
      <c r="GC2" s="697"/>
      <c r="GD2" s="697"/>
      <c r="GE2" s="697"/>
      <c r="GF2" s="697"/>
      <c r="GG2" s="697"/>
      <c r="GH2" s="697"/>
      <c r="GI2" s="697"/>
      <c r="GJ2" s="697"/>
      <c r="GK2" s="697"/>
      <c r="GL2" s="697"/>
      <c r="GM2" s="697"/>
      <c r="GN2" s="697"/>
      <c r="GO2" s="697"/>
      <c r="GP2" s="697"/>
      <c r="GQ2" s="697"/>
      <c r="GR2" s="697"/>
      <c r="GS2" s="697"/>
      <c r="GT2" s="697"/>
      <c r="GU2" s="697"/>
      <c r="GV2" s="697"/>
      <c r="GW2" s="697"/>
      <c r="GX2" s="697"/>
      <c r="GY2" s="697"/>
      <c r="GZ2" s="697"/>
      <c r="HA2" s="697"/>
      <c r="HB2" s="697"/>
      <c r="HC2" s="697"/>
      <c r="HD2" s="697"/>
      <c r="HE2" s="697"/>
      <c r="HF2" s="697"/>
      <c r="HG2" s="697"/>
      <c r="HH2" s="697"/>
      <c r="HI2" s="697"/>
      <c r="HJ2" s="697"/>
      <c r="HK2" s="697"/>
      <c r="HL2" s="697"/>
      <c r="HM2" s="697"/>
      <c r="HN2" s="697"/>
      <c r="HO2" s="697"/>
      <c r="HP2" s="697"/>
      <c r="HQ2" s="697"/>
      <c r="HR2" s="697"/>
      <c r="HS2" s="697"/>
      <c r="HT2" s="697"/>
      <c r="HU2" s="697"/>
      <c r="HV2" s="697"/>
      <c r="HW2" s="697"/>
      <c r="HX2" s="697"/>
      <c r="HY2" s="697"/>
      <c r="HZ2" s="697"/>
      <c r="IA2" s="697"/>
      <c r="IB2" s="697"/>
      <c r="IC2" s="697"/>
      <c r="ID2" s="697"/>
      <c r="IE2" s="697"/>
      <c r="IF2" s="697"/>
      <c r="IG2" s="697"/>
      <c r="IH2" s="697"/>
      <c r="II2" s="697"/>
      <c r="IJ2" s="697"/>
    </row>
    <row r="3" spans="1:244" ht="18" customHeight="1">
      <c r="A3" s="695" t="s">
        <v>116</v>
      </c>
      <c r="B3" s="690"/>
      <c r="C3" s="690"/>
      <c r="D3" s="705"/>
      <c r="E3" s="701"/>
      <c r="F3" s="706" t="s">
        <v>611</v>
      </c>
      <c r="G3" s="690"/>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7"/>
      <c r="AZ3" s="707"/>
      <c r="BA3" s="707"/>
      <c r="BB3" s="707"/>
      <c r="BC3" s="707"/>
      <c r="BD3" s="707"/>
      <c r="BE3" s="707"/>
      <c r="BF3" s="707"/>
      <c r="BG3" s="707"/>
      <c r="BH3" s="707"/>
      <c r="BI3" s="707"/>
      <c r="BJ3" s="707"/>
      <c r="BK3" s="707"/>
      <c r="BL3" s="707"/>
      <c r="BM3" s="707"/>
      <c r="BN3" s="707"/>
      <c r="BO3" s="707"/>
      <c r="BP3" s="707"/>
      <c r="BQ3" s="707"/>
      <c r="BR3" s="707"/>
      <c r="BS3" s="707"/>
      <c r="BT3" s="707"/>
      <c r="BU3" s="707"/>
      <c r="BV3" s="707"/>
      <c r="BW3" s="707"/>
      <c r="BX3" s="707"/>
      <c r="BY3" s="707"/>
      <c r="BZ3" s="707"/>
      <c r="CA3" s="707"/>
      <c r="CB3" s="707"/>
      <c r="CC3" s="707"/>
      <c r="CD3" s="707"/>
      <c r="CE3" s="707"/>
      <c r="CF3" s="707"/>
      <c r="CG3" s="707"/>
      <c r="CH3" s="707"/>
      <c r="CI3" s="707"/>
      <c r="CJ3" s="707"/>
      <c r="CK3" s="707"/>
      <c r="CL3" s="707"/>
      <c r="CM3" s="707"/>
      <c r="CN3" s="707"/>
      <c r="CO3" s="707"/>
      <c r="CP3" s="707"/>
      <c r="CQ3" s="707"/>
      <c r="CR3" s="707"/>
      <c r="CS3" s="707"/>
      <c r="CT3" s="707"/>
      <c r="CU3" s="707"/>
      <c r="CV3" s="707"/>
      <c r="CW3" s="707"/>
      <c r="CX3" s="707"/>
      <c r="CY3" s="707"/>
      <c r="CZ3" s="707"/>
      <c r="DA3" s="707"/>
      <c r="DB3" s="707"/>
      <c r="DC3" s="707"/>
      <c r="DD3" s="707"/>
      <c r="DE3" s="707"/>
      <c r="DF3" s="707"/>
      <c r="DG3" s="707"/>
      <c r="DH3" s="707"/>
      <c r="DI3" s="707"/>
      <c r="DJ3" s="707"/>
      <c r="DK3" s="707"/>
      <c r="DL3" s="707"/>
      <c r="DM3" s="707"/>
      <c r="DN3" s="707"/>
      <c r="DO3" s="707"/>
      <c r="DP3" s="707"/>
      <c r="DQ3" s="707"/>
      <c r="DR3" s="707"/>
      <c r="DS3" s="707"/>
      <c r="DT3" s="707"/>
      <c r="DU3" s="707"/>
      <c r="DV3" s="707"/>
      <c r="DW3" s="707"/>
      <c r="DX3" s="707"/>
      <c r="DY3" s="707"/>
      <c r="DZ3" s="707"/>
      <c r="EA3" s="707"/>
      <c r="EB3" s="707"/>
      <c r="EC3" s="707"/>
      <c r="ED3" s="707"/>
      <c r="EE3" s="707"/>
      <c r="EF3" s="707"/>
      <c r="EG3" s="707"/>
      <c r="EH3" s="707"/>
      <c r="EI3" s="707"/>
      <c r="EJ3" s="707"/>
      <c r="EK3" s="707"/>
      <c r="EL3" s="707"/>
      <c r="EM3" s="707"/>
      <c r="EN3" s="707"/>
      <c r="EO3" s="707"/>
      <c r="EP3" s="707"/>
      <c r="EQ3" s="707"/>
      <c r="ER3" s="707"/>
      <c r="ES3" s="707"/>
      <c r="ET3" s="707"/>
      <c r="EU3" s="707"/>
      <c r="EV3" s="707"/>
      <c r="EW3" s="707"/>
      <c r="EX3" s="707"/>
      <c r="EY3" s="707"/>
      <c r="EZ3" s="707"/>
      <c r="FA3" s="707"/>
      <c r="FB3" s="707"/>
      <c r="FC3" s="707"/>
      <c r="FD3" s="707"/>
      <c r="FE3" s="707"/>
      <c r="FF3" s="707"/>
      <c r="FG3" s="707"/>
      <c r="FH3" s="707"/>
      <c r="FI3" s="707"/>
      <c r="FJ3" s="707"/>
      <c r="FK3" s="707"/>
      <c r="FL3" s="707"/>
      <c r="FM3" s="707"/>
      <c r="FN3" s="707"/>
      <c r="FO3" s="707"/>
      <c r="FP3" s="707"/>
      <c r="FQ3" s="707"/>
      <c r="FR3" s="707"/>
      <c r="FS3" s="707"/>
      <c r="FT3" s="707"/>
      <c r="FU3" s="707"/>
      <c r="FV3" s="707"/>
      <c r="FW3" s="707"/>
      <c r="FX3" s="707"/>
      <c r="FY3" s="707"/>
      <c r="FZ3" s="707"/>
      <c r="GA3" s="707"/>
      <c r="GB3" s="707"/>
      <c r="GC3" s="707"/>
      <c r="GD3" s="707"/>
      <c r="GE3" s="707"/>
      <c r="GF3" s="707"/>
      <c r="GG3" s="707"/>
      <c r="GH3" s="707"/>
      <c r="GI3" s="707"/>
      <c r="GJ3" s="707"/>
      <c r="GK3" s="707"/>
      <c r="GL3" s="707"/>
      <c r="GM3" s="707"/>
      <c r="GN3" s="707"/>
      <c r="GO3" s="707"/>
      <c r="GP3" s="707"/>
      <c r="GQ3" s="707"/>
      <c r="GR3" s="707"/>
      <c r="GS3" s="707"/>
      <c r="GT3" s="707"/>
      <c r="GU3" s="707"/>
      <c r="GV3" s="707"/>
      <c r="GW3" s="707"/>
      <c r="GX3" s="707"/>
      <c r="GY3" s="707"/>
      <c r="GZ3" s="707"/>
      <c r="HA3" s="707"/>
      <c r="HB3" s="707"/>
      <c r="HC3" s="707"/>
      <c r="HD3" s="707"/>
      <c r="HE3" s="707"/>
      <c r="HF3" s="707"/>
      <c r="HG3" s="707"/>
      <c r="HH3" s="707"/>
      <c r="HI3" s="707"/>
      <c r="HJ3" s="707"/>
      <c r="HK3" s="707"/>
      <c r="HL3" s="707"/>
      <c r="HM3" s="707"/>
      <c r="HN3" s="707"/>
      <c r="HO3" s="707"/>
      <c r="HP3" s="707"/>
      <c r="HQ3" s="707"/>
      <c r="HR3" s="707"/>
      <c r="HS3" s="707"/>
      <c r="HT3" s="707"/>
      <c r="HU3" s="707"/>
      <c r="HV3" s="707"/>
      <c r="HW3" s="707"/>
      <c r="HX3" s="707"/>
      <c r="HY3" s="707"/>
      <c r="HZ3" s="707"/>
      <c r="IA3" s="707"/>
      <c r="IB3" s="707"/>
      <c r="IC3" s="707"/>
      <c r="ID3" s="707"/>
      <c r="IE3" s="707"/>
      <c r="IF3" s="707"/>
      <c r="IG3" s="707"/>
      <c r="IH3" s="707"/>
      <c r="II3" s="707"/>
      <c r="IJ3" s="707"/>
    </row>
    <row r="4" spans="1:244" ht="45" customHeight="1">
      <c r="A4" s="708" t="s">
        <v>439</v>
      </c>
      <c r="B4" s="691" t="s">
        <v>90</v>
      </c>
      <c r="C4" s="709" t="s">
        <v>42</v>
      </c>
      <c r="D4" s="708" t="s">
        <v>439</v>
      </c>
      <c r="E4" s="710" t="s">
        <v>90</v>
      </c>
      <c r="F4" s="711" t="s">
        <v>42</v>
      </c>
      <c r="G4" s="690"/>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707"/>
      <c r="BX4" s="707"/>
      <c r="BY4" s="707"/>
      <c r="BZ4" s="707"/>
      <c r="CA4" s="707"/>
      <c r="CB4" s="707"/>
      <c r="CC4" s="707"/>
      <c r="CD4" s="707"/>
      <c r="CE4" s="707"/>
      <c r="CF4" s="707"/>
      <c r="CG4" s="707"/>
      <c r="CH4" s="707"/>
      <c r="CI4" s="707"/>
      <c r="CJ4" s="707"/>
      <c r="CK4" s="707"/>
      <c r="CL4" s="707"/>
      <c r="CM4" s="707"/>
      <c r="CN4" s="707"/>
      <c r="CO4" s="707"/>
      <c r="CP4" s="707"/>
      <c r="CQ4" s="707"/>
      <c r="CR4" s="707"/>
      <c r="CS4" s="707"/>
      <c r="CT4" s="707"/>
      <c r="CU4" s="707"/>
      <c r="CV4" s="707"/>
      <c r="CW4" s="707"/>
      <c r="CX4" s="707"/>
      <c r="CY4" s="707"/>
      <c r="CZ4" s="707"/>
      <c r="DA4" s="707"/>
      <c r="DB4" s="707"/>
      <c r="DC4" s="707"/>
      <c r="DD4" s="707"/>
      <c r="DE4" s="707"/>
      <c r="DF4" s="707"/>
      <c r="DG4" s="707"/>
      <c r="DH4" s="707"/>
      <c r="DI4" s="707"/>
      <c r="DJ4" s="707"/>
      <c r="DK4" s="707"/>
      <c r="DL4" s="707"/>
      <c r="DM4" s="707"/>
      <c r="DN4" s="707"/>
      <c r="DO4" s="707"/>
      <c r="DP4" s="707"/>
      <c r="DQ4" s="707"/>
      <c r="DR4" s="707"/>
      <c r="DS4" s="707"/>
      <c r="DT4" s="707"/>
      <c r="DU4" s="707"/>
      <c r="DV4" s="707"/>
      <c r="DW4" s="707"/>
      <c r="DX4" s="707"/>
      <c r="DY4" s="707"/>
      <c r="DZ4" s="707"/>
      <c r="EA4" s="707"/>
      <c r="EB4" s="707"/>
      <c r="EC4" s="707"/>
      <c r="ED4" s="707"/>
      <c r="EE4" s="707"/>
      <c r="EF4" s="707"/>
      <c r="EG4" s="707"/>
      <c r="EH4" s="707"/>
      <c r="EI4" s="707"/>
      <c r="EJ4" s="707"/>
      <c r="EK4" s="707"/>
      <c r="EL4" s="707"/>
      <c r="EM4" s="707"/>
      <c r="EN4" s="707"/>
      <c r="EO4" s="707"/>
      <c r="EP4" s="707"/>
      <c r="EQ4" s="707"/>
      <c r="ER4" s="707"/>
      <c r="ES4" s="707"/>
      <c r="ET4" s="707"/>
      <c r="EU4" s="707"/>
      <c r="EV4" s="707"/>
      <c r="EW4" s="707"/>
      <c r="EX4" s="707"/>
      <c r="EY4" s="707"/>
      <c r="EZ4" s="707"/>
      <c r="FA4" s="707"/>
      <c r="FB4" s="707"/>
      <c r="FC4" s="707"/>
      <c r="FD4" s="707"/>
      <c r="FE4" s="707"/>
      <c r="FF4" s="707"/>
      <c r="FG4" s="707"/>
      <c r="FH4" s="707"/>
      <c r="FI4" s="707"/>
      <c r="FJ4" s="707"/>
      <c r="FK4" s="707"/>
      <c r="FL4" s="707"/>
      <c r="FM4" s="707"/>
      <c r="FN4" s="707"/>
      <c r="FO4" s="707"/>
      <c r="FP4" s="707"/>
      <c r="FQ4" s="707"/>
      <c r="FR4" s="707"/>
      <c r="FS4" s="707"/>
      <c r="FT4" s="707"/>
      <c r="FU4" s="707"/>
      <c r="FV4" s="707"/>
      <c r="FW4" s="707"/>
      <c r="FX4" s="707"/>
      <c r="FY4" s="707"/>
      <c r="FZ4" s="707"/>
      <c r="GA4" s="707"/>
      <c r="GB4" s="707"/>
      <c r="GC4" s="707"/>
      <c r="GD4" s="707"/>
      <c r="GE4" s="707"/>
      <c r="GF4" s="707"/>
      <c r="GG4" s="707"/>
      <c r="GH4" s="707"/>
      <c r="GI4" s="707"/>
      <c r="GJ4" s="707"/>
      <c r="GK4" s="707"/>
      <c r="GL4" s="707"/>
      <c r="GM4" s="707"/>
      <c r="GN4" s="707"/>
      <c r="GO4" s="707"/>
      <c r="GP4" s="707"/>
      <c r="GQ4" s="707"/>
      <c r="GR4" s="707"/>
      <c r="GS4" s="707"/>
      <c r="GT4" s="707"/>
      <c r="GU4" s="707"/>
      <c r="GV4" s="707"/>
      <c r="GW4" s="707"/>
      <c r="GX4" s="707"/>
      <c r="GY4" s="707"/>
      <c r="GZ4" s="707"/>
      <c r="HA4" s="707"/>
      <c r="HB4" s="707"/>
      <c r="HC4" s="707"/>
      <c r="HD4" s="707"/>
      <c r="HE4" s="707"/>
      <c r="HF4" s="707"/>
      <c r="HG4" s="707"/>
      <c r="HH4" s="707"/>
      <c r="HI4" s="707"/>
      <c r="HJ4" s="707"/>
      <c r="HK4" s="707"/>
      <c r="HL4" s="707"/>
      <c r="HM4" s="707"/>
      <c r="HN4" s="707"/>
      <c r="HO4" s="707"/>
      <c r="HP4" s="707"/>
      <c r="HQ4" s="707"/>
      <c r="HR4" s="707"/>
      <c r="HS4" s="707"/>
      <c r="HT4" s="707"/>
      <c r="HU4" s="707"/>
      <c r="HV4" s="707"/>
      <c r="HW4" s="707"/>
      <c r="HX4" s="707"/>
      <c r="HY4" s="707"/>
      <c r="HZ4" s="707"/>
      <c r="IA4" s="707"/>
      <c r="IB4" s="707"/>
      <c r="IC4" s="707"/>
      <c r="ID4" s="707"/>
      <c r="IE4" s="707"/>
      <c r="IF4" s="707"/>
      <c r="IG4" s="707"/>
      <c r="IH4" s="707"/>
      <c r="II4" s="707"/>
      <c r="IJ4" s="707"/>
    </row>
    <row r="5" spans="1:244" ht="21" customHeight="1">
      <c r="A5" s="712" t="s">
        <v>117</v>
      </c>
      <c r="B5" s="692">
        <v>360</v>
      </c>
      <c r="C5" s="713">
        <v>419</v>
      </c>
      <c r="D5" s="714"/>
      <c r="E5" s="584"/>
      <c r="F5" s="715"/>
      <c r="G5" s="690"/>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c r="AT5" s="707"/>
      <c r="AU5" s="707"/>
      <c r="AV5" s="707"/>
      <c r="AW5" s="707"/>
      <c r="AX5" s="707"/>
      <c r="AY5" s="707"/>
      <c r="AZ5" s="707"/>
      <c r="BA5" s="707"/>
      <c r="BB5" s="707"/>
      <c r="BC5" s="707"/>
      <c r="BD5" s="707"/>
      <c r="BE5" s="707"/>
      <c r="BF5" s="707"/>
      <c r="BG5" s="707"/>
      <c r="BH5" s="707"/>
      <c r="BI5" s="707"/>
      <c r="BJ5" s="707"/>
      <c r="BK5" s="707"/>
      <c r="BL5" s="707"/>
      <c r="BM5" s="707"/>
      <c r="BN5" s="707"/>
      <c r="BO5" s="707"/>
      <c r="BP5" s="707"/>
      <c r="BQ5" s="707"/>
      <c r="BR5" s="707"/>
      <c r="BS5" s="707"/>
      <c r="BT5" s="707"/>
      <c r="BU5" s="707"/>
      <c r="BV5" s="707"/>
      <c r="BW5" s="707"/>
      <c r="BX5" s="707"/>
      <c r="BY5" s="707"/>
      <c r="BZ5" s="707"/>
      <c r="CA5" s="707"/>
      <c r="CB5" s="707"/>
      <c r="CC5" s="707"/>
      <c r="CD5" s="707"/>
      <c r="CE5" s="707"/>
      <c r="CF5" s="707"/>
      <c r="CG5" s="707"/>
      <c r="CH5" s="707"/>
      <c r="CI5" s="707"/>
      <c r="CJ5" s="707"/>
      <c r="CK5" s="707"/>
      <c r="CL5" s="707"/>
      <c r="CM5" s="707"/>
      <c r="CN5" s="707"/>
      <c r="CO5" s="707"/>
      <c r="CP5" s="707"/>
      <c r="CQ5" s="707"/>
      <c r="CR5" s="707"/>
      <c r="CS5" s="707"/>
      <c r="CT5" s="707"/>
      <c r="CU5" s="707"/>
      <c r="CV5" s="707"/>
      <c r="CW5" s="707"/>
      <c r="CX5" s="707"/>
      <c r="CY5" s="707"/>
      <c r="CZ5" s="707"/>
      <c r="DA5" s="707"/>
      <c r="DB5" s="707"/>
      <c r="DC5" s="707"/>
      <c r="DD5" s="707"/>
      <c r="DE5" s="707"/>
      <c r="DF5" s="707"/>
      <c r="DG5" s="707"/>
      <c r="DH5" s="707"/>
      <c r="DI5" s="707"/>
      <c r="DJ5" s="707"/>
      <c r="DK5" s="707"/>
      <c r="DL5" s="707"/>
      <c r="DM5" s="707"/>
      <c r="DN5" s="707"/>
      <c r="DO5" s="707"/>
      <c r="DP5" s="707"/>
      <c r="DQ5" s="707"/>
      <c r="DR5" s="707"/>
      <c r="DS5" s="707"/>
      <c r="DT5" s="707"/>
      <c r="DU5" s="707"/>
      <c r="DV5" s="707"/>
      <c r="DW5" s="707"/>
      <c r="DX5" s="707"/>
      <c r="DY5" s="707"/>
      <c r="DZ5" s="707"/>
      <c r="EA5" s="707"/>
      <c r="EB5" s="707"/>
      <c r="EC5" s="707"/>
      <c r="ED5" s="707"/>
      <c r="EE5" s="707"/>
      <c r="EF5" s="707"/>
      <c r="EG5" s="707"/>
      <c r="EH5" s="707"/>
      <c r="EI5" s="707"/>
      <c r="EJ5" s="707"/>
      <c r="EK5" s="707"/>
      <c r="EL5" s="707"/>
      <c r="EM5" s="707"/>
      <c r="EN5" s="707"/>
      <c r="EO5" s="707"/>
      <c r="EP5" s="707"/>
      <c r="EQ5" s="707"/>
      <c r="ER5" s="707"/>
      <c r="ES5" s="707"/>
      <c r="ET5" s="707"/>
      <c r="EU5" s="707"/>
      <c r="EV5" s="707"/>
      <c r="EW5" s="707"/>
      <c r="EX5" s="707"/>
      <c r="EY5" s="707"/>
      <c r="EZ5" s="707"/>
      <c r="FA5" s="707"/>
      <c r="FB5" s="707"/>
      <c r="FC5" s="707"/>
      <c r="FD5" s="707"/>
      <c r="FE5" s="707"/>
      <c r="FF5" s="707"/>
      <c r="FG5" s="707"/>
      <c r="FH5" s="707"/>
      <c r="FI5" s="707"/>
      <c r="FJ5" s="707"/>
      <c r="FK5" s="707"/>
      <c r="FL5" s="707"/>
      <c r="FM5" s="707"/>
      <c r="FN5" s="707"/>
      <c r="FO5" s="707"/>
      <c r="FP5" s="707"/>
      <c r="FQ5" s="707"/>
      <c r="FR5" s="707"/>
      <c r="FS5" s="707"/>
      <c r="FT5" s="707"/>
      <c r="FU5" s="707"/>
      <c r="FV5" s="707"/>
      <c r="FW5" s="707"/>
      <c r="FX5" s="707"/>
      <c r="FY5" s="707"/>
      <c r="FZ5" s="707"/>
      <c r="GA5" s="707"/>
      <c r="GB5" s="707"/>
      <c r="GC5" s="707"/>
      <c r="GD5" s="707"/>
      <c r="GE5" s="707"/>
      <c r="GF5" s="707"/>
      <c r="GG5" s="707"/>
      <c r="GH5" s="707"/>
      <c r="GI5" s="707"/>
      <c r="GJ5" s="707"/>
      <c r="GK5" s="707"/>
      <c r="GL5" s="707"/>
      <c r="GM5" s="707"/>
      <c r="GN5" s="707"/>
      <c r="GO5" s="707"/>
      <c r="GP5" s="707"/>
      <c r="GQ5" s="707"/>
      <c r="GR5" s="707"/>
      <c r="GS5" s="707"/>
      <c r="GT5" s="707"/>
      <c r="GU5" s="707"/>
      <c r="GV5" s="707"/>
      <c r="GW5" s="707"/>
      <c r="GX5" s="707"/>
      <c r="GY5" s="707"/>
      <c r="GZ5" s="707"/>
      <c r="HA5" s="707"/>
      <c r="HB5" s="707"/>
      <c r="HC5" s="707"/>
      <c r="HD5" s="707"/>
      <c r="HE5" s="707"/>
      <c r="HF5" s="707"/>
      <c r="HG5" s="707"/>
      <c r="HH5" s="707"/>
      <c r="HI5" s="707"/>
      <c r="HJ5" s="707"/>
      <c r="HK5" s="707"/>
      <c r="HL5" s="707"/>
      <c r="HM5" s="707"/>
      <c r="HN5" s="707"/>
      <c r="HO5" s="707"/>
      <c r="HP5" s="707"/>
      <c r="HQ5" s="707"/>
      <c r="HR5" s="707"/>
      <c r="HS5" s="707"/>
      <c r="HT5" s="707"/>
      <c r="HU5" s="707"/>
      <c r="HV5" s="707"/>
      <c r="HW5" s="707"/>
      <c r="HX5" s="707"/>
      <c r="HY5" s="707"/>
      <c r="HZ5" s="707"/>
      <c r="IA5" s="707"/>
      <c r="IB5" s="707"/>
      <c r="IC5" s="707"/>
      <c r="ID5" s="707"/>
      <c r="IE5" s="707"/>
      <c r="IF5" s="707"/>
      <c r="IG5" s="707"/>
      <c r="IH5" s="707"/>
      <c r="II5" s="707"/>
      <c r="IJ5" s="707"/>
    </row>
    <row r="6" spans="1:244" ht="21" customHeight="1">
      <c r="A6" s="716" t="s">
        <v>120</v>
      </c>
      <c r="B6" s="693">
        <v>6</v>
      </c>
      <c r="C6" s="693">
        <v>10</v>
      </c>
      <c r="D6" s="717" t="s">
        <v>84</v>
      </c>
      <c r="E6" s="693">
        <v>4</v>
      </c>
      <c r="F6" s="693">
        <v>3</v>
      </c>
      <c r="G6" s="690"/>
      <c r="H6" s="707"/>
      <c r="I6" s="707"/>
      <c r="J6" s="707"/>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row>
    <row r="7" spans="1:244" ht="21" customHeight="1">
      <c r="A7" s="717" t="s">
        <v>123</v>
      </c>
      <c r="B7" s="693">
        <v>1</v>
      </c>
      <c r="C7" s="693">
        <v>5</v>
      </c>
      <c r="D7" s="717" t="s">
        <v>118</v>
      </c>
      <c r="E7" s="693">
        <v>7</v>
      </c>
      <c r="F7" s="693">
        <v>6</v>
      </c>
      <c r="G7" s="690"/>
      <c r="H7" s="707"/>
      <c r="I7" s="707"/>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row>
    <row r="8" spans="1:244" ht="21" customHeight="1">
      <c r="A8" s="717" t="s">
        <v>126</v>
      </c>
      <c r="B8" s="693" t="s">
        <v>410</v>
      </c>
      <c r="C8" s="693">
        <v>2</v>
      </c>
      <c r="D8" s="717" t="s">
        <v>121</v>
      </c>
      <c r="E8" s="693">
        <v>6</v>
      </c>
      <c r="F8" s="693">
        <v>11</v>
      </c>
      <c r="G8" s="690"/>
      <c r="H8" s="707"/>
      <c r="I8" s="707"/>
      <c r="J8" s="707"/>
      <c r="K8" s="707"/>
      <c r="L8" s="707"/>
      <c r="M8" s="707"/>
      <c r="N8" s="707"/>
      <c r="O8" s="707"/>
      <c r="P8" s="707"/>
      <c r="Q8" s="707"/>
      <c r="R8" s="707"/>
      <c r="S8" s="707"/>
      <c r="T8" s="707"/>
      <c r="U8" s="707"/>
      <c r="V8" s="707"/>
      <c r="W8" s="707"/>
      <c r="X8" s="707"/>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07"/>
      <c r="BX8" s="707"/>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7"/>
      <c r="DF8" s="707"/>
      <c r="DG8" s="707"/>
      <c r="DH8" s="707"/>
      <c r="DI8" s="707"/>
      <c r="DJ8" s="707"/>
      <c r="DK8" s="707"/>
      <c r="DL8" s="707"/>
      <c r="DM8" s="707"/>
      <c r="DN8" s="707"/>
      <c r="DO8" s="707"/>
      <c r="DP8" s="707"/>
      <c r="DQ8" s="707"/>
      <c r="DR8" s="707"/>
      <c r="DS8" s="707"/>
      <c r="DT8" s="707"/>
      <c r="DU8" s="707"/>
      <c r="DV8" s="707"/>
      <c r="DW8" s="707"/>
      <c r="DX8" s="707"/>
      <c r="DY8" s="707"/>
      <c r="DZ8" s="707"/>
      <c r="EA8" s="707"/>
      <c r="EB8" s="707"/>
      <c r="EC8" s="707"/>
      <c r="ED8" s="707"/>
      <c r="EE8" s="707"/>
      <c r="EF8" s="707"/>
      <c r="EG8" s="707"/>
      <c r="EH8" s="707"/>
      <c r="EI8" s="707"/>
      <c r="EJ8" s="707"/>
      <c r="EK8" s="707"/>
      <c r="EL8" s="707"/>
      <c r="EM8" s="707"/>
      <c r="EN8" s="707"/>
      <c r="EO8" s="707"/>
      <c r="EP8" s="707"/>
      <c r="EQ8" s="707"/>
      <c r="ER8" s="707"/>
      <c r="ES8" s="707"/>
      <c r="ET8" s="707"/>
      <c r="EU8" s="707"/>
      <c r="EV8" s="707"/>
      <c r="EW8" s="707"/>
      <c r="EX8" s="707"/>
      <c r="EY8" s="707"/>
      <c r="EZ8" s="707"/>
      <c r="FA8" s="707"/>
      <c r="FB8" s="707"/>
      <c r="FC8" s="707"/>
      <c r="FD8" s="707"/>
      <c r="FE8" s="707"/>
      <c r="FF8" s="707"/>
      <c r="FG8" s="707"/>
      <c r="FH8" s="707"/>
      <c r="FI8" s="707"/>
      <c r="FJ8" s="707"/>
      <c r="FK8" s="707"/>
      <c r="FL8" s="707"/>
      <c r="FM8" s="707"/>
      <c r="FN8" s="707"/>
      <c r="FO8" s="707"/>
      <c r="FP8" s="707"/>
      <c r="FQ8" s="707"/>
      <c r="FR8" s="707"/>
      <c r="FS8" s="707"/>
      <c r="FT8" s="707"/>
      <c r="FU8" s="707"/>
      <c r="FV8" s="707"/>
      <c r="FW8" s="707"/>
      <c r="FX8" s="707"/>
      <c r="FY8" s="707"/>
      <c r="FZ8" s="707"/>
      <c r="GA8" s="707"/>
      <c r="GB8" s="707"/>
      <c r="GC8" s="707"/>
      <c r="GD8" s="707"/>
      <c r="GE8" s="707"/>
      <c r="GF8" s="707"/>
      <c r="GG8" s="707"/>
      <c r="GH8" s="707"/>
      <c r="GI8" s="707"/>
      <c r="GJ8" s="707"/>
      <c r="GK8" s="707"/>
      <c r="GL8" s="707"/>
      <c r="GM8" s="707"/>
      <c r="GN8" s="707"/>
      <c r="GO8" s="707"/>
      <c r="GP8" s="707"/>
      <c r="GQ8" s="707"/>
      <c r="GR8" s="707"/>
      <c r="GS8" s="707"/>
      <c r="GT8" s="707"/>
      <c r="GU8" s="707"/>
      <c r="GV8" s="707"/>
      <c r="GW8" s="707"/>
      <c r="GX8" s="707"/>
      <c r="GY8" s="707"/>
      <c r="GZ8" s="707"/>
      <c r="HA8" s="707"/>
      <c r="HB8" s="707"/>
      <c r="HC8" s="707"/>
      <c r="HD8" s="707"/>
      <c r="HE8" s="707"/>
      <c r="HF8" s="707"/>
      <c r="HG8" s="707"/>
      <c r="HH8" s="707"/>
      <c r="HI8" s="707"/>
      <c r="HJ8" s="707"/>
      <c r="HK8" s="707"/>
      <c r="HL8" s="707"/>
      <c r="HM8" s="707"/>
      <c r="HN8" s="707"/>
      <c r="HO8" s="707"/>
      <c r="HP8" s="707"/>
      <c r="HQ8" s="707"/>
      <c r="HR8" s="707"/>
      <c r="HS8" s="707"/>
      <c r="HT8" s="707"/>
      <c r="HU8" s="707"/>
      <c r="HV8" s="707"/>
      <c r="HW8" s="707"/>
      <c r="HX8" s="707"/>
      <c r="HY8" s="707"/>
      <c r="HZ8" s="707"/>
      <c r="IA8" s="707"/>
      <c r="IB8" s="707"/>
      <c r="IC8" s="707"/>
      <c r="ID8" s="707"/>
      <c r="IE8" s="707"/>
      <c r="IF8" s="707"/>
      <c r="IG8" s="707"/>
      <c r="IH8" s="707"/>
      <c r="II8" s="707"/>
      <c r="IJ8" s="707"/>
    </row>
    <row r="9" spans="1:244" ht="21" customHeight="1">
      <c r="A9" s="717" t="s">
        <v>128</v>
      </c>
      <c r="B9" s="693">
        <v>15</v>
      </c>
      <c r="C9" s="693">
        <v>10</v>
      </c>
      <c r="D9" s="717" t="s">
        <v>10</v>
      </c>
      <c r="E9" s="693" t="s">
        <v>410</v>
      </c>
      <c r="F9" s="693" t="s">
        <v>410</v>
      </c>
      <c r="G9" s="690"/>
      <c r="H9" s="707"/>
      <c r="I9" s="707"/>
      <c r="J9" s="707"/>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707"/>
      <c r="BV9" s="707"/>
      <c r="BW9" s="707"/>
      <c r="BX9" s="707"/>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7"/>
      <c r="DF9" s="707"/>
      <c r="DG9" s="707"/>
      <c r="DH9" s="707"/>
      <c r="DI9" s="707"/>
      <c r="DJ9" s="707"/>
      <c r="DK9" s="707"/>
      <c r="DL9" s="707"/>
      <c r="DM9" s="707"/>
      <c r="DN9" s="707"/>
      <c r="DO9" s="707"/>
      <c r="DP9" s="707"/>
      <c r="DQ9" s="707"/>
      <c r="DR9" s="707"/>
      <c r="DS9" s="707"/>
      <c r="DT9" s="707"/>
      <c r="DU9" s="707"/>
      <c r="DV9" s="707"/>
      <c r="DW9" s="707"/>
      <c r="DX9" s="707"/>
      <c r="DY9" s="707"/>
      <c r="DZ9" s="707"/>
      <c r="EA9" s="707"/>
      <c r="EB9" s="707"/>
      <c r="EC9" s="707"/>
      <c r="ED9" s="707"/>
      <c r="EE9" s="707"/>
      <c r="EF9" s="707"/>
      <c r="EG9" s="707"/>
      <c r="EH9" s="707"/>
      <c r="EI9" s="707"/>
      <c r="EJ9" s="707"/>
      <c r="EK9" s="707"/>
      <c r="EL9" s="707"/>
      <c r="EM9" s="707"/>
      <c r="EN9" s="707"/>
      <c r="EO9" s="707"/>
      <c r="EP9" s="707"/>
      <c r="EQ9" s="707"/>
      <c r="ER9" s="707"/>
      <c r="ES9" s="707"/>
      <c r="ET9" s="707"/>
      <c r="EU9" s="707"/>
      <c r="EV9" s="707"/>
      <c r="EW9" s="707"/>
      <c r="EX9" s="707"/>
      <c r="EY9" s="707"/>
      <c r="EZ9" s="707"/>
      <c r="FA9" s="707"/>
      <c r="FB9" s="707"/>
      <c r="FC9" s="707"/>
      <c r="FD9" s="707"/>
      <c r="FE9" s="707"/>
      <c r="FF9" s="707"/>
      <c r="FG9" s="707"/>
      <c r="FH9" s="707"/>
      <c r="FI9" s="707"/>
      <c r="FJ9" s="707"/>
      <c r="FK9" s="707"/>
      <c r="FL9" s="707"/>
      <c r="FM9" s="707"/>
      <c r="FN9" s="707"/>
      <c r="FO9" s="707"/>
      <c r="FP9" s="707"/>
      <c r="FQ9" s="707"/>
      <c r="FR9" s="707"/>
      <c r="FS9" s="707"/>
      <c r="FT9" s="707"/>
      <c r="FU9" s="707"/>
      <c r="FV9" s="707"/>
      <c r="FW9" s="707"/>
      <c r="FX9" s="707"/>
      <c r="FY9" s="707"/>
      <c r="FZ9" s="707"/>
      <c r="GA9" s="707"/>
      <c r="GB9" s="707"/>
      <c r="GC9" s="707"/>
      <c r="GD9" s="707"/>
      <c r="GE9" s="707"/>
      <c r="GF9" s="707"/>
      <c r="GG9" s="707"/>
      <c r="GH9" s="707"/>
      <c r="GI9" s="707"/>
      <c r="GJ9" s="707"/>
      <c r="GK9" s="707"/>
      <c r="GL9" s="707"/>
      <c r="GM9" s="707"/>
      <c r="GN9" s="707"/>
      <c r="GO9" s="707"/>
      <c r="GP9" s="707"/>
      <c r="GQ9" s="707"/>
      <c r="GR9" s="707"/>
      <c r="GS9" s="707"/>
      <c r="GT9" s="707"/>
      <c r="GU9" s="707"/>
      <c r="GV9" s="707"/>
      <c r="GW9" s="707"/>
      <c r="GX9" s="707"/>
      <c r="GY9" s="707"/>
      <c r="GZ9" s="707"/>
      <c r="HA9" s="707"/>
      <c r="HB9" s="707"/>
      <c r="HC9" s="707"/>
      <c r="HD9" s="707"/>
      <c r="HE9" s="707"/>
      <c r="HF9" s="707"/>
      <c r="HG9" s="707"/>
      <c r="HH9" s="707"/>
      <c r="HI9" s="707"/>
      <c r="HJ9" s="707"/>
      <c r="HK9" s="707"/>
      <c r="HL9" s="707"/>
      <c r="HM9" s="707"/>
      <c r="HN9" s="707"/>
      <c r="HO9" s="707"/>
      <c r="HP9" s="707"/>
      <c r="HQ9" s="707"/>
      <c r="HR9" s="707"/>
      <c r="HS9" s="707"/>
      <c r="HT9" s="707"/>
      <c r="HU9" s="707"/>
      <c r="HV9" s="707"/>
      <c r="HW9" s="707"/>
      <c r="HX9" s="707"/>
      <c r="HY9" s="707"/>
      <c r="HZ9" s="707"/>
      <c r="IA9" s="707"/>
      <c r="IB9" s="707"/>
      <c r="IC9" s="707"/>
      <c r="ID9" s="707"/>
      <c r="IE9" s="707"/>
      <c r="IF9" s="707"/>
      <c r="IG9" s="707"/>
      <c r="IH9" s="707"/>
      <c r="II9" s="707"/>
      <c r="IJ9" s="707"/>
    </row>
    <row r="10" spans="1:244" ht="21" customHeight="1">
      <c r="A10" s="717" t="s">
        <v>130</v>
      </c>
      <c r="B10" s="693">
        <v>1</v>
      </c>
      <c r="C10" s="693">
        <v>2</v>
      </c>
      <c r="D10" s="717" t="s">
        <v>127</v>
      </c>
      <c r="E10" s="693" t="s">
        <v>410</v>
      </c>
      <c r="F10" s="693">
        <v>1</v>
      </c>
      <c r="G10" s="690"/>
      <c r="H10" s="707"/>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7"/>
      <c r="DF10" s="707"/>
      <c r="DG10" s="707"/>
      <c r="DH10" s="707"/>
      <c r="DI10" s="707"/>
      <c r="DJ10" s="707"/>
      <c r="DK10" s="707"/>
      <c r="DL10" s="707"/>
      <c r="DM10" s="707"/>
      <c r="DN10" s="707"/>
      <c r="DO10" s="707"/>
      <c r="DP10" s="707"/>
      <c r="DQ10" s="707"/>
      <c r="DR10" s="707"/>
      <c r="DS10" s="707"/>
      <c r="DT10" s="707"/>
      <c r="DU10" s="707"/>
      <c r="DV10" s="707"/>
      <c r="DW10" s="707"/>
      <c r="DX10" s="707"/>
      <c r="DY10" s="707"/>
      <c r="DZ10" s="707"/>
      <c r="EA10" s="707"/>
      <c r="EB10" s="707"/>
      <c r="EC10" s="707"/>
      <c r="ED10" s="707"/>
      <c r="EE10" s="707"/>
      <c r="EF10" s="707"/>
      <c r="EG10" s="707"/>
      <c r="EH10" s="707"/>
      <c r="EI10" s="707"/>
      <c r="EJ10" s="707"/>
      <c r="EK10" s="707"/>
      <c r="EL10" s="707"/>
      <c r="EM10" s="707"/>
      <c r="EN10" s="707"/>
      <c r="EO10" s="707"/>
      <c r="EP10" s="707"/>
      <c r="EQ10" s="707"/>
      <c r="ER10" s="707"/>
      <c r="ES10" s="707"/>
      <c r="ET10" s="707"/>
      <c r="EU10" s="707"/>
      <c r="EV10" s="707"/>
      <c r="EW10" s="707"/>
      <c r="EX10" s="707"/>
      <c r="EY10" s="707"/>
      <c r="EZ10" s="707"/>
      <c r="FA10" s="707"/>
      <c r="FB10" s="707"/>
      <c r="FC10" s="707"/>
      <c r="FD10" s="707"/>
      <c r="FE10" s="707"/>
      <c r="FF10" s="707"/>
      <c r="FG10" s="707"/>
      <c r="FH10" s="707"/>
      <c r="FI10" s="707"/>
      <c r="FJ10" s="707"/>
      <c r="FK10" s="707"/>
      <c r="FL10" s="707"/>
      <c r="FM10" s="707"/>
      <c r="FN10" s="707"/>
      <c r="FO10" s="707"/>
      <c r="FP10" s="707"/>
      <c r="FQ10" s="707"/>
      <c r="FR10" s="707"/>
      <c r="FS10" s="707"/>
      <c r="FT10" s="707"/>
      <c r="FU10" s="707"/>
      <c r="FV10" s="707"/>
      <c r="FW10" s="707"/>
      <c r="FX10" s="707"/>
      <c r="FY10" s="707"/>
      <c r="FZ10" s="707"/>
      <c r="GA10" s="707"/>
      <c r="GB10" s="707"/>
      <c r="GC10" s="707"/>
      <c r="GD10" s="707"/>
      <c r="GE10" s="707"/>
      <c r="GF10" s="707"/>
      <c r="GG10" s="707"/>
      <c r="GH10" s="707"/>
      <c r="GI10" s="707"/>
      <c r="GJ10" s="707"/>
      <c r="GK10" s="707"/>
      <c r="GL10" s="707"/>
      <c r="GM10" s="707"/>
      <c r="GN10" s="707"/>
      <c r="GO10" s="707"/>
      <c r="GP10" s="707"/>
      <c r="GQ10" s="707"/>
      <c r="GR10" s="707"/>
      <c r="GS10" s="707"/>
      <c r="GT10" s="707"/>
      <c r="GU10" s="707"/>
      <c r="GV10" s="707"/>
      <c r="GW10" s="707"/>
      <c r="GX10" s="707"/>
      <c r="GY10" s="707"/>
      <c r="GZ10" s="707"/>
      <c r="HA10" s="707"/>
      <c r="HB10" s="707"/>
      <c r="HC10" s="707"/>
      <c r="HD10" s="707"/>
      <c r="HE10" s="707"/>
      <c r="HF10" s="707"/>
      <c r="HG10" s="707"/>
      <c r="HH10" s="707"/>
      <c r="HI10" s="707"/>
      <c r="HJ10" s="707"/>
      <c r="HK10" s="707"/>
      <c r="HL10" s="707"/>
      <c r="HM10" s="707"/>
      <c r="HN10" s="707"/>
      <c r="HO10" s="707"/>
      <c r="HP10" s="707"/>
      <c r="HQ10" s="707"/>
      <c r="HR10" s="707"/>
      <c r="HS10" s="707"/>
      <c r="HT10" s="707"/>
      <c r="HU10" s="707"/>
      <c r="HV10" s="707"/>
      <c r="HW10" s="707"/>
      <c r="HX10" s="707"/>
      <c r="HY10" s="707"/>
      <c r="HZ10" s="707"/>
      <c r="IA10" s="707"/>
      <c r="IB10" s="707"/>
      <c r="IC10" s="707"/>
      <c r="ID10" s="707"/>
      <c r="IE10" s="707"/>
      <c r="IF10" s="707"/>
      <c r="IG10" s="707"/>
      <c r="IH10" s="707"/>
      <c r="II10" s="707"/>
      <c r="IJ10" s="707"/>
    </row>
    <row r="11" spans="1:244" ht="21" customHeight="1">
      <c r="A11" s="717" t="s">
        <v>132</v>
      </c>
      <c r="B11" s="693">
        <v>1</v>
      </c>
      <c r="C11" s="693">
        <v>1</v>
      </c>
      <c r="D11" s="717" t="s">
        <v>131</v>
      </c>
      <c r="E11" s="693">
        <v>3</v>
      </c>
      <c r="F11" s="693" t="s">
        <v>410</v>
      </c>
      <c r="G11" s="690"/>
      <c r="H11" s="707"/>
      <c r="I11" s="707"/>
      <c r="J11" s="707"/>
      <c r="K11" s="707"/>
      <c r="L11" s="707"/>
      <c r="M11" s="707"/>
      <c r="N11" s="707"/>
      <c r="O11" s="707"/>
      <c r="P11" s="707"/>
      <c r="Q11" s="707"/>
      <c r="R11" s="707"/>
      <c r="S11" s="707"/>
      <c r="T11" s="707"/>
      <c r="U11" s="707"/>
      <c r="V11" s="707"/>
      <c r="W11" s="707"/>
      <c r="X11" s="707"/>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707"/>
      <c r="BV11" s="707"/>
      <c r="BW11" s="707"/>
      <c r="BX11" s="707"/>
      <c r="BY11" s="707"/>
      <c r="BZ11" s="707"/>
      <c r="CA11" s="707"/>
      <c r="CB11" s="707"/>
      <c r="CC11" s="707"/>
      <c r="CD11" s="707"/>
      <c r="CE11" s="707"/>
      <c r="CF11" s="707"/>
      <c r="CG11" s="707"/>
      <c r="CH11" s="707"/>
      <c r="CI11" s="707"/>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7"/>
      <c r="DF11" s="707"/>
      <c r="DG11" s="707"/>
      <c r="DH11" s="707"/>
      <c r="DI11" s="707"/>
      <c r="DJ11" s="707"/>
      <c r="DK11" s="707"/>
      <c r="DL11" s="707"/>
      <c r="DM11" s="707"/>
      <c r="DN11" s="707"/>
      <c r="DO11" s="707"/>
      <c r="DP11" s="707"/>
      <c r="DQ11" s="707"/>
      <c r="DR11" s="707"/>
      <c r="DS11" s="707"/>
      <c r="DT11" s="707"/>
      <c r="DU11" s="707"/>
      <c r="DV11" s="707"/>
      <c r="DW11" s="707"/>
      <c r="DX11" s="707"/>
      <c r="DY11" s="707"/>
      <c r="DZ11" s="707"/>
      <c r="EA11" s="707"/>
      <c r="EB11" s="707"/>
      <c r="EC11" s="707"/>
      <c r="ED11" s="707"/>
      <c r="EE11" s="707"/>
      <c r="EF11" s="707"/>
      <c r="EG11" s="707"/>
      <c r="EH11" s="707"/>
      <c r="EI11" s="707"/>
      <c r="EJ11" s="707"/>
      <c r="EK11" s="707"/>
      <c r="EL11" s="707"/>
      <c r="EM11" s="707"/>
      <c r="EN11" s="707"/>
      <c r="EO11" s="707"/>
      <c r="EP11" s="707"/>
      <c r="EQ11" s="707"/>
      <c r="ER11" s="707"/>
      <c r="ES11" s="707"/>
      <c r="ET11" s="707"/>
      <c r="EU11" s="707"/>
      <c r="EV11" s="707"/>
      <c r="EW11" s="707"/>
      <c r="EX11" s="707"/>
      <c r="EY11" s="707"/>
      <c r="EZ11" s="707"/>
      <c r="FA11" s="707"/>
      <c r="FB11" s="707"/>
      <c r="FC11" s="707"/>
      <c r="FD11" s="707"/>
      <c r="FE11" s="707"/>
      <c r="FF11" s="707"/>
      <c r="FG11" s="707"/>
      <c r="FH11" s="707"/>
      <c r="FI11" s="707"/>
      <c r="FJ11" s="707"/>
      <c r="FK11" s="707"/>
      <c r="FL11" s="707"/>
      <c r="FM11" s="707"/>
      <c r="FN11" s="707"/>
      <c r="FO11" s="707"/>
      <c r="FP11" s="707"/>
      <c r="FQ11" s="707"/>
      <c r="FR11" s="707"/>
      <c r="FS11" s="707"/>
      <c r="FT11" s="707"/>
      <c r="FU11" s="707"/>
      <c r="FV11" s="707"/>
      <c r="FW11" s="707"/>
      <c r="FX11" s="707"/>
      <c r="FY11" s="707"/>
      <c r="FZ11" s="707"/>
      <c r="GA11" s="707"/>
      <c r="GB11" s="707"/>
      <c r="GC11" s="707"/>
      <c r="GD11" s="707"/>
      <c r="GE11" s="707"/>
      <c r="GF11" s="707"/>
      <c r="GG11" s="707"/>
      <c r="GH11" s="707"/>
      <c r="GI11" s="707"/>
      <c r="GJ11" s="707"/>
      <c r="GK11" s="707"/>
      <c r="GL11" s="707"/>
      <c r="GM11" s="707"/>
      <c r="GN11" s="707"/>
      <c r="GO11" s="707"/>
      <c r="GP11" s="707"/>
      <c r="GQ11" s="707"/>
      <c r="GR11" s="707"/>
      <c r="GS11" s="707"/>
      <c r="GT11" s="707"/>
      <c r="GU11" s="707"/>
      <c r="GV11" s="707"/>
      <c r="GW11" s="707"/>
      <c r="GX11" s="707"/>
      <c r="GY11" s="707"/>
      <c r="GZ11" s="707"/>
      <c r="HA11" s="707"/>
      <c r="HB11" s="707"/>
      <c r="HC11" s="707"/>
      <c r="HD11" s="707"/>
      <c r="HE11" s="707"/>
      <c r="HF11" s="707"/>
      <c r="HG11" s="707"/>
      <c r="HH11" s="707"/>
      <c r="HI11" s="707"/>
      <c r="HJ11" s="707"/>
      <c r="HK11" s="707"/>
      <c r="HL11" s="707"/>
      <c r="HM11" s="707"/>
      <c r="HN11" s="707"/>
      <c r="HO11" s="707"/>
      <c r="HP11" s="707"/>
      <c r="HQ11" s="707"/>
      <c r="HR11" s="707"/>
      <c r="HS11" s="707"/>
      <c r="HT11" s="707"/>
      <c r="HU11" s="707"/>
      <c r="HV11" s="707"/>
      <c r="HW11" s="707"/>
      <c r="HX11" s="707"/>
      <c r="HY11" s="707"/>
      <c r="HZ11" s="707"/>
      <c r="IA11" s="707"/>
      <c r="IB11" s="707"/>
      <c r="IC11" s="707"/>
      <c r="ID11" s="707"/>
      <c r="IE11" s="707"/>
      <c r="IF11" s="707"/>
      <c r="IG11" s="707"/>
      <c r="IH11" s="707"/>
      <c r="II11" s="707"/>
      <c r="IJ11" s="707"/>
    </row>
    <row r="12" spans="1:244" ht="21" customHeight="1">
      <c r="A12" s="717" t="s">
        <v>136</v>
      </c>
      <c r="B12" s="693">
        <v>20</v>
      </c>
      <c r="C12" s="693">
        <v>9</v>
      </c>
      <c r="D12" s="717" t="s">
        <v>134</v>
      </c>
      <c r="E12" s="693" t="s">
        <v>410</v>
      </c>
      <c r="F12" s="693" t="s">
        <v>410</v>
      </c>
      <c r="G12" s="690"/>
      <c r="H12" s="707"/>
      <c r="I12" s="707"/>
      <c r="J12" s="707"/>
      <c r="K12" s="707"/>
      <c r="L12" s="707"/>
      <c r="M12" s="707"/>
      <c r="N12" s="707"/>
      <c r="O12" s="707"/>
      <c r="P12" s="707"/>
      <c r="Q12" s="707"/>
      <c r="R12" s="707"/>
      <c r="S12" s="707"/>
      <c r="T12" s="707"/>
      <c r="U12" s="707"/>
      <c r="V12" s="707"/>
      <c r="W12" s="707"/>
      <c r="X12" s="707"/>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BW12" s="707"/>
      <c r="BX12" s="707"/>
      <c r="BY12" s="707"/>
      <c r="BZ12" s="707"/>
      <c r="CA12" s="707"/>
      <c r="CB12" s="707"/>
      <c r="CC12" s="707"/>
      <c r="CD12" s="707"/>
      <c r="CE12" s="707"/>
      <c r="CF12" s="707"/>
      <c r="CG12" s="707"/>
      <c r="CH12" s="707"/>
      <c r="CI12" s="707"/>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7"/>
      <c r="DF12" s="707"/>
      <c r="DG12" s="707"/>
      <c r="DH12" s="707"/>
      <c r="DI12" s="707"/>
      <c r="DJ12" s="707"/>
      <c r="DK12" s="707"/>
      <c r="DL12" s="707"/>
      <c r="DM12" s="707"/>
      <c r="DN12" s="707"/>
      <c r="DO12" s="707"/>
      <c r="DP12" s="707"/>
      <c r="DQ12" s="707"/>
      <c r="DR12" s="707"/>
      <c r="DS12" s="707"/>
      <c r="DT12" s="707"/>
      <c r="DU12" s="707"/>
      <c r="DV12" s="707"/>
      <c r="DW12" s="707"/>
      <c r="DX12" s="707"/>
      <c r="DY12" s="707"/>
      <c r="DZ12" s="707"/>
      <c r="EA12" s="707"/>
      <c r="EB12" s="707"/>
      <c r="EC12" s="707"/>
      <c r="ED12" s="707"/>
      <c r="EE12" s="707"/>
      <c r="EF12" s="707"/>
      <c r="EG12" s="707"/>
      <c r="EH12" s="707"/>
      <c r="EI12" s="707"/>
      <c r="EJ12" s="707"/>
      <c r="EK12" s="707"/>
      <c r="EL12" s="707"/>
      <c r="EM12" s="707"/>
      <c r="EN12" s="707"/>
      <c r="EO12" s="707"/>
      <c r="EP12" s="707"/>
      <c r="EQ12" s="707"/>
      <c r="ER12" s="707"/>
      <c r="ES12" s="707"/>
      <c r="ET12" s="707"/>
      <c r="EU12" s="707"/>
      <c r="EV12" s="707"/>
      <c r="EW12" s="707"/>
      <c r="EX12" s="707"/>
      <c r="EY12" s="707"/>
      <c r="EZ12" s="707"/>
      <c r="FA12" s="707"/>
      <c r="FB12" s="707"/>
      <c r="FC12" s="707"/>
      <c r="FD12" s="707"/>
      <c r="FE12" s="707"/>
      <c r="FF12" s="707"/>
      <c r="FG12" s="707"/>
      <c r="FH12" s="707"/>
      <c r="FI12" s="707"/>
      <c r="FJ12" s="707"/>
      <c r="FK12" s="707"/>
      <c r="FL12" s="707"/>
      <c r="FM12" s="707"/>
      <c r="FN12" s="707"/>
      <c r="FO12" s="707"/>
      <c r="FP12" s="707"/>
      <c r="FQ12" s="707"/>
      <c r="FR12" s="707"/>
      <c r="FS12" s="707"/>
      <c r="FT12" s="707"/>
      <c r="FU12" s="707"/>
      <c r="FV12" s="707"/>
      <c r="FW12" s="707"/>
      <c r="FX12" s="707"/>
      <c r="FY12" s="707"/>
      <c r="FZ12" s="707"/>
      <c r="GA12" s="707"/>
      <c r="GB12" s="707"/>
      <c r="GC12" s="707"/>
      <c r="GD12" s="707"/>
      <c r="GE12" s="707"/>
      <c r="GF12" s="707"/>
      <c r="GG12" s="707"/>
      <c r="GH12" s="707"/>
      <c r="GI12" s="707"/>
      <c r="GJ12" s="707"/>
      <c r="GK12" s="707"/>
      <c r="GL12" s="707"/>
      <c r="GM12" s="707"/>
      <c r="GN12" s="707"/>
      <c r="GO12" s="707"/>
      <c r="GP12" s="707"/>
      <c r="GQ12" s="707"/>
      <c r="GR12" s="707"/>
      <c r="GS12" s="707"/>
      <c r="GT12" s="707"/>
      <c r="GU12" s="707"/>
      <c r="GV12" s="707"/>
      <c r="GW12" s="707"/>
      <c r="GX12" s="707"/>
      <c r="GY12" s="707"/>
      <c r="GZ12" s="707"/>
      <c r="HA12" s="707"/>
      <c r="HB12" s="707"/>
      <c r="HC12" s="707"/>
      <c r="HD12" s="707"/>
      <c r="HE12" s="707"/>
      <c r="HF12" s="707"/>
      <c r="HG12" s="707"/>
      <c r="HH12" s="707"/>
      <c r="HI12" s="707"/>
      <c r="HJ12" s="707"/>
      <c r="HK12" s="707"/>
      <c r="HL12" s="707"/>
      <c r="HM12" s="707"/>
      <c r="HN12" s="707"/>
      <c r="HO12" s="707"/>
      <c r="HP12" s="707"/>
      <c r="HQ12" s="707"/>
      <c r="HR12" s="707"/>
      <c r="HS12" s="707"/>
      <c r="HT12" s="707"/>
      <c r="HU12" s="707"/>
      <c r="HV12" s="707"/>
      <c r="HW12" s="707"/>
      <c r="HX12" s="707"/>
      <c r="HY12" s="707"/>
      <c r="HZ12" s="707"/>
      <c r="IA12" s="707"/>
      <c r="IB12" s="707"/>
      <c r="IC12" s="707"/>
      <c r="ID12" s="707"/>
      <c r="IE12" s="707"/>
      <c r="IF12" s="707"/>
      <c r="IG12" s="707"/>
      <c r="IH12" s="707"/>
      <c r="II12" s="707"/>
      <c r="IJ12" s="707"/>
    </row>
    <row r="13" spans="1:244" ht="21" customHeight="1">
      <c r="A13" s="717" t="s">
        <v>141</v>
      </c>
      <c r="B13" s="693">
        <v>18</v>
      </c>
      <c r="C13" s="693">
        <v>18</v>
      </c>
      <c r="D13" s="717" t="s">
        <v>137</v>
      </c>
      <c r="E13" s="693">
        <v>2</v>
      </c>
      <c r="F13" s="693">
        <v>1</v>
      </c>
      <c r="G13" s="690"/>
      <c r="H13" s="707"/>
      <c r="I13" s="707"/>
      <c r="J13" s="707"/>
      <c r="K13" s="707"/>
      <c r="L13" s="707"/>
      <c r="M13" s="707"/>
      <c r="N13" s="707"/>
      <c r="O13" s="707"/>
      <c r="P13" s="707"/>
      <c r="Q13" s="707"/>
      <c r="R13" s="707"/>
      <c r="S13" s="707"/>
      <c r="T13" s="707"/>
      <c r="U13" s="707"/>
      <c r="V13" s="707"/>
      <c r="W13" s="707"/>
      <c r="X13" s="707"/>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707"/>
      <c r="DJ13" s="707"/>
      <c r="DK13" s="707"/>
      <c r="DL13" s="707"/>
      <c r="DM13" s="707"/>
      <c r="DN13" s="707"/>
      <c r="DO13" s="707"/>
      <c r="DP13" s="707"/>
      <c r="DQ13" s="707"/>
      <c r="DR13" s="707"/>
      <c r="DS13" s="707"/>
      <c r="DT13" s="707"/>
      <c r="DU13" s="707"/>
      <c r="DV13" s="707"/>
      <c r="DW13" s="707"/>
      <c r="DX13" s="707"/>
      <c r="DY13" s="707"/>
      <c r="DZ13" s="707"/>
      <c r="EA13" s="707"/>
      <c r="EB13" s="707"/>
      <c r="EC13" s="707"/>
      <c r="ED13" s="707"/>
      <c r="EE13" s="707"/>
      <c r="EF13" s="707"/>
      <c r="EG13" s="707"/>
      <c r="EH13" s="707"/>
      <c r="EI13" s="707"/>
      <c r="EJ13" s="707"/>
      <c r="EK13" s="707"/>
      <c r="EL13" s="707"/>
      <c r="EM13" s="707"/>
      <c r="EN13" s="707"/>
      <c r="EO13" s="707"/>
      <c r="EP13" s="707"/>
      <c r="EQ13" s="707"/>
      <c r="ER13" s="707"/>
      <c r="ES13" s="707"/>
      <c r="ET13" s="707"/>
      <c r="EU13" s="707"/>
      <c r="EV13" s="707"/>
      <c r="EW13" s="707"/>
      <c r="EX13" s="707"/>
      <c r="EY13" s="707"/>
      <c r="EZ13" s="707"/>
      <c r="FA13" s="707"/>
      <c r="FB13" s="707"/>
      <c r="FC13" s="707"/>
      <c r="FD13" s="707"/>
      <c r="FE13" s="707"/>
      <c r="FF13" s="707"/>
      <c r="FG13" s="707"/>
      <c r="FH13" s="707"/>
      <c r="FI13" s="707"/>
      <c r="FJ13" s="707"/>
      <c r="FK13" s="707"/>
      <c r="FL13" s="707"/>
      <c r="FM13" s="707"/>
      <c r="FN13" s="707"/>
      <c r="FO13" s="707"/>
      <c r="FP13" s="707"/>
      <c r="FQ13" s="707"/>
      <c r="FR13" s="707"/>
      <c r="FS13" s="707"/>
      <c r="FT13" s="707"/>
      <c r="FU13" s="707"/>
      <c r="FV13" s="707"/>
      <c r="FW13" s="707"/>
      <c r="FX13" s="707"/>
      <c r="FY13" s="707"/>
      <c r="FZ13" s="707"/>
      <c r="GA13" s="707"/>
      <c r="GB13" s="707"/>
      <c r="GC13" s="707"/>
      <c r="GD13" s="707"/>
      <c r="GE13" s="707"/>
      <c r="GF13" s="707"/>
      <c r="GG13" s="707"/>
      <c r="GH13" s="707"/>
      <c r="GI13" s="707"/>
      <c r="GJ13" s="707"/>
      <c r="GK13" s="707"/>
      <c r="GL13" s="707"/>
      <c r="GM13" s="707"/>
      <c r="GN13" s="707"/>
      <c r="GO13" s="707"/>
      <c r="GP13" s="707"/>
      <c r="GQ13" s="707"/>
      <c r="GR13" s="707"/>
      <c r="GS13" s="707"/>
      <c r="GT13" s="707"/>
      <c r="GU13" s="707"/>
      <c r="GV13" s="707"/>
      <c r="GW13" s="707"/>
      <c r="GX13" s="707"/>
      <c r="GY13" s="707"/>
      <c r="GZ13" s="707"/>
      <c r="HA13" s="707"/>
      <c r="HB13" s="707"/>
      <c r="HC13" s="707"/>
      <c r="HD13" s="707"/>
      <c r="HE13" s="707"/>
      <c r="HF13" s="707"/>
      <c r="HG13" s="707"/>
      <c r="HH13" s="707"/>
      <c r="HI13" s="707"/>
      <c r="HJ13" s="707"/>
      <c r="HK13" s="707"/>
      <c r="HL13" s="707"/>
      <c r="HM13" s="707"/>
      <c r="HN13" s="707"/>
      <c r="HO13" s="707"/>
      <c r="HP13" s="707"/>
      <c r="HQ13" s="707"/>
      <c r="HR13" s="707"/>
      <c r="HS13" s="707"/>
      <c r="HT13" s="707"/>
      <c r="HU13" s="707"/>
      <c r="HV13" s="707"/>
      <c r="HW13" s="707"/>
      <c r="HX13" s="707"/>
      <c r="HY13" s="707"/>
      <c r="HZ13" s="707"/>
      <c r="IA13" s="707"/>
      <c r="IB13" s="707"/>
      <c r="IC13" s="707"/>
      <c r="ID13" s="707"/>
      <c r="IE13" s="707"/>
      <c r="IF13" s="707"/>
      <c r="IG13" s="707"/>
      <c r="IH13" s="707"/>
      <c r="II13" s="707"/>
      <c r="IJ13" s="707"/>
    </row>
    <row r="14" spans="1:244" ht="21" customHeight="1">
      <c r="A14" s="717" t="s">
        <v>147</v>
      </c>
      <c r="B14" s="693">
        <v>7</v>
      </c>
      <c r="C14" s="693">
        <v>8</v>
      </c>
      <c r="D14" s="717" t="s">
        <v>139</v>
      </c>
      <c r="E14" s="693">
        <v>1</v>
      </c>
      <c r="F14" s="693">
        <v>1</v>
      </c>
      <c r="G14" s="690"/>
      <c r="H14" s="707"/>
      <c r="I14" s="707"/>
      <c r="J14" s="707"/>
      <c r="K14" s="707"/>
      <c r="L14" s="707"/>
      <c r="M14" s="707"/>
      <c r="N14" s="707"/>
      <c r="O14" s="707"/>
      <c r="P14" s="707"/>
      <c r="Q14" s="707"/>
      <c r="R14" s="707"/>
      <c r="S14" s="707"/>
      <c r="T14" s="707"/>
      <c r="U14" s="707"/>
      <c r="V14" s="707"/>
      <c r="W14" s="707"/>
      <c r="X14" s="707"/>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7"/>
      <c r="DF14" s="707"/>
      <c r="DG14" s="707"/>
      <c r="DH14" s="707"/>
      <c r="DI14" s="707"/>
      <c r="DJ14" s="707"/>
      <c r="DK14" s="707"/>
      <c r="DL14" s="707"/>
      <c r="DM14" s="707"/>
      <c r="DN14" s="707"/>
      <c r="DO14" s="707"/>
      <c r="DP14" s="707"/>
      <c r="DQ14" s="707"/>
      <c r="DR14" s="707"/>
      <c r="DS14" s="707"/>
      <c r="DT14" s="707"/>
      <c r="DU14" s="707"/>
      <c r="DV14" s="707"/>
      <c r="DW14" s="707"/>
      <c r="DX14" s="707"/>
      <c r="DY14" s="707"/>
      <c r="DZ14" s="707"/>
      <c r="EA14" s="707"/>
      <c r="EB14" s="707"/>
      <c r="EC14" s="707"/>
      <c r="ED14" s="707"/>
      <c r="EE14" s="707"/>
      <c r="EF14" s="707"/>
      <c r="EG14" s="707"/>
      <c r="EH14" s="707"/>
      <c r="EI14" s="707"/>
      <c r="EJ14" s="707"/>
      <c r="EK14" s="707"/>
      <c r="EL14" s="707"/>
      <c r="EM14" s="707"/>
      <c r="EN14" s="707"/>
      <c r="EO14" s="707"/>
      <c r="EP14" s="707"/>
      <c r="EQ14" s="707"/>
      <c r="ER14" s="707"/>
      <c r="ES14" s="707"/>
      <c r="ET14" s="707"/>
      <c r="EU14" s="707"/>
      <c r="EV14" s="707"/>
      <c r="EW14" s="707"/>
      <c r="EX14" s="707"/>
      <c r="EY14" s="707"/>
      <c r="EZ14" s="707"/>
      <c r="FA14" s="707"/>
      <c r="FB14" s="707"/>
      <c r="FC14" s="707"/>
      <c r="FD14" s="707"/>
      <c r="FE14" s="707"/>
      <c r="FF14" s="707"/>
      <c r="FG14" s="707"/>
      <c r="FH14" s="707"/>
      <c r="FI14" s="707"/>
      <c r="FJ14" s="707"/>
      <c r="FK14" s="707"/>
      <c r="FL14" s="707"/>
      <c r="FM14" s="707"/>
      <c r="FN14" s="707"/>
      <c r="FO14" s="707"/>
      <c r="FP14" s="707"/>
      <c r="FQ14" s="707"/>
      <c r="FR14" s="707"/>
      <c r="FS14" s="707"/>
      <c r="FT14" s="707"/>
      <c r="FU14" s="707"/>
      <c r="FV14" s="707"/>
      <c r="FW14" s="707"/>
      <c r="FX14" s="707"/>
      <c r="FY14" s="707"/>
      <c r="FZ14" s="707"/>
      <c r="GA14" s="707"/>
      <c r="GB14" s="707"/>
      <c r="GC14" s="707"/>
      <c r="GD14" s="707"/>
      <c r="GE14" s="707"/>
      <c r="GF14" s="707"/>
      <c r="GG14" s="707"/>
      <c r="GH14" s="707"/>
      <c r="GI14" s="707"/>
      <c r="GJ14" s="707"/>
      <c r="GK14" s="707"/>
      <c r="GL14" s="707"/>
      <c r="GM14" s="707"/>
      <c r="GN14" s="707"/>
      <c r="GO14" s="707"/>
      <c r="GP14" s="707"/>
      <c r="GQ14" s="707"/>
      <c r="GR14" s="707"/>
      <c r="GS14" s="707"/>
      <c r="GT14" s="707"/>
      <c r="GU14" s="707"/>
      <c r="GV14" s="707"/>
      <c r="GW14" s="707"/>
      <c r="GX14" s="707"/>
      <c r="GY14" s="707"/>
      <c r="GZ14" s="707"/>
      <c r="HA14" s="707"/>
      <c r="HB14" s="707"/>
      <c r="HC14" s="707"/>
      <c r="HD14" s="707"/>
      <c r="HE14" s="707"/>
      <c r="HF14" s="707"/>
      <c r="HG14" s="707"/>
      <c r="HH14" s="707"/>
      <c r="HI14" s="707"/>
      <c r="HJ14" s="707"/>
      <c r="HK14" s="707"/>
      <c r="HL14" s="707"/>
      <c r="HM14" s="707"/>
      <c r="HN14" s="707"/>
      <c r="HO14" s="707"/>
      <c r="HP14" s="707"/>
      <c r="HQ14" s="707"/>
      <c r="HR14" s="707"/>
      <c r="HS14" s="707"/>
      <c r="HT14" s="707"/>
      <c r="HU14" s="707"/>
      <c r="HV14" s="707"/>
      <c r="HW14" s="707"/>
      <c r="HX14" s="707"/>
      <c r="HY14" s="707"/>
      <c r="HZ14" s="707"/>
      <c r="IA14" s="707"/>
      <c r="IB14" s="707"/>
      <c r="IC14" s="707"/>
      <c r="ID14" s="707"/>
      <c r="IE14" s="707"/>
      <c r="IF14" s="707"/>
      <c r="IG14" s="707"/>
      <c r="IH14" s="707"/>
      <c r="II14" s="707"/>
      <c r="IJ14" s="707"/>
    </row>
    <row r="15" spans="1:244" ht="21" customHeight="1">
      <c r="A15" s="717" t="s">
        <v>151</v>
      </c>
      <c r="B15" s="693">
        <v>34</v>
      </c>
      <c r="C15" s="693">
        <v>38</v>
      </c>
      <c r="D15" s="717" t="s">
        <v>143</v>
      </c>
      <c r="E15" s="693" t="s">
        <v>410</v>
      </c>
      <c r="F15" s="693">
        <v>1</v>
      </c>
      <c r="G15" s="690"/>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c r="DG15" s="707"/>
      <c r="DH15" s="707"/>
      <c r="DI15" s="707"/>
      <c r="DJ15" s="707"/>
      <c r="DK15" s="707"/>
      <c r="DL15" s="707"/>
      <c r="DM15" s="707"/>
      <c r="DN15" s="707"/>
      <c r="DO15" s="707"/>
      <c r="DP15" s="707"/>
      <c r="DQ15" s="707"/>
      <c r="DR15" s="707"/>
      <c r="DS15" s="707"/>
      <c r="DT15" s="707"/>
      <c r="DU15" s="707"/>
      <c r="DV15" s="707"/>
      <c r="DW15" s="707"/>
      <c r="DX15" s="707"/>
      <c r="DY15" s="707"/>
      <c r="DZ15" s="707"/>
      <c r="EA15" s="707"/>
      <c r="EB15" s="707"/>
      <c r="EC15" s="707"/>
      <c r="ED15" s="707"/>
      <c r="EE15" s="707"/>
      <c r="EF15" s="707"/>
      <c r="EG15" s="707"/>
      <c r="EH15" s="707"/>
      <c r="EI15" s="707"/>
      <c r="EJ15" s="707"/>
      <c r="EK15" s="707"/>
      <c r="EL15" s="707"/>
      <c r="EM15" s="707"/>
      <c r="EN15" s="707"/>
      <c r="EO15" s="707"/>
      <c r="EP15" s="707"/>
      <c r="EQ15" s="707"/>
      <c r="ER15" s="707"/>
      <c r="ES15" s="707"/>
      <c r="ET15" s="707"/>
      <c r="EU15" s="707"/>
      <c r="EV15" s="707"/>
      <c r="EW15" s="707"/>
      <c r="EX15" s="707"/>
      <c r="EY15" s="707"/>
      <c r="EZ15" s="707"/>
      <c r="FA15" s="707"/>
      <c r="FB15" s="707"/>
      <c r="FC15" s="707"/>
      <c r="FD15" s="707"/>
      <c r="FE15" s="707"/>
      <c r="FF15" s="707"/>
      <c r="FG15" s="707"/>
      <c r="FH15" s="707"/>
      <c r="FI15" s="707"/>
      <c r="FJ15" s="707"/>
      <c r="FK15" s="707"/>
      <c r="FL15" s="707"/>
      <c r="FM15" s="707"/>
      <c r="FN15" s="707"/>
      <c r="FO15" s="707"/>
      <c r="FP15" s="707"/>
      <c r="FQ15" s="707"/>
      <c r="FR15" s="707"/>
      <c r="FS15" s="707"/>
      <c r="FT15" s="707"/>
      <c r="FU15" s="707"/>
      <c r="FV15" s="707"/>
      <c r="FW15" s="707"/>
      <c r="FX15" s="707"/>
      <c r="FY15" s="707"/>
      <c r="FZ15" s="707"/>
      <c r="GA15" s="707"/>
      <c r="GB15" s="707"/>
      <c r="GC15" s="707"/>
      <c r="GD15" s="707"/>
      <c r="GE15" s="707"/>
      <c r="GF15" s="707"/>
      <c r="GG15" s="707"/>
      <c r="GH15" s="707"/>
      <c r="GI15" s="707"/>
      <c r="GJ15" s="707"/>
      <c r="GK15" s="707"/>
      <c r="GL15" s="707"/>
      <c r="GM15" s="707"/>
      <c r="GN15" s="707"/>
      <c r="GO15" s="707"/>
      <c r="GP15" s="707"/>
      <c r="GQ15" s="707"/>
      <c r="GR15" s="707"/>
      <c r="GS15" s="707"/>
      <c r="GT15" s="707"/>
      <c r="GU15" s="707"/>
      <c r="GV15" s="707"/>
      <c r="GW15" s="707"/>
      <c r="GX15" s="707"/>
      <c r="GY15" s="707"/>
      <c r="GZ15" s="707"/>
      <c r="HA15" s="707"/>
      <c r="HB15" s="707"/>
      <c r="HC15" s="707"/>
      <c r="HD15" s="707"/>
      <c r="HE15" s="707"/>
      <c r="HF15" s="707"/>
      <c r="HG15" s="707"/>
      <c r="HH15" s="707"/>
      <c r="HI15" s="707"/>
      <c r="HJ15" s="707"/>
      <c r="HK15" s="707"/>
      <c r="HL15" s="707"/>
      <c r="HM15" s="707"/>
      <c r="HN15" s="707"/>
      <c r="HO15" s="707"/>
      <c r="HP15" s="707"/>
      <c r="HQ15" s="707"/>
      <c r="HR15" s="707"/>
      <c r="HS15" s="707"/>
      <c r="HT15" s="707"/>
      <c r="HU15" s="707"/>
      <c r="HV15" s="707"/>
      <c r="HW15" s="707"/>
      <c r="HX15" s="707"/>
      <c r="HY15" s="707"/>
      <c r="HZ15" s="707"/>
      <c r="IA15" s="707"/>
      <c r="IB15" s="707"/>
      <c r="IC15" s="707"/>
      <c r="ID15" s="707"/>
      <c r="IE15" s="707"/>
      <c r="IF15" s="707"/>
      <c r="IG15" s="707"/>
      <c r="IH15" s="707"/>
      <c r="II15" s="707"/>
      <c r="IJ15" s="707"/>
    </row>
    <row r="16" spans="1:244" ht="21" customHeight="1">
      <c r="A16" s="717" t="s">
        <v>154</v>
      </c>
      <c r="B16" s="693">
        <v>54</v>
      </c>
      <c r="C16" s="693">
        <v>47</v>
      </c>
      <c r="D16" s="717" t="s">
        <v>150</v>
      </c>
      <c r="E16" s="693" t="s">
        <v>410</v>
      </c>
      <c r="F16" s="693" t="s">
        <v>410</v>
      </c>
      <c r="G16" s="690"/>
      <c r="H16" s="707"/>
      <c r="I16" s="707"/>
      <c r="J16" s="707"/>
      <c r="K16" s="707"/>
      <c r="L16" s="707"/>
      <c r="M16" s="707"/>
      <c r="N16" s="707"/>
      <c r="O16" s="707"/>
      <c r="P16" s="707"/>
      <c r="Q16" s="707"/>
      <c r="R16" s="707"/>
      <c r="S16" s="707"/>
      <c r="T16" s="707"/>
      <c r="U16" s="707"/>
      <c r="V16" s="707"/>
      <c r="W16" s="707"/>
      <c r="X16" s="707"/>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7"/>
      <c r="DF16" s="707"/>
      <c r="DG16" s="707"/>
      <c r="DH16" s="707"/>
      <c r="DI16" s="707"/>
      <c r="DJ16" s="707"/>
      <c r="DK16" s="707"/>
      <c r="DL16" s="707"/>
      <c r="DM16" s="707"/>
      <c r="DN16" s="707"/>
      <c r="DO16" s="707"/>
      <c r="DP16" s="707"/>
      <c r="DQ16" s="707"/>
      <c r="DR16" s="707"/>
      <c r="DS16" s="707"/>
      <c r="DT16" s="707"/>
      <c r="DU16" s="707"/>
      <c r="DV16" s="707"/>
      <c r="DW16" s="707"/>
      <c r="DX16" s="707"/>
      <c r="DY16" s="707"/>
      <c r="DZ16" s="707"/>
      <c r="EA16" s="707"/>
      <c r="EB16" s="707"/>
      <c r="EC16" s="707"/>
      <c r="ED16" s="707"/>
      <c r="EE16" s="707"/>
      <c r="EF16" s="707"/>
      <c r="EG16" s="707"/>
      <c r="EH16" s="707"/>
      <c r="EI16" s="707"/>
      <c r="EJ16" s="707"/>
      <c r="EK16" s="707"/>
      <c r="EL16" s="707"/>
      <c r="EM16" s="707"/>
      <c r="EN16" s="707"/>
      <c r="EO16" s="707"/>
      <c r="EP16" s="707"/>
      <c r="EQ16" s="707"/>
      <c r="ER16" s="707"/>
      <c r="ES16" s="707"/>
      <c r="ET16" s="707"/>
      <c r="EU16" s="707"/>
      <c r="EV16" s="707"/>
      <c r="EW16" s="707"/>
      <c r="EX16" s="707"/>
      <c r="EY16" s="707"/>
      <c r="EZ16" s="707"/>
      <c r="FA16" s="707"/>
      <c r="FB16" s="707"/>
      <c r="FC16" s="707"/>
      <c r="FD16" s="707"/>
      <c r="FE16" s="707"/>
      <c r="FF16" s="707"/>
      <c r="FG16" s="707"/>
      <c r="FH16" s="707"/>
      <c r="FI16" s="707"/>
      <c r="FJ16" s="707"/>
      <c r="FK16" s="707"/>
      <c r="FL16" s="707"/>
      <c r="FM16" s="707"/>
      <c r="FN16" s="707"/>
      <c r="FO16" s="707"/>
      <c r="FP16" s="707"/>
      <c r="FQ16" s="707"/>
      <c r="FR16" s="707"/>
      <c r="FS16" s="707"/>
      <c r="FT16" s="707"/>
      <c r="FU16" s="707"/>
      <c r="FV16" s="707"/>
      <c r="FW16" s="707"/>
      <c r="FX16" s="707"/>
      <c r="FY16" s="707"/>
      <c r="FZ16" s="707"/>
      <c r="GA16" s="707"/>
      <c r="GB16" s="707"/>
      <c r="GC16" s="707"/>
      <c r="GD16" s="707"/>
      <c r="GE16" s="707"/>
      <c r="GF16" s="707"/>
      <c r="GG16" s="707"/>
      <c r="GH16" s="707"/>
      <c r="GI16" s="707"/>
      <c r="GJ16" s="707"/>
      <c r="GK16" s="707"/>
      <c r="GL16" s="707"/>
      <c r="GM16" s="707"/>
      <c r="GN16" s="707"/>
      <c r="GO16" s="707"/>
      <c r="GP16" s="707"/>
      <c r="GQ16" s="707"/>
      <c r="GR16" s="707"/>
      <c r="GS16" s="707"/>
      <c r="GT16" s="707"/>
      <c r="GU16" s="707"/>
      <c r="GV16" s="707"/>
      <c r="GW16" s="707"/>
      <c r="GX16" s="707"/>
      <c r="GY16" s="707"/>
      <c r="GZ16" s="707"/>
      <c r="HA16" s="707"/>
      <c r="HB16" s="707"/>
      <c r="HC16" s="707"/>
      <c r="HD16" s="707"/>
      <c r="HE16" s="707"/>
      <c r="HF16" s="707"/>
      <c r="HG16" s="707"/>
      <c r="HH16" s="707"/>
      <c r="HI16" s="707"/>
      <c r="HJ16" s="707"/>
      <c r="HK16" s="707"/>
      <c r="HL16" s="707"/>
      <c r="HM16" s="707"/>
      <c r="HN16" s="707"/>
      <c r="HO16" s="707"/>
      <c r="HP16" s="707"/>
      <c r="HQ16" s="707"/>
      <c r="HR16" s="707"/>
      <c r="HS16" s="707"/>
      <c r="HT16" s="707"/>
      <c r="HU16" s="707"/>
      <c r="HV16" s="707"/>
      <c r="HW16" s="707"/>
      <c r="HX16" s="707"/>
      <c r="HY16" s="707"/>
      <c r="HZ16" s="707"/>
      <c r="IA16" s="707"/>
      <c r="IB16" s="707"/>
      <c r="IC16" s="707"/>
      <c r="ID16" s="707"/>
      <c r="IE16" s="707"/>
      <c r="IF16" s="707"/>
      <c r="IG16" s="707"/>
      <c r="IH16" s="707"/>
      <c r="II16" s="707"/>
      <c r="IJ16" s="707"/>
    </row>
    <row r="17" spans="1:244" ht="21" customHeight="1">
      <c r="A17" s="717" t="s">
        <v>156</v>
      </c>
      <c r="B17" s="693">
        <v>73</v>
      </c>
      <c r="C17" s="693">
        <v>118</v>
      </c>
      <c r="D17" s="717" t="s">
        <v>152</v>
      </c>
      <c r="E17" s="693" t="s">
        <v>410</v>
      </c>
      <c r="F17" s="693" t="s">
        <v>410</v>
      </c>
      <c r="G17" s="690"/>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7"/>
      <c r="DF17" s="707"/>
      <c r="DG17" s="707"/>
      <c r="DH17" s="707"/>
      <c r="DI17" s="707"/>
      <c r="DJ17" s="707"/>
      <c r="DK17" s="707"/>
      <c r="DL17" s="707"/>
      <c r="DM17" s="707"/>
      <c r="DN17" s="707"/>
      <c r="DO17" s="707"/>
      <c r="DP17" s="707"/>
      <c r="DQ17" s="707"/>
      <c r="DR17" s="707"/>
      <c r="DS17" s="707"/>
      <c r="DT17" s="707"/>
      <c r="DU17" s="707"/>
      <c r="DV17" s="707"/>
      <c r="DW17" s="707"/>
      <c r="DX17" s="707"/>
      <c r="DY17" s="707"/>
      <c r="DZ17" s="707"/>
      <c r="EA17" s="707"/>
      <c r="EB17" s="707"/>
      <c r="EC17" s="707"/>
      <c r="ED17" s="707"/>
      <c r="EE17" s="707"/>
      <c r="EF17" s="707"/>
      <c r="EG17" s="707"/>
      <c r="EH17" s="707"/>
      <c r="EI17" s="707"/>
      <c r="EJ17" s="707"/>
      <c r="EK17" s="707"/>
      <c r="EL17" s="707"/>
      <c r="EM17" s="707"/>
      <c r="EN17" s="707"/>
      <c r="EO17" s="707"/>
      <c r="EP17" s="707"/>
      <c r="EQ17" s="707"/>
      <c r="ER17" s="707"/>
      <c r="ES17" s="707"/>
      <c r="ET17" s="707"/>
      <c r="EU17" s="707"/>
      <c r="EV17" s="707"/>
      <c r="EW17" s="707"/>
      <c r="EX17" s="707"/>
      <c r="EY17" s="707"/>
      <c r="EZ17" s="707"/>
      <c r="FA17" s="707"/>
      <c r="FB17" s="707"/>
      <c r="FC17" s="707"/>
      <c r="FD17" s="707"/>
      <c r="FE17" s="707"/>
      <c r="FF17" s="707"/>
      <c r="FG17" s="707"/>
      <c r="FH17" s="707"/>
      <c r="FI17" s="707"/>
      <c r="FJ17" s="707"/>
      <c r="FK17" s="707"/>
      <c r="FL17" s="707"/>
      <c r="FM17" s="707"/>
      <c r="FN17" s="707"/>
      <c r="FO17" s="707"/>
      <c r="FP17" s="707"/>
      <c r="FQ17" s="707"/>
      <c r="FR17" s="707"/>
      <c r="FS17" s="707"/>
      <c r="FT17" s="707"/>
      <c r="FU17" s="707"/>
      <c r="FV17" s="707"/>
      <c r="FW17" s="707"/>
      <c r="FX17" s="707"/>
      <c r="FY17" s="707"/>
      <c r="FZ17" s="707"/>
      <c r="GA17" s="707"/>
      <c r="GB17" s="707"/>
      <c r="GC17" s="707"/>
      <c r="GD17" s="707"/>
      <c r="GE17" s="707"/>
      <c r="GF17" s="707"/>
      <c r="GG17" s="707"/>
      <c r="GH17" s="707"/>
      <c r="GI17" s="707"/>
      <c r="GJ17" s="707"/>
      <c r="GK17" s="707"/>
      <c r="GL17" s="707"/>
      <c r="GM17" s="707"/>
      <c r="GN17" s="707"/>
      <c r="GO17" s="707"/>
      <c r="GP17" s="707"/>
      <c r="GQ17" s="707"/>
      <c r="GR17" s="707"/>
      <c r="GS17" s="707"/>
      <c r="GT17" s="707"/>
      <c r="GU17" s="707"/>
      <c r="GV17" s="707"/>
      <c r="GW17" s="707"/>
      <c r="GX17" s="707"/>
      <c r="GY17" s="707"/>
      <c r="GZ17" s="707"/>
      <c r="HA17" s="707"/>
      <c r="HB17" s="707"/>
      <c r="HC17" s="707"/>
      <c r="HD17" s="707"/>
      <c r="HE17" s="707"/>
      <c r="HF17" s="707"/>
      <c r="HG17" s="707"/>
      <c r="HH17" s="707"/>
      <c r="HI17" s="707"/>
      <c r="HJ17" s="707"/>
      <c r="HK17" s="707"/>
      <c r="HL17" s="707"/>
      <c r="HM17" s="707"/>
      <c r="HN17" s="707"/>
      <c r="HO17" s="707"/>
      <c r="HP17" s="707"/>
      <c r="HQ17" s="707"/>
      <c r="HR17" s="707"/>
      <c r="HS17" s="707"/>
      <c r="HT17" s="707"/>
      <c r="HU17" s="707"/>
      <c r="HV17" s="707"/>
      <c r="HW17" s="707"/>
      <c r="HX17" s="707"/>
      <c r="HY17" s="707"/>
      <c r="HZ17" s="707"/>
      <c r="IA17" s="707"/>
      <c r="IB17" s="707"/>
      <c r="IC17" s="707"/>
      <c r="ID17" s="707"/>
      <c r="IE17" s="707"/>
      <c r="IF17" s="707"/>
      <c r="IG17" s="707"/>
      <c r="IH17" s="707"/>
      <c r="II17" s="707"/>
      <c r="IJ17" s="707"/>
    </row>
    <row r="18" spans="1:244" ht="21" customHeight="1">
      <c r="A18" s="717" t="s">
        <v>159</v>
      </c>
      <c r="B18" s="693">
        <v>15</v>
      </c>
      <c r="C18" s="693">
        <v>43</v>
      </c>
      <c r="D18" s="717" t="s">
        <v>155</v>
      </c>
      <c r="E18" s="693" t="s">
        <v>410</v>
      </c>
      <c r="F18" s="693">
        <v>1</v>
      </c>
      <c r="G18" s="690"/>
      <c r="H18" s="707"/>
      <c r="I18" s="707"/>
      <c r="J18" s="707"/>
      <c r="K18" s="707"/>
      <c r="L18" s="707"/>
      <c r="M18" s="707"/>
      <c r="N18" s="707"/>
      <c r="O18" s="707"/>
      <c r="P18" s="707"/>
      <c r="Q18" s="707"/>
      <c r="R18" s="707"/>
      <c r="S18" s="707"/>
      <c r="T18" s="707"/>
      <c r="U18" s="707"/>
      <c r="V18" s="707"/>
      <c r="W18" s="707"/>
      <c r="X18" s="707"/>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7"/>
      <c r="DF18" s="707"/>
      <c r="DG18" s="707"/>
      <c r="DH18" s="707"/>
      <c r="DI18" s="707"/>
      <c r="DJ18" s="707"/>
      <c r="DK18" s="707"/>
      <c r="DL18" s="707"/>
      <c r="DM18" s="707"/>
      <c r="DN18" s="707"/>
      <c r="DO18" s="707"/>
      <c r="DP18" s="707"/>
      <c r="DQ18" s="707"/>
      <c r="DR18" s="707"/>
      <c r="DS18" s="707"/>
      <c r="DT18" s="707"/>
      <c r="DU18" s="707"/>
      <c r="DV18" s="707"/>
      <c r="DW18" s="707"/>
      <c r="DX18" s="707"/>
      <c r="DY18" s="707"/>
      <c r="DZ18" s="707"/>
      <c r="EA18" s="707"/>
      <c r="EB18" s="707"/>
      <c r="EC18" s="707"/>
      <c r="ED18" s="707"/>
      <c r="EE18" s="707"/>
      <c r="EF18" s="707"/>
      <c r="EG18" s="707"/>
      <c r="EH18" s="707"/>
      <c r="EI18" s="707"/>
      <c r="EJ18" s="707"/>
      <c r="EK18" s="707"/>
      <c r="EL18" s="707"/>
      <c r="EM18" s="707"/>
      <c r="EN18" s="707"/>
      <c r="EO18" s="707"/>
      <c r="EP18" s="707"/>
      <c r="EQ18" s="707"/>
      <c r="ER18" s="707"/>
      <c r="ES18" s="707"/>
      <c r="ET18" s="707"/>
      <c r="EU18" s="707"/>
      <c r="EV18" s="707"/>
      <c r="EW18" s="707"/>
      <c r="EX18" s="707"/>
      <c r="EY18" s="707"/>
      <c r="EZ18" s="707"/>
      <c r="FA18" s="707"/>
      <c r="FB18" s="707"/>
      <c r="FC18" s="707"/>
      <c r="FD18" s="707"/>
      <c r="FE18" s="707"/>
      <c r="FF18" s="707"/>
      <c r="FG18" s="707"/>
      <c r="FH18" s="707"/>
      <c r="FI18" s="707"/>
      <c r="FJ18" s="707"/>
      <c r="FK18" s="707"/>
      <c r="FL18" s="707"/>
      <c r="FM18" s="707"/>
      <c r="FN18" s="707"/>
      <c r="FO18" s="707"/>
      <c r="FP18" s="707"/>
      <c r="FQ18" s="707"/>
      <c r="FR18" s="707"/>
      <c r="FS18" s="707"/>
      <c r="FT18" s="707"/>
      <c r="FU18" s="707"/>
      <c r="FV18" s="707"/>
      <c r="FW18" s="707"/>
      <c r="FX18" s="707"/>
      <c r="FY18" s="707"/>
      <c r="FZ18" s="707"/>
      <c r="GA18" s="707"/>
      <c r="GB18" s="707"/>
      <c r="GC18" s="707"/>
      <c r="GD18" s="707"/>
      <c r="GE18" s="707"/>
      <c r="GF18" s="707"/>
      <c r="GG18" s="707"/>
      <c r="GH18" s="707"/>
      <c r="GI18" s="707"/>
      <c r="GJ18" s="707"/>
      <c r="GK18" s="707"/>
      <c r="GL18" s="707"/>
      <c r="GM18" s="707"/>
      <c r="GN18" s="707"/>
      <c r="GO18" s="707"/>
      <c r="GP18" s="707"/>
      <c r="GQ18" s="707"/>
      <c r="GR18" s="707"/>
      <c r="GS18" s="707"/>
      <c r="GT18" s="707"/>
      <c r="GU18" s="707"/>
      <c r="GV18" s="707"/>
      <c r="GW18" s="707"/>
      <c r="GX18" s="707"/>
      <c r="GY18" s="707"/>
      <c r="GZ18" s="707"/>
      <c r="HA18" s="707"/>
      <c r="HB18" s="707"/>
      <c r="HC18" s="707"/>
      <c r="HD18" s="707"/>
      <c r="HE18" s="707"/>
      <c r="HF18" s="707"/>
      <c r="HG18" s="707"/>
      <c r="HH18" s="707"/>
      <c r="HI18" s="707"/>
      <c r="HJ18" s="707"/>
      <c r="HK18" s="707"/>
      <c r="HL18" s="707"/>
      <c r="HM18" s="707"/>
      <c r="HN18" s="707"/>
      <c r="HO18" s="707"/>
      <c r="HP18" s="707"/>
      <c r="HQ18" s="707"/>
      <c r="HR18" s="707"/>
      <c r="HS18" s="707"/>
      <c r="HT18" s="707"/>
      <c r="HU18" s="707"/>
      <c r="HV18" s="707"/>
      <c r="HW18" s="707"/>
      <c r="HX18" s="707"/>
      <c r="HY18" s="707"/>
      <c r="HZ18" s="707"/>
      <c r="IA18" s="707"/>
      <c r="IB18" s="707"/>
      <c r="IC18" s="707"/>
      <c r="ID18" s="707"/>
      <c r="IE18" s="707"/>
      <c r="IF18" s="707"/>
      <c r="IG18" s="707"/>
      <c r="IH18" s="707"/>
      <c r="II18" s="707"/>
      <c r="IJ18" s="707"/>
    </row>
    <row r="19" spans="1:244" ht="21" customHeight="1">
      <c r="A19" s="717" t="s">
        <v>62</v>
      </c>
      <c r="B19" s="693">
        <v>5</v>
      </c>
      <c r="C19" s="693">
        <v>9</v>
      </c>
      <c r="D19" s="717" t="s">
        <v>158</v>
      </c>
      <c r="E19" s="693" t="s">
        <v>410</v>
      </c>
      <c r="F19" s="693">
        <v>1</v>
      </c>
      <c r="G19" s="690"/>
      <c r="H19" s="707"/>
      <c r="I19" s="707"/>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7"/>
      <c r="DF19" s="707"/>
      <c r="DG19" s="707"/>
      <c r="DH19" s="707"/>
      <c r="DI19" s="707"/>
      <c r="DJ19" s="707"/>
      <c r="DK19" s="707"/>
      <c r="DL19" s="707"/>
      <c r="DM19" s="707"/>
      <c r="DN19" s="707"/>
      <c r="DO19" s="707"/>
      <c r="DP19" s="707"/>
      <c r="DQ19" s="707"/>
      <c r="DR19" s="707"/>
      <c r="DS19" s="707"/>
      <c r="DT19" s="707"/>
      <c r="DU19" s="707"/>
      <c r="DV19" s="707"/>
      <c r="DW19" s="707"/>
      <c r="DX19" s="707"/>
      <c r="DY19" s="707"/>
      <c r="DZ19" s="707"/>
      <c r="EA19" s="707"/>
      <c r="EB19" s="707"/>
      <c r="EC19" s="707"/>
      <c r="ED19" s="707"/>
      <c r="EE19" s="707"/>
      <c r="EF19" s="707"/>
      <c r="EG19" s="707"/>
      <c r="EH19" s="707"/>
      <c r="EI19" s="707"/>
      <c r="EJ19" s="707"/>
      <c r="EK19" s="707"/>
      <c r="EL19" s="707"/>
      <c r="EM19" s="707"/>
      <c r="EN19" s="707"/>
      <c r="EO19" s="707"/>
      <c r="EP19" s="707"/>
      <c r="EQ19" s="707"/>
      <c r="ER19" s="707"/>
      <c r="ES19" s="707"/>
      <c r="ET19" s="707"/>
      <c r="EU19" s="707"/>
      <c r="EV19" s="707"/>
      <c r="EW19" s="707"/>
      <c r="EX19" s="707"/>
      <c r="EY19" s="707"/>
      <c r="EZ19" s="707"/>
      <c r="FA19" s="707"/>
      <c r="FB19" s="707"/>
      <c r="FC19" s="707"/>
      <c r="FD19" s="707"/>
      <c r="FE19" s="707"/>
      <c r="FF19" s="707"/>
      <c r="FG19" s="707"/>
      <c r="FH19" s="707"/>
      <c r="FI19" s="707"/>
      <c r="FJ19" s="707"/>
      <c r="FK19" s="707"/>
      <c r="FL19" s="707"/>
      <c r="FM19" s="707"/>
      <c r="FN19" s="707"/>
      <c r="FO19" s="707"/>
      <c r="FP19" s="707"/>
      <c r="FQ19" s="707"/>
      <c r="FR19" s="707"/>
      <c r="FS19" s="707"/>
      <c r="FT19" s="707"/>
      <c r="FU19" s="707"/>
      <c r="FV19" s="707"/>
      <c r="FW19" s="707"/>
      <c r="FX19" s="707"/>
      <c r="FY19" s="707"/>
      <c r="FZ19" s="707"/>
      <c r="GA19" s="707"/>
      <c r="GB19" s="707"/>
      <c r="GC19" s="707"/>
      <c r="GD19" s="707"/>
      <c r="GE19" s="707"/>
      <c r="GF19" s="707"/>
      <c r="GG19" s="707"/>
      <c r="GH19" s="707"/>
      <c r="GI19" s="707"/>
      <c r="GJ19" s="707"/>
      <c r="GK19" s="707"/>
      <c r="GL19" s="707"/>
      <c r="GM19" s="707"/>
      <c r="GN19" s="707"/>
      <c r="GO19" s="707"/>
      <c r="GP19" s="707"/>
      <c r="GQ19" s="707"/>
      <c r="GR19" s="707"/>
      <c r="GS19" s="707"/>
      <c r="GT19" s="707"/>
      <c r="GU19" s="707"/>
      <c r="GV19" s="707"/>
      <c r="GW19" s="707"/>
      <c r="GX19" s="707"/>
      <c r="GY19" s="707"/>
      <c r="GZ19" s="707"/>
      <c r="HA19" s="707"/>
      <c r="HB19" s="707"/>
      <c r="HC19" s="707"/>
      <c r="HD19" s="707"/>
      <c r="HE19" s="707"/>
      <c r="HF19" s="707"/>
      <c r="HG19" s="707"/>
      <c r="HH19" s="707"/>
      <c r="HI19" s="707"/>
      <c r="HJ19" s="707"/>
      <c r="HK19" s="707"/>
      <c r="HL19" s="707"/>
      <c r="HM19" s="707"/>
      <c r="HN19" s="707"/>
      <c r="HO19" s="707"/>
      <c r="HP19" s="707"/>
      <c r="HQ19" s="707"/>
      <c r="HR19" s="707"/>
      <c r="HS19" s="707"/>
      <c r="HT19" s="707"/>
      <c r="HU19" s="707"/>
      <c r="HV19" s="707"/>
      <c r="HW19" s="707"/>
      <c r="HX19" s="707"/>
      <c r="HY19" s="707"/>
      <c r="HZ19" s="707"/>
      <c r="IA19" s="707"/>
      <c r="IB19" s="707"/>
      <c r="IC19" s="707"/>
      <c r="ID19" s="707"/>
      <c r="IE19" s="707"/>
      <c r="IF19" s="707"/>
      <c r="IG19" s="707"/>
      <c r="IH19" s="707"/>
      <c r="II19" s="707"/>
      <c r="IJ19" s="707"/>
    </row>
    <row r="20" spans="1:244" ht="21" customHeight="1">
      <c r="A20" s="717" t="s">
        <v>164</v>
      </c>
      <c r="B20" s="693" t="s">
        <v>410</v>
      </c>
      <c r="C20" s="693" t="s">
        <v>410</v>
      </c>
      <c r="D20" s="717" t="s">
        <v>160</v>
      </c>
      <c r="E20" s="693">
        <v>4</v>
      </c>
      <c r="F20" s="693">
        <v>5</v>
      </c>
      <c r="G20" s="690"/>
      <c r="H20" s="707"/>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7"/>
      <c r="DF20" s="707"/>
      <c r="DG20" s="707"/>
      <c r="DH20" s="707"/>
      <c r="DI20" s="707"/>
      <c r="DJ20" s="707"/>
      <c r="DK20" s="707"/>
      <c r="DL20" s="707"/>
      <c r="DM20" s="707"/>
      <c r="DN20" s="707"/>
      <c r="DO20" s="707"/>
      <c r="DP20" s="707"/>
      <c r="DQ20" s="707"/>
      <c r="DR20" s="707"/>
      <c r="DS20" s="707"/>
      <c r="DT20" s="707"/>
      <c r="DU20" s="707"/>
      <c r="DV20" s="707"/>
      <c r="DW20" s="707"/>
      <c r="DX20" s="707"/>
      <c r="DY20" s="707"/>
      <c r="DZ20" s="707"/>
      <c r="EA20" s="707"/>
      <c r="EB20" s="707"/>
      <c r="EC20" s="707"/>
      <c r="ED20" s="707"/>
      <c r="EE20" s="707"/>
      <c r="EF20" s="707"/>
      <c r="EG20" s="707"/>
      <c r="EH20" s="707"/>
      <c r="EI20" s="707"/>
      <c r="EJ20" s="707"/>
      <c r="EK20" s="707"/>
      <c r="EL20" s="707"/>
      <c r="EM20" s="707"/>
      <c r="EN20" s="707"/>
      <c r="EO20" s="707"/>
      <c r="EP20" s="707"/>
      <c r="EQ20" s="707"/>
      <c r="ER20" s="707"/>
      <c r="ES20" s="707"/>
      <c r="ET20" s="707"/>
      <c r="EU20" s="707"/>
      <c r="EV20" s="707"/>
      <c r="EW20" s="707"/>
      <c r="EX20" s="707"/>
      <c r="EY20" s="707"/>
      <c r="EZ20" s="707"/>
      <c r="FA20" s="707"/>
      <c r="FB20" s="707"/>
      <c r="FC20" s="707"/>
      <c r="FD20" s="707"/>
      <c r="FE20" s="707"/>
      <c r="FF20" s="707"/>
      <c r="FG20" s="707"/>
      <c r="FH20" s="707"/>
      <c r="FI20" s="707"/>
      <c r="FJ20" s="707"/>
      <c r="FK20" s="707"/>
      <c r="FL20" s="707"/>
      <c r="FM20" s="707"/>
      <c r="FN20" s="707"/>
      <c r="FO20" s="707"/>
      <c r="FP20" s="707"/>
      <c r="FQ20" s="707"/>
      <c r="FR20" s="707"/>
      <c r="FS20" s="707"/>
      <c r="FT20" s="707"/>
      <c r="FU20" s="707"/>
      <c r="FV20" s="707"/>
      <c r="FW20" s="707"/>
      <c r="FX20" s="707"/>
      <c r="FY20" s="707"/>
      <c r="FZ20" s="707"/>
      <c r="GA20" s="707"/>
      <c r="GB20" s="707"/>
      <c r="GC20" s="707"/>
      <c r="GD20" s="707"/>
      <c r="GE20" s="707"/>
      <c r="GF20" s="707"/>
      <c r="GG20" s="707"/>
      <c r="GH20" s="707"/>
      <c r="GI20" s="707"/>
      <c r="GJ20" s="707"/>
      <c r="GK20" s="707"/>
      <c r="GL20" s="707"/>
      <c r="GM20" s="707"/>
      <c r="GN20" s="707"/>
      <c r="GO20" s="707"/>
      <c r="GP20" s="707"/>
      <c r="GQ20" s="707"/>
      <c r="GR20" s="707"/>
      <c r="GS20" s="707"/>
      <c r="GT20" s="707"/>
      <c r="GU20" s="707"/>
      <c r="GV20" s="707"/>
      <c r="GW20" s="707"/>
      <c r="GX20" s="707"/>
      <c r="GY20" s="707"/>
      <c r="GZ20" s="707"/>
      <c r="HA20" s="707"/>
      <c r="HB20" s="707"/>
      <c r="HC20" s="707"/>
      <c r="HD20" s="707"/>
      <c r="HE20" s="707"/>
      <c r="HF20" s="707"/>
      <c r="HG20" s="707"/>
      <c r="HH20" s="707"/>
      <c r="HI20" s="707"/>
      <c r="HJ20" s="707"/>
      <c r="HK20" s="707"/>
      <c r="HL20" s="707"/>
      <c r="HM20" s="707"/>
      <c r="HN20" s="707"/>
      <c r="HO20" s="707"/>
      <c r="HP20" s="707"/>
      <c r="HQ20" s="707"/>
      <c r="HR20" s="707"/>
      <c r="HS20" s="707"/>
      <c r="HT20" s="707"/>
      <c r="HU20" s="707"/>
      <c r="HV20" s="707"/>
      <c r="HW20" s="707"/>
      <c r="HX20" s="707"/>
      <c r="HY20" s="707"/>
      <c r="HZ20" s="707"/>
      <c r="IA20" s="707"/>
      <c r="IB20" s="707"/>
      <c r="IC20" s="707"/>
      <c r="ID20" s="707"/>
      <c r="IE20" s="707"/>
      <c r="IF20" s="707"/>
      <c r="IG20" s="707"/>
      <c r="IH20" s="707"/>
      <c r="II20" s="707"/>
      <c r="IJ20" s="707"/>
    </row>
    <row r="21" spans="1:244" ht="21" customHeight="1">
      <c r="A21" s="717" t="s">
        <v>167</v>
      </c>
      <c r="B21" s="693">
        <v>4</v>
      </c>
      <c r="C21" s="693">
        <v>1</v>
      </c>
      <c r="D21" s="717" t="s">
        <v>162</v>
      </c>
      <c r="E21" s="693" t="s">
        <v>410</v>
      </c>
      <c r="F21" s="693" t="s">
        <v>410</v>
      </c>
      <c r="G21" s="690"/>
      <c r="H21" s="707"/>
      <c r="I21" s="707"/>
      <c r="J21" s="707"/>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707"/>
      <c r="BP21" s="707"/>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7"/>
      <c r="DF21" s="707"/>
      <c r="DG21" s="707"/>
      <c r="DH21" s="707"/>
      <c r="DI21" s="707"/>
      <c r="DJ21" s="707"/>
      <c r="DK21" s="707"/>
      <c r="DL21" s="707"/>
      <c r="DM21" s="707"/>
      <c r="DN21" s="707"/>
      <c r="DO21" s="707"/>
      <c r="DP21" s="707"/>
      <c r="DQ21" s="707"/>
      <c r="DR21" s="707"/>
      <c r="DS21" s="707"/>
      <c r="DT21" s="707"/>
      <c r="DU21" s="707"/>
      <c r="DV21" s="707"/>
      <c r="DW21" s="707"/>
      <c r="DX21" s="707"/>
      <c r="DY21" s="707"/>
      <c r="DZ21" s="707"/>
      <c r="EA21" s="707"/>
      <c r="EB21" s="707"/>
      <c r="EC21" s="707"/>
      <c r="ED21" s="707"/>
      <c r="EE21" s="707"/>
      <c r="EF21" s="707"/>
      <c r="EG21" s="707"/>
      <c r="EH21" s="707"/>
      <c r="EI21" s="707"/>
      <c r="EJ21" s="707"/>
      <c r="EK21" s="707"/>
      <c r="EL21" s="707"/>
      <c r="EM21" s="707"/>
      <c r="EN21" s="707"/>
      <c r="EO21" s="707"/>
      <c r="EP21" s="707"/>
      <c r="EQ21" s="707"/>
      <c r="ER21" s="707"/>
      <c r="ES21" s="707"/>
      <c r="ET21" s="707"/>
      <c r="EU21" s="707"/>
      <c r="EV21" s="707"/>
      <c r="EW21" s="707"/>
      <c r="EX21" s="707"/>
      <c r="EY21" s="707"/>
      <c r="EZ21" s="707"/>
      <c r="FA21" s="707"/>
      <c r="FB21" s="707"/>
      <c r="FC21" s="707"/>
      <c r="FD21" s="707"/>
      <c r="FE21" s="707"/>
      <c r="FF21" s="707"/>
      <c r="FG21" s="707"/>
      <c r="FH21" s="707"/>
      <c r="FI21" s="707"/>
      <c r="FJ21" s="707"/>
      <c r="FK21" s="707"/>
      <c r="FL21" s="707"/>
      <c r="FM21" s="707"/>
      <c r="FN21" s="707"/>
      <c r="FO21" s="707"/>
      <c r="FP21" s="707"/>
      <c r="FQ21" s="707"/>
      <c r="FR21" s="707"/>
      <c r="FS21" s="707"/>
      <c r="FT21" s="707"/>
      <c r="FU21" s="707"/>
      <c r="FV21" s="707"/>
      <c r="FW21" s="707"/>
      <c r="FX21" s="707"/>
      <c r="FY21" s="707"/>
      <c r="FZ21" s="707"/>
      <c r="GA21" s="707"/>
      <c r="GB21" s="707"/>
      <c r="GC21" s="707"/>
      <c r="GD21" s="707"/>
      <c r="GE21" s="707"/>
      <c r="GF21" s="707"/>
      <c r="GG21" s="707"/>
      <c r="GH21" s="707"/>
      <c r="GI21" s="707"/>
      <c r="GJ21" s="707"/>
      <c r="GK21" s="707"/>
      <c r="GL21" s="707"/>
      <c r="GM21" s="707"/>
      <c r="GN21" s="707"/>
      <c r="GO21" s="707"/>
      <c r="GP21" s="707"/>
      <c r="GQ21" s="707"/>
      <c r="GR21" s="707"/>
      <c r="GS21" s="707"/>
      <c r="GT21" s="707"/>
      <c r="GU21" s="707"/>
      <c r="GV21" s="707"/>
      <c r="GW21" s="707"/>
      <c r="GX21" s="707"/>
      <c r="GY21" s="707"/>
      <c r="GZ21" s="707"/>
      <c r="HA21" s="707"/>
      <c r="HB21" s="707"/>
      <c r="HC21" s="707"/>
      <c r="HD21" s="707"/>
      <c r="HE21" s="707"/>
      <c r="HF21" s="707"/>
      <c r="HG21" s="707"/>
      <c r="HH21" s="707"/>
      <c r="HI21" s="707"/>
      <c r="HJ21" s="707"/>
      <c r="HK21" s="707"/>
      <c r="HL21" s="707"/>
      <c r="HM21" s="707"/>
      <c r="HN21" s="707"/>
      <c r="HO21" s="707"/>
      <c r="HP21" s="707"/>
      <c r="HQ21" s="707"/>
      <c r="HR21" s="707"/>
      <c r="HS21" s="707"/>
      <c r="HT21" s="707"/>
      <c r="HU21" s="707"/>
      <c r="HV21" s="707"/>
      <c r="HW21" s="707"/>
      <c r="HX21" s="707"/>
      <c r="HY21" s="707"/>
      <c r="HZ21" s="707"/>
      <c r="IA21" s="707"/>
      <c r="IB21" s="707"/>
      <c r="IC21" s="707"/>
      <c r="ID21" s="707"/>
      <c r="IE21" s="707"/>
      <c r="IF21" s="707"/>
      <c r="IG21" s="707"/>
      <c r="IH21" s="707"/>
      <c r="II21" s="707"/>
      <c r="IJ21" s="707"/>
    </row>
    <row r="22" spans="1:244" ht="21" customHeight="1">
      <c r="A22" s="717" t="s">
        <v>169</v>
      </c>
      <c r="B22" s="693">
        <v>5</v>
      </c>
      <c r="C22" s="693">
        <v>1</v>
      </c>
      <c r="D22" s="717" t="s">
        <v>165</v>
      </c>
      <c r="E22" s="693">
        <v>3</v>
      </c>
      <c r="F22" s="693" t="s">
        <v>410</v>
      </c>
      <c r="G22" s="690"/>
      <c r="H22" s="707"/>
      <c r="I22" s="707"/>
      <c r="J22" s="707"/>
      <c r="K22" s="707"/>
      <c r="L22" s="707"/>
      <c r="M22" s="707"/>
      <c r="N22" s="707"/>
      <c r="O22" s="707"/>
      <c r="P22" s="707"/>
      <c r="Q22" s="707"/>
      <c r="R22" s="707"/>
      <c r="S22" s="707"/>
      <c r="T22" s="707"/>
      <c r="U22" s="707"/>
      <c r="V22" s="707"/>
      <c r="W22" s="707"/>
      <c r="X22" s="707"/>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707"/>
      <c r="BP22" s="707"/>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7"/>
      <c r="DF22" s="707"/>
      <c r="DG22" s="707"/>
      <c r="DH22" s="707"/>
      <c r="DI22" s="707"/>
      <c r="DJ22" s="707"/>
      <c r="DK22" s="707"/>
      <c r="DL22" s="707"/>
      <c r="DM22" s="707"/>
      <c r="DN22" s="707"/>
      <c r="DO22" s="707"/>
      <c r="DP22" s="707"/>
      <c r="DQ22" s="707"/>
      <c r="DR22" s="707"/>
      <c r="DS22" s="707"/>
      <c r="DT22" s="707"/>
      <c r="DU22" s="707"/>
      <c r="DV22" s="707"/>
      <c r="DW22" s="707"/>
      <c r="DX22" s="707"/>
      <c r="DY22" s="707"/>
      <c r="DZ22" s="707"/>
      <c r="EA22" s="707"/>
      <c r="EB22" s="707"/>
      <c r="EC22" s="707"/>
      <c r="ED22" s="707"/>
      <c r="EE22" s="707"/>
      <c r="EF22" s="707"/>
      <c r="EG22" s="707"/>
      <c r="EH22" s="707"/>
      <c r="EI22" s="707"/>
      <c r="EJ22" s="707"/>
      <c r="EK22" s="707"/>
      <c r="EL22" s="707"/>
      <c r="EM22" s="707"/>
      <c r="EN22" s="707"/>
      <c r="EO22" s="707"/>
      <c r="EP22" s="707"/>
      <c r="EQ22" s="707"/>
      <c r="ER22" s="707"/>
      <c r="ES22" s="707"/>
      <c r="ET22" s="707"/>
      <c r="EU22" s="707"/>
      <c r="EV22" s="707"/>
      <c r="EW22" s="707"/>
      <c r="EX22" s="707"/>
      <c r="EY22" s="707"/>
      <c r="EZ22" s="707"/>
      <c r="FA22" s="707"/>
      <c r="FB22" s="707"/>
      <c r="FC22" s="707"/>
      <c r="FD22" s="707"/>
      <c r="FE22" s="707"/>
      <c r="FF22" s="707"/>
      <c r="FG22" s="707"/>
      <c r="FH22" s="707"/>
      <c r="FI22" s="707"/>
      <c r="FJ22" s="707"/>
      <c r="FK22" s="707"/>
      <c r="FL22" s="707"/>
      <c r="FM22" s="707"/>
      <c r="FN22" s="707"/>
      <c r="FO22" s="707"/>
      <c r="FP22" s="707"/>
      <c r="FQ22" s="707"/>
      <c r="FR22" s="707"/>
      <c r="FS22" s="707"/>
      <c r="FT22" s="707"/>
      <c r="FU22" s="707"/>
      <c r="FV22" s="707"/>
      <c r="FW22" s="707"/>
      <c r="FX22" s="707"/>
      <c r="FY22" s="707"/>
      <c r="FZ22" s="707"/>
      <c r="GA22" s="707"/>
      <c r="GB22" s="707"/>
      <c r="GC22" s="707"/>
      <c r="GD22" s="707"/>
      <c r="GE22" s="707"/>
      <c r="GF22" s="707"/>
      <c r="GG22" s="707"/>
      <c r="GH22" s="707"/>
      <c r="GI22" s="707"/>
      <c r="GJ22" s="707"/>
      <c r="GK22" s="707"/>
      <c r="GL22" s="707"/>
      <c r="GM22" s="707"/>
      <c r="GN22" s="707"/>
      <c r="GO22" s="707"/>
      <c r="GP22" s="707"/>
      <c r="GQ22" s="707"/>
      <c r="GR22" s="707"/>
      <c r="GS22" s="707"/>
      <c r="GT22" s="707"/>
      <c r="GU22" s="707"/>
      <c r="GV22" s="707"/>
      <c r="GW22" s="707"/>
      <c r="GX22" s="707"/>
      <c r="GY22" s="707"/>
      <c r="GZ22" s="707"/>
      <c r="HA22" s="707"/>
      <c r="HB22" s="707"/>
      <c r="HC22" s="707"/>
      <c r="HD22" s="707"/>
      <c r="HE22" s="707"/>
      <c r="HF22" s="707"/>
      <c r="HG22" s="707"/>
      <c r="HH22" s="707"/>
      <c r="HI22" s="707"/>
      <c r="HJ22" s="707"/>
      <c r="HK22" s="707"/>
      <c r="HL22" s="707"/>
      <c r="HM22" s="707"/>
      <c r="HN22" s="707"/>
      <c r="HO22" s="707"/>
      <c r="HP22" s="707"/>
      <c r="HQ22" s="707"/>
      <c r="HR22" s="707"/>
      <c r="HS22" s="707"/>
      <c r="HT22" s="707"/>
      <c r="HU22" s="707"/>
      <c r="HV22" s="707"/>
      <c r="HW22" s="707"/>
      <c r="HX22" s="707"/>
      <c r="HY22" s="707"/>
      <c r="HZ22" s="707"/>
      <c r="IA22" s="707"/>
      <c r="IB22" s="707"/>
      <c r="IC22" s="707"/>
      <c r="ID22" s="707"/>
      <c r="IE22" s="707"/>
      <c r="IF22" s="707"/>
      <c r="IG22" s="707"/>
      <c r="IH22" s="707"/>
      <c r="II22" s="707"/>
      <c r="IJ22" s="707"/>
    </row>
    <row r="23" spans="1:244" ht="21" customHeight="1">
      <c r="A23" s="717" t="s">
        <v>175</v>
      </c>
      <c r="B23" s="693">
        <v>1</v>
      </c>
      <c r="C23" s="693">
        <v>2</v>
      </c>
      <c r="D23" s="717" t="s">
        <v>168</v>
      </c>
      <c r="E23" s="693" t="s">
        <v>410</v>
      </c>
      <c r="F23" s="693">
        <v>2</v>
      </c>
      <c r="G23" s="690"/>
      <c r="H23" s="707"/>
      <c r="I23" s="707"/>
      <c r="J23" s="707"/>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707"/>
      <c r="BP23" s="707"/>
      <c r="BQ23" s="707"/>
      <c r="BR23" s="707"/>
      <c r="BS23" s="707"/>
      <c r="BT23" s="707"/>
      <c r="BU23" s="707"/>
      <c r="BV23" s="707"/>
      <c r="BW23" s="707"/>
      <c r="BX23" s="707"/>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7"/>
      <c r="DF23" s="707"/>
      <c r="DG23" s="707"/>
      <c r="DH23" s="707"/>
      <c r="DI23" s="707"/>
      <c r="DJ23" s="707"/>
      <c r="DK23" s="707"/>
      <c r="DL23" s="707"/>
      <c r="DM23" s="707"/>
      <c r="DN23" s="707"/>
      <c r="DO23" s="707"/>
      <c r="DP23" s="707"/>
      <c r="DQ23" s="707"/>
      <c r="DR23" s="707"/>
      <c r="DS23" s="707"/>
      <c r="DT23" s="707"/>
      <c r="DU23" s="707"/>
      <c r="DV23" s="707"/>
      <c r="DW23" s="707"/>
      <c r="DX23" s="707"/>
      <c r="DY23" s="707"/>
      <c r="DZ23" s="707"/>
      <c r="EA23" s="707"/>
      <c r="EB23" s="707"/>
      <c r="EC23" s="707"/>
      <c r="ED23" s="707"/>
      <c r="EE23" s="707"/>
      <c r="EF23" s="707"/>
      <c r="EG23" s="707"/>
      <c r="EH23" s="707"/>
      <c r="EI23" s="707"/>
      <c r="EJ23" s="707"/>
      <c r="EK23" s="707"/>
      <c r="EL23" s="707"/>
      <c r="EM23" s="707"/>
      <c r="EN23" s="707"/>
      <c r="EO23" s="707"/>
      <c r="EP23" s="707"/>
      <c r="EQ23" s="707"/>
      <c r="ER23" s="707"/>
      <c r="ES23" s="707"/>
      <c r="ET23" s="707"/>
      <c r="EU23" s="707"/>
      <c r="EV23" s="707"/>
      <c r="EW23" s="707"/>
      <c r="EX23" s="707"/>
      <c r="EY23" s="707"/>
      <c r="EZ23" s="707"/>
      <c r="FA23" s="707"/>
      <c r="FB23" s="707"/>
      <c r="FC23" s="707"/>
      <c r="FD23" s="707"/>
      <c r="FE23" s="707"/>
      <c r="FF23" s="707"/>
      <c r="FG23" s="707"/>
      <c r="FH23" s="707"/>
      <c r="FI23" s="707"/>
      <c r="FJ23" s="707"/>
      <c r="FK23" s="707"/>
      <c r="FL23" s="707"/>
      <c r="FM23" s="707"/>
      <c r="FN23" s="707"/>
      <c r="FO23" s="707"/>
      <c r="FP23" s="707"/>
      <c r="FQ23" s="707"/>
      <c r="FR23" s="707"/>
      <c r="FS23" s="707"/>
      <c r="FT23" s="707"/>
      <c r="FU23" s="707"/>
      <c r="FV23" s="707"/>
      <c r="FW23" s="707"/>
      <c r="FX23" s="707"/>
      <c r="FY23" s="707"/>
      <c r="FZ23" s="707"/>
      <c r="GA23" s="707"/>
      <c r="GB23" s="707"/>
      <c r="GC23" s="707"/>
      <c r="GD23" s="707"/>
      <c r="GE23" s="707"/>
      <c r="GF23" s="707"/>
      <c r="GG23" s="707"/>
      <c r="GH23" s="707"/>
      <c r="GI23" s="707"/>
      <c r="GJ23" s="707"/>
      <c r="GK23" s="707"/>
      <c r="GL23" s="707"/>
      <c r="GM23" s="707"/>
      <c r="GN23" s="707"/>
      <c r="GO23" s="707"/>
      <c r="GP23" s="707"/>
      <c r="GQ23" s="707"/>
      <c r="GR23" s="707"/>
      <c r="GS23" s="707"/>
      <c r="GT23" s="707"/>
      <c r="GU23" s="707"/>
      <c r="GV23" s="707"/>
      <c r="GW23" s="707"/>
      <c r="GX23" s="707"/>
      <c r="GY23" s="707"/>
      <c r="GZ23" s="707"/>
      <c r="HA23" s="707"/>
      <c r="HB23" s="707"/>
      <c r="HC23" s="707"/>
      <c r="HD23" s="707"/>
      <c r="HE23" s="707"/>
      <c r="HF23" s="707"/>
      <c r="HG23" s="707"/>
      <c r="HH23" s="707"/>
      <c r="HI23" s="707"/>
      <c r="HJ23" s="707"/>
      <c r="HK23" s="707"/>
      <c r="HL23" s="707"/>
      <c r="HM23" s="707"/>
      <c r="HN23" s="707"/>
      <c r="HO23" s="707"/>
      <c r="HP23" s="707"/>
      <c r="HQ23" s="707"/>
      <c r="HR23" s="707"/>
      <c r="HS23" s="707"/>
      <c r="HT23" s="707"/>
      <c r="HU23" s="707"/>
      <c r="HV23" s="707"/>
      <c r="HW23" s="707"/>
      <c r="HX23" s="707"/>
      <c r="HY23" s="707"/>
      <c r="HZ23" s="707"/>
      <c r="IA23" s="707"/>
      <c r="IB23" s="707"/>
      <c r="IC23" s="707"/>
      <c r="ID23" s="707"/>
      <c r="IE23" s="707"/>
      <c r="IF23" s="707"/>
      <c r="IG23" s="707"/>
      <c r="IH23" s="707"/>
      <c r="II23" s="707"/>
      <c r="IJ23" s="707"/>
    </row>
    <row r="24" spans="1:244" ht="21" customHeight="1">
      <c r="A24" s="717" t="s">
        <v>179</v>
      </c>
      <c r="B24" s="693">
        <v>6</v>
      </c>
      <c r="C24" s="693">
        <v>4</v>
      </c>
      <c r="D24" s="717" t="s">
        <v>172</v>
      </c>
      <c r="E24" s="693">
        <v>1</v>
      </c>
      <c r="F24" s="693">
        <v>2</v>
      </c>
      <c r="G24" s="690"/>
      <c r="H24" s="707"/>
      <c r="I24" s="707"/>
      <c r="J24" s="707"/>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707"/>
      <c r="BP24" s="707"/>
      <c r="BQ24" s="707"/>
      <c r="BR24" s="707"/>
      <c r="BS24" s="707"/>
      <c r="BT24" s="707"/>
      <c r="BU24" s="707"/>
      <c r="BV24" s="707"/>
      <c r="BW24" s="707"/>
      <c r="BX24" s="707"/>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7"/>
      <c r="DF24" s="707"/>
      <c r="DG24" s="707"/>
      <c r="DH24" s="707"/>
      <c r="DI24" s="707"/>
      <c r="DJ24" s="707"/>
      <c r="DK24" s="707"/>
      <c r="DL24" s="707"/>
      <c r="DM24" s="707"/>
      <c r="DN24" s="707"/>
      <c r="DO24" s="707"/>
      <c r="DP24" s="707"/>
      <c r="DQ24" s="707"/>
      <c r="DR24" s="707"/>
      <c r="DS24" s="707"/>
      <c r="DT24" s="707"/>
      <c r="DU24" s="707"/>
      <c r="DV24" s="707"/>
      <c r="DW24" s="707"/>
      <c r="DX24" s="707"/>
      <c r="DY24" s="707"/>
      <c r="DZ24" s="707"/>
      <c r="EA24" s="707"/>
      <c r="EB24" s="707"/>
      <c r="EC24" s="707"/>
      <c r="ED24" s="707"/>
      <c r="EE24" s="707"/>
      <c r="EF24" s="707"/>
      <c r="EG24" s="707"/>
      <c r="EH24" s="707"/>
      <c r="EI24" s="707"/>
      <c r="EJ24" s="707"/>
      <c r="EK24" s="707"/>
      <c r="EL24" s="707"/>
      <c r="EM24" s="707"/>
      <c r="EN24" s="707"/>
      <c r="EO24" s="707"/>
      <c r="EP24" s="707"/>
      <c r="EQ24" s="707"/>
      <c r="ER24" s="707"/>
      <c r="ES24" s="707"/>
      <c r="ET24" s="707"/>
      <c r="EU24" s="707"/>
      <c r="EV24" s="707"/>
      <c r="EW24" s="707"/>
      <c r="EX24" s="707"/>
      <c r="EY24" s="707"/>
      <c r="EZ24" s="707"/>
      <c r="FA24" s="707"/>
      <c r="FB24" s="707"/>
      <c r="FC24" s="707"/>
      <c r="FD24" s="707"/>
      <c r="FE24" s="707"/>
      <c r="FF24" s="707"/>
      <c r="FG24" s="707"/>
      <c r="FH24" s="707"/>
      <c r="FI24" s="707"/>
      <c r="FJ24" s="707"/>
      <c r="FK24" s="707"/>
      <c r="FL24" s="707"/>
      <c r="FM24" s="707"/>
      <c r="FN24" s="707"/>
      <c r="FO24" s="707"/>
      <c r="FP24" s="707"/>
      <c r="FQ24" s="707"/>
      <c r="FR24" s="707"/>
      <c r="FS24" s="707"/>
      <c r="FT24" s="707"/>
      <c r="FU24" s="707"/>
      <c r="FV24" s="707"/>
      <c r="FW24" s="707"/>
      <c r="FX24" s="707"/>
      <c r="FY24" s="707"/>
      <c r="FZ24" s="707"/>
      <c r="GA24" s="707"/>
      <c r="GB24" s="707"/>
      <c r="GC24" s="707"/>
      <c r="GD24" s="707"/>
      <c r="GE24" s="707"/>
      <c r="GF24" s="707"/>
      <c r="GG24" s="707"/>
      <c r="GH24" s="707"/>
      <c r="GI24" s="707"/>
      <c r="GJ24" s="707"/>
      <c r="GK24" s="707"/>
      <c r="GL24" s="707"/>
      <c r="GM24" s="707"/>
      <c r="GN24" s="707"/>
      <c r="GO24" s="707"/>
      <c r="GP24" s="707"/>
      <c r="GQ24" s="707"/>
      <c r="GR24" s="707"/>
      <c r="GS24" s="707"/>
      <c r="GT24" s="707"/>
      <c r="GU24" s="707"/>
      <c r="GV24" s="707"/>
      <c r="GW24" s="707"/>
      <c r="GX24" s="707"/>
      <c r="GY24" s="707"/>
      <c r="GZ24" s="707"/>
      <c r="HA24" s="707"/>
      <c r="HB24" s="707"/>
      <c r="HC24" s="707"/>
      <c r="HD24" s="707"/>
      <c r="HE24" s="707"/>
      <c r="HF24" s="707"/>
      <c r="HG24" s="707"/>
      <c r="HH24" s="707"/>
      <c r="HI24" s="707"/>
      <c r="HJ24" s="707"/>
      <c r="HK24" s="707"/>
      <c r="HL24" s="707"/>
      <c r="HM24" s="707"/>
      <c r="HN24" s="707"/>
      <c r="HO24" s="707"/>
      <c r="HP24" s="707"/>
      <c r="HQ24" s="707"/>
      <c r="HR24" s="707"/>
      <c r="HS24" s="707"/>
      <c r="HT24" s="707"/>
      <c r="HU24" s="707"/>
      <c r="HV24" s="707"/>
      <c r="HW24" s="707"/>
      <c r="HX24" s="707"/>
      <c r="HY24" s="707"/>
      <c r="HZ24" s="707"/>
      <c r="IA24" s="707"/>
      <c r="IB24" s="707"/>
      <c r="IC24" s="707"/>
      <c r="ID24" s="707"/>
      <c r="IE24" s="707"/>
      <c r="IF24" s="707"/>
      <c r="IG24" s="707"/>
      <c r="IH24" s="707"/>
      <c r="II24" s="707"/>
      <c r="IJ24" s="707"/>
    </row>
    <row r="25" spans="1:244" ht="21" customHeight="1">
      <c r="A25" s="717" t="s">
        <v>182</v>
      </c>
      <c r="B25" s="693" t="s">
        <v>410</v>
      </c>
      <c r="C25" s="693">
        <v>1</v>
      </c>
      <c r="D25" s="717" t="s">
        <v>178</v>
      </c>
      <c r="E25" s="693">
        <v>1</v>
      </c>
      <c r="F25" s="693" t="s">
        <v>410</v>
      </c>
      <c r="G25" s="690"/>
      <c r="H25" s="707"/>
      <c r="I25" s="707"/>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7"/>
      <c r="DF25" s="707"/>
      <c r="DG25" s="707"/>
      <c r="DH25" s="707"/>
      <c r="DI25" s="707"/>
      <c r="DJ25" s="707"/>
      <c r="DK25" s="707"/>
      <c r="DL25" s="707"/>
      <c r="DM25" s="707"/>
      <c r="DN25" s="707"/>
      <c r="DO25" s="707"/>
      <c r="DP25" s="707"/>
      <c r="DQ25" s="707"/>
      <c r="DR25" s="707"/>
      <c r="DS25" s="707"/>
      <c r="DT25" s="707"/>
      <c r="DU25" s="707"/>
      <c r="DV25" s="707"/>
      <c r="DW25" s="707"/>
      <c r="DX25" s="707"/>
      <c r="DY25" s="707"/>
      <c r="DZ25" s="707"/>
      <c r="EA25" s="707"/>
      <c r="EB25" s="707"/>
      <c r="EC25" s="707"/>
      <c r="ED25" s="707"/>
      <c r="EE25" s="707"/>
      <c r="EF25" s="707"/>
      <c r="EG25" s="707"/>
      <c r="EH25" s="707"/>
      <c r="EI25" s="707"/>
      <c r="EJ25" s="707"/>
      <c r="EK25" s="707"/>
      <c r="EL25" s="707"/>
      <c r="EM25" s="707"/>
      <c r="EN25" s="707"/>
      <c r="EO25" s="707"/>
      <c r="EP25" s="707"/>
      <c r="EQ25" s="707"/>
      <c r="ER25" s="707"/>
      <c r="ES25" s="707"/>
      <c r="ET25" s="707"/>
      <c r="EU25" s="707"/>
      <c r="EV25" s="707"/>
      <c r="EW25" s="707"/>
      <c r="EX25" s="707"/>
      <c r="EY25" s="707"/>
      <c r="EZ25" s="707"/>
      <c r="FA25" s="707"/>
      <c r="FB25" s="707"/>
      <c r="FC25" s="707"/>
      <c r="FD25" s="707"/>
      <c r="FE25" s="707"/>
      <c r="FF25" s="707"/>
      <c r="FG25" s="707"/>
      <c r="FH25" s="707"/>
      <c r="FI25" s="707"/>
      <c r="FJ25" s="707"/>
      <c r="FK25" s="707"/>
      <c r="FL25" s="707"/>
      <c r="FM25" s="707"/>
      <c r="FN25" s="707"/>
      <c r="FO25" s="707"/>
      <c r="FP25" s="707"/>
      <c r="FQ25" s="707"/>
      <c r="FR25" s="707"/>
      <c r="FS25" s="707"/>
      <c r="FT25" s="707"/>
      <c r="FU25" s="707"/>
      <c r="FV25" s="707"/>
      <c r="FW25" s="707"/>
      <c r="FX25" s="707"/>
      <c r="FY25" s="707"/>
      <c r="FZ25" s="707"/>
      <c r="GA25" s="707"/>
      <c r="GB25" s="707"/>
      <c r="GC25" s="707"/>
      <c r="GD25" s="707"/>
      <c r="GE25" s="707"/>
      <c r="GF25" s="707"/>
      <c r="GG25" s="707"/>
      <c r="GH25" s="707"/>
      <c r="GI25" s="707"/>
      <c r="GJ25" s="707"/>
      <c r="GK25" s="707"/>
      <c r="GL25" s="707"/>
      <c r="GM25" s="707"/>
      <c r="GN25" s="707"/>
      <c r="GO25" s="707"/>
      <c r="GP25" s="707"/>
      <c r="GQ25" s="707"/>
      <c r="GR25" s="707"/>
      <c r="GS25" s="707"/>
      <c r="GT25" s="707"/>
      <c r="GU25" s="707"/>
      <c r="GV25" s="707"/>
      <c r="GW25" s="707"/>
      <c r="GX25" s="707"/>
      <c r="GY25" s="707"/>
      <c r="GZ25" s="707"/>
      <c r="HA25" s="707"/>
      <c r="HB25" s="707"/>
      <c r="HC25" s="707"/>
      <c r="HD25" s="707"/>
      <c r="HE25" s="707"/>
      <c r="HF25" s="707"/>
      <c r="HG25" s="707"/>
      <c r="HH25" s="707"/>
      <c r="HI25" s="707"/>
      <c r="HJ25" s="707"/>
      <c r="HK25" s="707"/>
      <c r="HL25" s="707"/>
      <c r="HM25" s="707"/>
      <c r="HN25" s="707"/>
      <c r="HO25" s="707"/>
      <c r="HP25" s="707"/>
      <c r="HQ25" s="707"/>
      <c r="HR25" s="707"/>
      <c r="HS25" s="707"/>
      <c r="HT25" s="707"/>
      <c r="HU25" s="707"/>
      <c r="HV25" s="707"/>
      <c r="HW25" s="707"/>
      <c r="HX25" s="707"/>
      <c r="HY25" s="707"/>
      <c r="HZ25" s="707"/>
      <c r="IA25" s="707"/>
      <c r="IB25" s="707"/>
      <c r="IC25" s="707"/>
      <c r="ID25" s="707"/>
      <c r="IE25" s="707"/>
      <c r="IF25" s="707"/>
      <c r="IG25" s="707"/>
      <c r="IH25" s="707"/>
      <c r="II25" s="707"/>
      <c r="IJ25" s="707"/>
    </row>
    <row r="26" spans="1:244" ht="21" customHeight="1">
      <c r="A26" s="717" t="s">
        <v>187</v>
      </c>
      <c r="B26" s="693">
        <v>5</v>
      </c>
      <c r="C26" s="693">
        <v>4</v>
      </c>
      <c r="D26" s="717" t="s">
        <v>180</v>
      </c>
      <c r="E26" s="693">
        <v>2</v>
      </c>
      <c r="F26" s="693" t="s">
        <v>410</v>
      </c>
      <c r="G26" s="690"/>
      <c r="H26" s="707"/>
      <c r="I26" s="707"/>
      <c r="J26" s="707"/>
      <c r="K26" s="707"/>
      <c r="L26" s="707"/>
      <c r="M26" s="707"/>
      <c r="N26" s="707"/>
      <c r="O26" s="707"/>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7"/>
      <c r="DF26" s="707"/>
      <c r="DG26" s="707"/>
      <c r="DH26" s="707"/>
      <c r="DI26" s="707"/>
      <c r="DJ26" s="707"/>
      <c r="DK26" s="707"/>
      <c r="DL26" s="707"/>
      <c r="DM26" s="707"/>
      <c r="DN26" s="707"/>
      <c r="DO26" s="707"/>
      <c r="DP26" s="707"/>
      <c r="DQ26" s="707"/>
      <c r="DR26" s="707"/>
      <c r="DS26" s="707"/>
      <c r="DT26" s="707"/>
      <c r="DU26" s="707"/>
      <c r="DV26" s="707"/>
      <c r="DW26" s="707"/>
      <c r="DX26" s="707"/>
      <c r="DY26" s="707"/>
      <c r="DZ26" s="707"/>
      <c r="EA26" s="707"/>
      <c r="EB26" s="707"/>
      <c r="EC26" s="707"/>
      <c r="ED26" s="707"/>
      <c r="EE26" s="707"/>
      <c r="EF26" s="707"/>
      <c r="EG26" s="707"/>
      <c r="EH26" s="707"/>
      <c r="EI26" s="707"/>
      <c r="EJ26" s="707"/>
      <c r="EK26" s="707"/>
      <c r="EL26" s="707"/>
      <c r="EM26" s="707"/>
      <c r="EN26" s="707"/>
      <c r="EO26" s="707"/>
      <c r="EP26" s="707"/>
      <c r="EQ26" s="707"/>
      <c r="ER26" s="707"/>
      <c r="ES26" s="707"/>
      <c r="ET26" s="707"/>
      <c r="EU26" s="707"/>
      <c r="EV26" s="707"/>
      <c r="EW26" s="707"/>
      <c r="EX26" s="707"/>
      <c r="EY26" s="707"/>
      <c r="EZ26" s="707"/>
      <c r="FA26" s="707"/>
      <c r="FB26" s="707"/>
      <c r="FC26" s="707"/>
      <c r="FD26" s="707"/>
      <c r="FE26" s="707"/>
      <c r="FF26" s="707"/>
      <c r="FG26" s="707"/>
      <c r="FH26" s="707"/>
      <c r="FI26" s="707"/>
      <c r="FJ26" s="707"/>
      <c r="FK26" s="707"/>
      <c r="FL26" s="707"/>
      <c r="FM26" s="707"/>
      <c r="FN26" s="707"/>
      <c r="FO26" s="707"/>
      <c r="FP26" s="707"/>
      <c r="FQ26" s="707"/>
      <c r="FR26" s="707"/>
      <c r="FS26" s="707"/>
      <c r="FT26" s="707"/>
      <c r="FU26" s="707"/>
      <c r="FV26" s="707"/>
      <c r="FW26" s="707"/>
      <c r="FX26" s="707"/>
      <c r="FY26" s="707"/>
      <c r="FZ26" s="707"/>
      <c r="GA26" s="707"/>
      <c r="GB26" s="707"/>
      <c r="GC26" s="707"/>
      <c r="GD26" s="707"/>
      <c r="GE26" s="707"/>
      <c r="GF26" s="707"/>
      <c r="GG26" s="707"/>
      <c r="GH26" s="707"/>
      <c r="GI26" s="707"/>
      <c r="GJ26" s="707"/>
      <c r="GK26" s="707"/>
      <c r="GL26" s="707"/>
      <c r="GM26" s="707"/>
      <c r="GN26" s="707"/>
      <c r="GO26" s="707"/>
      <c r="GP26" s="707"/>
      <c r="GQ26" s="707"/>
      <c r="GR26" s="707"/>
      <c r="GS26" s="707"/>
      <c r="GT26" s="707"/>
      <c r="GU26" s="707"/>
      <c r="GV26" s="707"/>
      <c r="GW26" s="707"/>
      <c r="GX26" s="707"/>
      <c r="GY26" s="707"/>
      <c r="GZ26" s="707"/>
      <c r="HA26" s="707"/>
      <c r="HB26" s="707"/>
      <c r="HC26" s="707"/>
      <c r="HD26" s="707"/>
      <c r="HE26" s="707"/>
      <c r="HF26" s="707"/>
      <c r="HG26" s="707"/>
      <c r="HH26" s="707"/>
      <c r="HI26" s="707"/>
      <c r="HJ26" s="707"/>
      <c r="HK26" s="707"/>
      <c r="HL26" s="707"/>
      <c r="HM26" s="707"/>
      <c r="HN26" s="707"/>
      <c r="HO26" s="707"/>
      <c r="HP26" s="707"/>
      <c r="HQ26" s="707"/>
      <c r="HR26" s="707"/>
      <c r="HS26" s="707"/>
      <c r="HT26" s="707"/>
      <c r="HU26" s="707"/>
      <c r="HV26" s="707"/>
      <c r="HW26" s="707"/>
      <c r="HX26" s="707"/>
      <c r="HY26" s="707"/>
      <c r="HZ26" s="707"/>
      <c r="IA26" s="707"/>
      <c r="IB26" s="707"/>
      <c r="IC26" s="707"/>
      <c r="ID26" s="707"/>
      <c r="IE26" s="707"/>
      <c r="IF26" s="707"/>
      <c r="IG26" s="707"/>
      <c r="IH26" s="707"/>
      <c r="II26" s="707"/>
      <c r="IJ26" s="707"/>
    </row>
    <row r="27" spans="1:244" ht="21" customHeight="1">
      <c r="A27" s="717" t="s">
        <v>188</v>
      </c>
      <c r="B27" s="693">
        <v>3</v>
      </c>
      <c r="C27" s="693">
        <v>7</v>
      </c>
      <c r="D27" s="717" t="s">
        <v>186</v>
      </c>
      <c r="E27" s="693">
        <v>3</v>
      </c>
      <c r="F27" s="693">
        <v>4</v>
      </c>
      <c r="G27" s="690"/>
      <c r="H27" s="707"/>
      <c r="I27" s="707"/>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row>
    <row r="28" spans="1:244" ht="21" customHeight="1">
      <c r="A28" s="717" t="s">
        <v>5</v>
      </c>
      <c r="B28" s="693">
        <v>1</v>
      </c>
      <c r="C28" s="693">
        <v>2</v>
      </c>
      <c r="D28" s="718" t="s">
        <v>176</v>
      </c>
      <c r="E28" s="693">
        <v>48</v>
      </c>
      <c r="F28" s="693">
        <v>35</v>
      </c>
      <c r="G28" s="690"/>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7"/>
      <c r="DF28" s="707"/>
      <c r="DG28" s="707"/>
      <c r="DH28" s="707"/>
      <c r="DI28" s="707"/>
      <c r="DJ28" s="707"/>
      <c r="DK28" s="707"/>
      <c r="DL28" s="707"/>
      <c r="DM28" s="707"/>
      <c r="DN28" s="707"/>
      <c r="DO28" s="707"/>
      <c r="DP28" s="707"/>
      <c r="DQ28" s="707"/>
      <c r="DR28" s="707"/>
      <c r="DS28" s="707"/>
      <c r="DT28" s="707"/>
      <c r="DU28" s="707"/>
      <c r="DV28" s="707"/>
      <c r="DW28" s="707"/>
      <c r="DX28" s="707"/>
      <c r="DY28" s="707"/>
      <c r="DZ28" s="707"/>
      <c r="EA28" s="707"/>
      <c r="EB28" s="707"/>
      <c r="EC28" s="707"/>
      <c r="ED28" s="707"/>
      <c r="EE28" s="707"/>
      <c r="EF28" s="707"/>
      <c r="EG28" s="707"/>
      <c r="EH28" s="707"/>
      <c r="EI28" s="707"/>
      <c r="EJ28" s="707"/>
      <c r="EK28" s="707"/>
      <c r="EL28" s="707"/>
      <c r="EM28" s="707"/>
      <c r="EN28" s="707"/>
      <c r="EO28" s="707"/>
      <c r="EP28" s="707"/>
      <c r="EQ28" s="707"/>
      <c r="ER28" s="707"/>
      <c r="ES28" s="707"/>
      <c r="ET28" s="707"/>
      <c r="EU28" s="707"/>
      <c r="EV28" s="707"/>
      <c r="EW28" s="707"/>
      <c r="EX28" s="707"/>
      <c r="EY28" s="707"/>
      <c r="EZ28" s="707"/>
      <c r="FA28" s="707"/>
      <c r="FB28" s="707"/>
      <c r="FC28" s="707"/>
      <c r="FD28" s="707"/>
      <c r="FE28" s="707"/>
      <c r="FF28" s="707"/>
      <c r="FG28" s="707"/>
      <c r="FH28" s="707"/>
      <c r="FI28" s="707"/>
      <c r="FJ28" s="707"/>
      <c r="FK28" s="707"/>
      <c r="FL28" s="707"/>
      <c r="FM28" s="707"/>
      <c r="FN28" s="707"/>
      <c r="FO28" s="707"/>
      <c r="FP28" s="707"/>
      <c r="FQ28" s="707"/>
      <c r="FR28" s="707"/>
      <c r="FS28" s="707"/>
      <c r="FT28" s="707"/>
      <c r="FU28" s="707"/>
      <c r="FV28" s="707"/>
      <c r="FW28" s="707"/>
      <c r="FX28" s="707"/>
      <c r="FY28" s="707"/>
      <c r="FZ28" s="707"/>
      <c r="GA28" s="707"/>
      <c r="GB28" s="707"/>
      <c r="GC28" s="707"/>
      <c r="GD28" s="707"/>
      <c r="GE28" s="707"/>
      <c r="GF28" s="707"/>
      <c r="GG28" s="707"/>
      <c r="GH28" s="707"/>
      <c r="GI28" s="707"/>
      <c r="GJ28" s="707"/>
      <c r="GK28" s="707"/>
      <c r="GL28" s="707"/>
      <c r="GM28" s="707"/>
      <c r="GN28" s="707"/>
      <c r="GO28" s="707"/>
      <c r="GP28" s="707"/>
      <c r="GQ28" s="707"/>
      <c r="GR28" s="707"/>
      <c r="GS28" s="707"/>
      <c r="GT28" s="707"/>
      <c r="GU28" s="707"/>
      <c r="GV28" s="707"/>
      <c r="GW28" s="707"/>
      <c r="GX28" s="707"/>
      <c r="GY28" s="707"/>
      <c r="GZ28" s="707"/>
      <c r="HA28" s="707"/>
      <c r="HB28" s="707"/>
      <c r="HC28" s="707"/>
      <c r="HD28" s="707"/>
      <c r="HE28" s="707"/>
      <c r="HF28" s="707"/>
      <c r="HG28" s="707"/>
      <c r="HH28" s="707"/>
      <c r="HI28" s="707"/>
      <c r="HJ28" s="707"/>
      <c r="HK28" s="707"/>
      <c r="HL28" s="707"/>
      <c r="HM28" s="707"/>
      <c r="HN28" s="707"/>
      <c r="HO28" s="707"/>
      <c r="HP28" s="707"/>
      <c r="HQ28" s="707"/>
      <c r="HR28" s="707"/>
      <c r="HS28" s="707"/>
      <c r="HT28" s="707"/>
      <c r="HU28" s="707"/>
      <c r="HV28" s="707"/>
      <c r="HW28" s="707"/>
      <c r="HX28" s="707"/>
      <c r="HY28" s="707"/>
      <c r="HZ28" s="707"/>
      <c r="IA28" s="707"/>
      <c r="IB28" s="707"/>
      <c r="IC28" s="707"/>
      <c r="ID28" s="707"/>
      <c r="IE28" s="707"/>
      <c r="IF28" s="707"/>
      <c r="IG28" s="707"/>
      <c r="IH28" s="707"/>
      <c r="II28" s="707"/>
      <c r="IJ28" s="707"/>
    </row>
    <row r="29" spans="1:244" ht="21" customHeight="1">
      <c r="A29" s="719" t="s">
        <v>23</v>
      </c>
      <c r="B29" s="694" t="s">
        <v>410</v>
      </c>
      <c r="C29" s="720">
        <v>3</v>
      </c>
      <c r="D29" s="721" t="s">
        <v>189</v>
      </c>
      <c r="E29" s="694">
        <v>9</v>
      </c>
      <c r="F29" s="720">
        <v>8</v>
      </c>
      <c r="G29" s="690"/>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7"/>
      <c r="BT29" s="707"/>
      <c r="BU29" s="707"/>
      <c r="BV29" s="707"/>
      <c r="BW29" s="707"/>
      <c r="BX29" s="707"/>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7"/>
      <c r="DF29" s="707"/>
      <c r="DG29" s="707"/>
      <c r="DH29" s="707"/>
      <c r="DI29" s="707"/>
      <c r="DJ29" s="707"/>
      <c r="DK29" s="707"/>
      <c r="DL29" s="707"/>
      <c r="DM29" s="707"/>
      <c r="DN29" s="707"/>
      <c r="DO29" s="707"/>
      <c r="DP29" s="707"/>
      <c r="DQ29" s="707"/>
      <c r="DR29" s="707"/>
      <c r="DS29" s="707"/>
      <c r="DT29" s="707"/>
      <c r="DU29" s="707"/>
      <c r="DV29" s="707"/>
      <c r="DW29" s="707"/>
      <c r="DX29" s="707"/>
      <c r="DY29" s="707"/>
      <c r="DZ29" s="707"/>
      <c r="EA29" s="707"/>
      <c r="EB29" s="707"/>
      <c r="EC29" s="707"/>
      <c r="ED29" s="707"/>
      <c r="EE29" s="707"/>
      <c r="EF29" s="707"/>
      <c r="EG29" s="707"/>
      <c r="EH29" s="707"/>
      <c r="EI29" s="707"/>
      <c r="EJ29" s="707"/>
      <c r="EK29" s="707"/>
      <c r="EL29" s="707"/>
      <c r="EM29" s="707"/>
      <c r="EN29" s="707"/>
      <c r="EO29" s="707"/>
      <c r="EP29" s="707"/>
      <c r="EQ29" s="707"/>
      <c r="ER29" s="707"/>
      <c r="ES29" s="707"/>
      <c r="ET29" s="707"/>
      <c r="EU29" s="707"/>
      <c r="EV29" s="707"/>
      <c r="EW29" s="707"/>
      <c r="EX29" s="707"/>
      <c r="EY29" s="707"/>
      <c r="EZ29" s="707"/>
      <c r="FA29" s="707"/>
      <c r="FB29" s="707"/>
      <c r="FC29" s="707"/>
      <c r="FD29" s="707"/>
      <c r="FE29" s="707"/>
      <c r="FF29" s="707"/>
      <c r="FG29" s="707"/>
      <c r="FH29" s="707"/>
      <c r="FI29" s="707"/>
      <c r="FJ29" s="707"/>
      <c r="FK29" s="707"/>
      <c r="FL29" s="707"/>
      <c r="FM29" s="707"/>
      <c r="FN29" s="707"/>
      <c r="FO29" s="707"/>
      <c r="FP29" s="707"/>
      <c r="FQ29" s="707"/>
      <c r="FR29" s="707"/>
      <c r="FS29" s="707"/>
      <c r="FT29" s="707"/>
      <c r="FU29" s="707"/>
      <c r="FV29" s="707"/>
      <c r="FW29" s="707"/>
      <c r="FX29" s="707"/>
      <c r="FY29" s="707"/>
      <c r="FZ29" s="707"/>
      <c r="GA29" s="707"/>
      <c r="GB29" s="707"/>
      <c r="GC29" s="707"/>
      <c r="GD29" s="707"/>
      <c r="GE29" s="707"/>
      <c r="GF29" s="707"/>
      <c r="GG29" s="707"/>
      <c r="GH29" s="707"/>
      <c r="GI29" s="707"/>
      <c r="GJ29" s="707"/>
      <c r="GK29" s="707"/>
      <c r="GL29" s="707"/>
      <c r="GM29" s="707"/>
      <c r="GN29" s="707"/>
      <c r="GO29" s="707"/>
      <c r="GP29" s="707"/>
      <c r="GQ29" s="707"/>
      <c r="GR29" s="707"/>
      <c r="GS29" s="707"/>
      <c r="GT29" s="707"/>
      <c r="GU29" s="707"/>
      <c r="GV29" s="707"/>
      <c r="GW29" s="707"/>
      <c r="GX29" s="707"/>
      <c r="GY29" s="707"/>
      <c r="GZ29" s="707"/>
      <c r="HA29" s="707"/>
      <c r="HB29" s="707"/>
      <c r="HC29" s="707"/>
      <c r="HD29" s="707"/>
      <c r="HE29" s="707"/>
      <c r="HF29" s="707"/>
      <c r="HG29" s="707"/>
      <c r="HH29" s="707"/>
      <c r="HI29" s="707"/>
      <c r="HJ29" s="707"/>
      <c r="HK29" s="707"/>
      <c r="HL29" s="707"/>
      <c r="HM29" s="707"/>
      <c r="HN29" s="707"/>
      <c r="HO29" s="707"/>
      <c r="HP29" s="707"/>
      <c r="HQ29" s="707"/>
      <c r="HR29" s="707"/>
      <c r="HS29" s="707"/>
      <c r="HT29" s="707"/>
      <c r="HU29" s="707"/>
      <c r="HV29" s="707"/>
      <c r="HW29" s="707"/>
      <c r="HX29" s="707"/>
      <c r="HY29" s="707"/>
      <c r="HZ29" s="707"/>
      <c r="IA29" s="707"/>
      <c r="IB29" s="707"/>
      <c r="IC29" s="707"/>
      <c r="ID29" s="707"/>
      <c r="IE29" s="707"/>
      <c r="IF29" s="707"/>
      <c r="IG29" s="707"/>
      <c r="IH29" s="707"/>
      <c r="II29" s="707"/>
      <c r="IJ29" s="707"/>
    </row>
    <row r="30" spans="1:244" ht="21" customHeight="1">
      <c r="A30" s="722"/>
      <c r="B30" s="695"/>
      <c r="C30" s="695"/>
      <c r="D30" s="705"/>
      <c r="E30" s="706"/>
      <c r="F30" s="706" t="s">
        <v>36</v>
      </c>
      <c r="G30" s="690"/>
      <c r="H30" s="707"/>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707"/>
      <c r="DJ30" s="707"/>
      <c r="DK30" s="707"/>
      <c r="DL30" s="707"/>
      <c r="DM30" s="707"/>
      <c r="DN30" s="707"/>
      <c r="DO30" s="707"/>
      <c r="DP30" s="707"/>
      <c r="DQ30" s="707"/>
      <c r="DR30" s="707"/>
      <c r="DS30" s="707"/>
      <c r="DT30" s="707"/>
      <c r="DU30" s="707"/>
      <c r="DV30" s="707"/>
      <c r="DW30" s="707"/>
      <c r="DX30" s="707"/>
      <c r="DY30" s="707"/>
      <c r="DZ30" s="707"/>
      <c r="EA30" s="707"/>
      <c r="EB30" s="707"/>
      <c r="EC30" s="707"/>
      <c r="ED30" s="707"/>
      <c r="EE30" s="707"/>
      <c r="EF30" s="707"/>
      <c r="EG30" s="707"/>
      <c r="EH30" s="707"/>
      <c r="EI30" s="707"/>
      <c r="EJ30" s="707"/>
      <c r="EK30" s="707"/>
      <c r="EL30" s="707"/>
      <c r="EM30" s="707"/>
      <c r="EN30" s="707"/>
      <c r="EO30" s="707"/>
      <c r="EP30" s="707"/>
      <c r="EQ30" s="707"/>
      <c r="ER30" s="707"/>
      <c r="ES30" s="707"/>
      <c r="ET30" s="707"/>
      <c r="EU30" s="707"/>
      <c r="EV30" s="707"/>
      <c r="EW30" s="707"/>
      <c r="EX30" s="707"/>
      <c r="EY30" s="707"/>
      <c r="EZ30" s="707"/>
      <c r="FA30" s="707"/>
      <c r="FB30" s="707"/>
      <c r="FC30" s="707"/>
      <c r="FD30" s="707"/>
      <c r="FE30" s="707"/>
      <c r="FF30" s="707"/>
      <c r="FG30" s="707"/>
      <c r="FH30" s="707"/>
      <c r="FI30" s="707"/>
      <c r="FJ30" s="707"/>
      <c r="FK30" s="707"/>
      <c r="FL30" s="707"/>
      <c r="FM30" s="707"/>
      <c r="FN30" s="707"/>
      <c r="FO30" s="707"/>
      <c r="FP30" s="707"/>
      <c r="FQ30" s="707"/>
      <c r="FR30" s="707"/>
      <c r="FS30" s="707"/>
      <c r="FT30" s="707"/>
      <c r="FU30" s="707"/>
      <c r="FV30" s="707"/>
      <c r="FW30" s="707"/>
      <c r="FX30" s="707"/>
      <c r="FY30" s="707"/>
      <c r="FZ30" s="707"/>
      <c r="GA30" s="707"/>
      <c r="GB30" s="707"/>
      <c r="GC30" s="707"/>
      <c r="GD30" s="707"/>
      <c r="GE30" s="707"/>
      <c r="GF30" s="707"/>
      <c r="GG30" s="707"/>
      <c r="GH30" s="707"/>
      <c r="GI30" s="707"/>
      <c r="GJ30" s="707"/>
      <c r="GK30" s="707"/>
      <c r="GL30" s="707"/>
      <c r="GM30" s="707"/>
      <c r="GN30" s="707"/>
      <c r="GO30" s="707"/>
      <c r="GP30" s="707"/>
      <c r="GQ30" s="707"/>
      <c r="GR30" s="707"/>
      <c r="GS30" s="707"/>
      <c r="GT30" s="707"/>
      <c r="GU30" s="707"/>
      <c r="GV30" s="707"/>
      <c r="GW30" s="707"/>
      <c r="GX30" s="707"/>
      <c r="GY30" s="707"/>
      <c r="GZ30" s="707"/>
      <c r="HA30" s="707"/>
      <c r="HB30" s="707"/>
      <c r="HC30" s="707"/>
      <c r="HD30" s="707"/>
      <c r="HE30" s="707"/>
      <c r="HF30" s="707"/>
      <c r="HG30" s="707"/>
      <c r="HH30" s="707"/>
      <c r="HI30" s="707"/>
      <c r="HJ30" s="707"/>
      <c r="HK30" s="707"/>
      <c r="HL30" s="707"/>
      <c r="HM30" s="707"/>
      <c r="HN30" s="707"/>
      <c r="HO30" s="707"/>
      <c r="HP30" s="707"/>
      <c r="HQ30" s="707"/>
      <c r="HR30" s="707"/>
      <c r="HS30" s="707"/>
      <c r="HT30" s="707"/>
      <c r="HU30" s="707"/>
      <c r="HV30" s="707"/>
      <c r="HW30" s="707"/>
      <c r="HX30" s="707"/>
      <c r="HY30" s="707"/>
      <c r="HZ30" s="707"/>
      <c r="IA30" s="707"/>
      <c r="IB30" s="707"/>
      <c r="IC30" s="707"/>
      <c r="ID30" s="707"/>
      <c r="IE30" s="707"/>
      <c r="IF30" s="707"/>
      <c r="IG30" s="707"/>
      <c r="IH30" s="707"/>
      <c r="II30" s="707"/>
      <c r="IJ30" s="707"/>
    </row>
    <row r="31" spans="1:244" ht="42" customHeight="1">
      <c r="A31" s="815" t="s">
        <v>557</v>
      </c>
      <c r="B31" s="815"/>
      <c r="C31" s="815"/>
      <c r="D31" s="815"/>
      <c r="E31" s="815"/>
      <c r="F31" s="815"/>
      <c r="G31" s="723"/>
      <c r="H31" s="723"/>
      <c r="I31" s="723"/>
      <c r="J31" s="707"/>
      <c r="K31" s="707"/>
      <c r="L31" s="707"/>
      <c r="M31" s="707"/>
      <c r="N31" s="707"/>
      <c r="O31" s="707"/>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BQ31" s="707"/>
      <c r="BR31" s="707"/>
      <c r="BS31" s="707"/>
      <c r="BT31" s="707"/>
      <c r="BU31" s="707"/>
      <c r="BV31" s="707"/>
      <c r="BW31" s="707"/>
      <c r="BX31" s="707"/>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7"/>
      <c r="DF31" s="707"/>
      <c r="DG31" s="707"/>
      <c r="DH31" s="707"/>
      <c r="DI31" s="707"/>
      <c r="DJ31" s="707"/>
      <c r="DK31" s="707"/>
      <c r="DL31" s="707"/>
      <c r="DM31" s="707"/>
      <c r="DN31" s="707"/>
      <c r="DO31" s="707"/>
      <c r="DP31" s="707"/>
      <c r="DQ31" s="707"/>
      <c r="DR31" s="707"/>
      <c r="DS31" s="707"/>
      <c r="DT31" s="707"/>
      <c r="DU31" s="707"/>
      <c r="DV31" s="707"/>
      <c r="DW31" s="707"/>
      <c r="DX31" s="707"/>
      <c r="DY31" s="707"/>
      <c r="DZ31" s="707"/>
      <c r="EA31" s="707"/>
      <c r="EB31" s="707"/>
      <c r="EC31" s="707"/>
      <c r="ED31" s="707"/>
      <c r="EE31" s="707"/>
      <c r="EF31" s="707"/>
      <c r="EG31" s="707"/>
      <c r="EH31" s="707"/>
      <c r="EI31" s="707"/>
      <c r="EJ31" s="707"/>
      <c r="EK31" s="707"/>
      <c r="EL31" s="707"/>
      <c r="EM31" s="707"/>
      <c r="EN31" s="707"/>
      <c r="EO31" s="707"/>
      <c r="EP31" s="707"/>
      <c r="EQ31" s="707"/>
      <c r="ER31" s="707"/>
      <c r="ES31" s="707"/>
      <c r="ET31" s="707"/>
      <c r="EU31" s="707"/>
      <c r="EV31" s="707"/>
      <c r="EW31" s="707"/>
      <c r="EX31" s="707"/>
      <c r="EY31" s="707"/>
      <c r="EZ31" s="707"/>
      <c r="FA31" s="707"/>
      <c r="FB31" s="707"/>
      <c r="FC31" s="707"/>
      <c r="FD31" s="707"/>
      <c r="FE31" s="707"/>
      <c r="FF31" s="707"/>
      <c r="FG31" s="707"/>
      <c r="FH31" s="707"/>
      <c r="FI31" s="707"/>
      <c r="FJ31" s="707"/>
      <c r="FK31" s="707"/>
      <c r="FL31" s="707"/>
      <c r="FM31" s="707"/>
      <c r="FN31" s="707"/>
      <c r="FO31" s="707"/>
      <c r="FP31" s="707"/>
      <c r="FQ31" s="707"/>
      <c r="FR31" s="707"/>
      <c r="FS31" s="707"/>
      <c r="FT31" s="707"/>
      <c r="FU31" s="707"/>
      <c r="FV31" s="707"/>
      <c r="FW31" s="707"/>
      <c r="FX31" s="707"/>
      <c r="FY31" s="707"/>
      <c r="FZ31" s="707"/>
      <c r="GA31" s="707"/>
      <c r="GB31" s="707"/>
      <c r="GC31" s="707"/>
      <c r="GD31" s="707"/>
      <c r="GE31" s="707"/>
      <c r="GF31" s="707"/>
      <c r="GG31" s="707"/>
      <c r="GH31" s="707"/>
      <c r="GI31" s="707"/>
      <c r="GJ31" s="707"/>
      <c r="GK31" s="707"/>
      <c r="GL31" s="707"/>
      <c r="GM31" s="707"/>
      <c r="GN31" s="707"/>
      <c r="GO31" s="707"/>
      <c r="GP31" s="707"/>
      <c r="GQ31" s="707"/>
      <c r="GR31" s="707"/>
      <c r="GS31" s="707"/>
      <c r="GT31" s="707"/>
      <c r="GU31" s="707"/>
      <c r="GV31" s="707"/>
      <c r="GW31" s="707"/>
      <c r="GX31" s="707"/>
      <c r="GY31" s="707"/>
      <c r="GZ31" s="707"/>
      <c r="HA31" s="707"/>
      <c r="HB31" s="707"/>
      <c r="HC31" s="707"/>
      <c r="HD31" s="707"/>
      <c r="HE31" s="707"/>
      <c r="HF31" s="707"/>
      <c r="HG31" s="707"/>
      <c r="HH31" s="707"/>
      <c r="HI31" s="707"/>
      <c r="HJ31" s="707"/>
      <c r="HK31" s="707"/>
      <c r="HL31" s="707"/>
      <c r="HM31" s="707"/>
      <c r="HN31" s="707"/>
      <c r="HO31" s="707"/>
      <c r="HP31" s="707"/>
      <c r="HQ31" s="707"/>
      <c r="HR31" s="707"/>
      <c r="HS31" s="707"/>
      <c r="HT31" s="707"/>
      <c r="HU31" s="707"/>
      <c r="HV31" s="707"/>
      <c r="HW31" s="707"/>
      <c r="HX31" s="707"/>
      <c r="HY31" s="707"/>
      <c r="HZ31" s="707"/>
      <c r="IA31" s="707"/>
      <c r="IB31" s="707"/>
      <c r="IC31" s="707"/>
      <c r="ID31" s="707"/>
      <c r="IE31" s="707"/>
      <c r="IF31" s="707"/>
      <c r="IG31" s="707"/>
      <c r="IH31" s="707"/>
      <c r="II31" s="707"/>
      <c r="IJ31" s="707"/>
    </row>
    <row r="32" spans="1:244" ht="21" customHeight="1">
      <c r="A32" s="724"/>
      <c r="B32" s="696"/>
      <c r="C32" s="696"/>
      <c r="D32" s="725"/>
      <c r="E32" s="726"/>
      <c r="F32" s="726"/>
      <c r="G32" s="690"/>
      <c r="H32" s="707"/>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c r="BA32" s="707"/>
      <c r="BB32" s="707"/>
      <c r="BC32" s="707"/>
      <c r="BD32" s="707"/>
      <c r="BE32" s="707"/>
      <c r="BF32" s="707"/>
      <c r="BG32" s="707"/>
      <c r="BH32" s="707"/>
      <c r="BI32" s="707"/>
      <c r="BJ32" s="707"/>
      <c r="BK32" s="707"/>
      <c r="BL32" s="707"/>
      <c r="BM32" s="707"/>
      <c r="BN32" s="707"/>
      <c r="BO32" s="707"/>
      <c r="BP32" s="707"/>
      <c r="BQ32" s="707"/>
      <c r="BR32" s="707"/>
      <c r="BS32" s="707"/>
      <c r="BT32" s="707"/>
      <c r="BU32" s="707"/>
      <c r="BV32" s="707"/>
      <c r="BW32" s="707"/>
      <c r="BX32" s="707"/>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7"/>
      <c r="DF32" s="707"/>
      <c r="DG32" s="707"/>
      <c r="DH32" s="707"/>
      <c r="DI32" s="707"/>
      <c r="DJ32" s="707"/>
      <c r="DK32" s="707"/>
      <c r="DL32" s="707"/>
      <c r="DM32" s="707"/>
      <c r="DN32" s="707"/>
      <c r="DO32" s="707"/>
      <c r="DP32" s="707"/>
      <c r="DQ32" s="707"/>
      <c r="DR32" s="707"/>
      <c r="DS32" s="707"/>
      <c r="DT32" s="707"/>
      <c r="DU32" s="707"/>
      <c r="DV32" s="707"/>
      <c r="DW32" s="707"/>
      <c r="DX32" s="707"/>
      <c r="DY32" s="707"/>
      <c r="DZ32" s="707"/>
      <c r="EA32" s="707"/>
      <c r="EB32" s="707"/>
      <c r="EC32" s="707"/>
      <c r="ED32" s="707"/>
      <c r="EE32" s="707"/>
      <c r="EF32" s="707"/>
      <c r="EG32" s="707"/>
      <c r="EH32" s="707"/>
      <c r="EI32" s="707"/>
      <c r="EJ32" s="707"/>
      <c r="EK32" s="707"/>
      <c r="EL32" s="707"/>
      <c r="EM32" s="707"/>
      <c r="EN32" s="707"/>
      <c r="EO32" s="707"/>
      <c r="EP32" s="707"/>
      <c r="EQ32" s="707"/>
      <c r="ER32" s="707"/>
      <c r="ES32" s="707"/>
      <c r="ET32" s="707"/>
      <c r="EU32" s="707"/>
      <c r="EV32" s="707"/>
      <c r="EW32" s="707"/>
      <c r="EX32" s="707"/>
      <c r="EY32" s="707"/>
      <c r="EZ32" s="707"/>
      <c r="FA32" s="707"/>
      <c r="FB32" s="707"/>
      <c r="FC32" s="707"/>
      <c r="FD32" s="707"/>
      <c r="FE32" s="707"/>
      <c r="FF32" s="707"/>
      <c r="FG32" s="707"/>
      <c r="FH32" s="707"/>
      <c r="FI32" s="707"/>
      <c r="FJ32" s="707"/>
      <c r="FK32" s="707"/>
      <c r="FL32" s="707"/>
      <c r="FM32" s="707"/>
      <c r="FN32" s="707"/>
      <c r="FO32" s="707"/>
      <c r="FP32" s="707"/>
      <c r="FQ32" s="707"/>
      <c r="FR32" s="707"/>
      <c r="FS32" s="707"/>
      <c r="FT32" s="707"/>
      <c r="FU32" s="707"/>
      <c r="FV32" s="707"/>
      <c r="FW32" s="707"/>
      <c r="FX32" s="707"/>
      <c r="FY32" s="707"/>
      <c r="FZ32" s="707"/>
      <c r="GA32" s="707"/>
      <c r="GB32" s="707"/>
      <c r="GC32" s="707"/>
      <c r="GD32" s="707"/>
      <c r="GE32" s="707"/>
      <c r="GF32" s="707"/>
      <c r="GG32" s="707"/>
      <c r="GH32" s="707"/>
      <c r="GI32" s="707"/>
      <c r="GJ32" s="707"/>
      <c r="GK32" s="707"/>
      <c r="GL32" s="707"/>
      <c r="GM32" s="707"/>
      <c r="GN32" s="707"/>
      <c r="GO32" s="707"/>
      <c r="GP32" s="707"/>
      <c r="GQ32" s="707"/>
      <c r="GR32" s="707"/>
      <c r="GS32" s="707"/>
      <c r="GT32" s="707"/>
      <c r="GU32" s="707"/>
      <c r="GV32" s="707"/>
      <c r="GW32" s="707"/>
      <c r="GX32" s="707"/>
      <c r="GY32" s="707"/>
      <c r="GZ32" s="707"/>
      <c r="HA32" s="707"/>
      <c r="HB32" s="707"/>
      <c r="HC32" s="707"/>
      <c r="HD32" s="707"/>
      <c r="HE32" s="707"/>
      <c r="HF32" s="707"/>
      <c r="HG32" s="707"/>
      <c r="HH32" s="707"/>
      <c r="HI32" s="707"/>
      <c r="HJ32" s="707"/>
      <c r="HK32" s="707"/>
      <c r="HL32" s="707"/>
      <c r="HM32" s="707"/>
      <c r="HN32" s="707"/>
      <c r="HO32" s="707"/>
      <c r="HP32" s="707"/>
      <c r="HQ32" s="707"/>
      <c r="HR32" s="707"/>
      <c r="HS32" s="707"/>
      <c r="HT32" s="707"/>
      <c r="HU32" s="707"/>
      <c r="HV32" s="707"/>
      <c r="HW32" s="707"/>
      <c r="HX32" s="707"/>
      <c r="HY32" s="707"/>
      <c r="HZ32" s="707"/>
      <c r="IA32" s="707"/>
      <c r="IB32" s="707"/>
      <c r="IC32" s="707"/>
      <c r="ID32" s="707"/>
      <c r="IE32" s="707"/>
      <c r="IF32" s="707"/>
      <c r="IG32" s="707"/>
      <c r="IH32" s="707"/>
      <c r="II32" s="707"/>
      <c r="IJ32" s="707"/>
    </row>
    <row r="33" spans="1:244" ht="21" customHeight="1">
      <c r="A33" s="696"/>
      <c r="B33" s="696"/>
      <c r="C33" s="696"/>
      <c r="D33" s="725"/>
      <c r="E33" s="726"/>
      <c r="F33" s="726"/>
      <c r="G33" s="690"/>
      <c r="H33" s="707"/>
      <c r="I33" s="707"/>
      <c r="J33" s="707"/>
      <c r="K33" s="707"/>
      <c r="L33" s="707"/>
      <c r="M33" s="707"/>
      <c r="N33" s="707"/>
      <c r="O33" s="707"/>
      <c r="P33" s="707"/>
      <c r="Q33" s="707"/>
      <c r="R33" s="707"/>
      <c r="S33" s="707"/>
      <c r="T33" s="707"/>
      <c r="U33" s="707"/>
      <c r="V33" s="707"/>
      <c r="W33" s="707"/>
      <c r="X33" s="707"/>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7"/>
      <c r="DF33" s="707"/>
      <c r="DG33" s="707"/>
      <c r="DH33" s="707"/>
      <c r="DI33" s="707"/>
      <c r="DJ33" s="707"/>
      <c r="DK33" s="707"/>
      <c r="DL33" s="707"/>
      <c r="DM33" s="707"/>
      <c r="DN33" s="707"/>
      <c r="DO33" s="707"/>
      <c r="DP33" s="707"/>
      <c r="DQ33" s="707"/>
      <c r="DR33" s="707"/>
      <c r="DS33" s="707"/>
      <c r="DT33" s="707"/>
      <c r="DU33" s="707"/>
      <c r="DV33" s="707"/>
      <c r="DW33" s="707"/>
      <c r="DX33" s="707"/>
      <c r="DY33" s="707"/>
      <c r="DZ33" s="707"/>
      <c r="EA33" s="707"/>
      <c r="EB33" s="707"/>
      <c r="EC33" s="707"/>
      <c r="ED33" s="707"/>
      <c r="EE33" s="707"/>
      <c r="EF33" s="707"/>
      <c r="EG33" s="707"/>
      <c r="EH33" s="707"/>
      <c r="EI33" s="707"/>
      <c r="EJ33" s="707"/>
      <c r="EK33" s="707"/>
      <c r="EL33" s="707"/>
      <c r="EM33" s="707"/>
      <c r="EN33" s="707"/>
      <c r="EO33" s="707"/>
      <c r="EP33" s="707"/>
      <c r="EQ33" s="707"/>
      <c r="ER33" s="707"/>
      <c r="ES33" s="707"/>
      <c r="ET33" s="707"/>
      <c r="EU33" s="707"/>
      <c r="EV33" s="707"/>
      <c r="EW33" s="707"/>
      <c r="EX33" s="707"/>
      <c r="EY33" s="707"/>
      <c r="EZ33" s="707"/>
      <c r="FA33" s="707"/>
      <c r="FB33" s="707"/>
      <c r="FC33" s="707"/>
      <c r="FD33" s="707"/>
      <c r="FE33" s="707"/>
      <c r="FF33" s="707"/>
      <c r="FG33" s="707"/>
      <c r="FH33" s="707"/>
      <c r="FI33" s="707"/>
      <c r="FJ33" s="707"/>
      <c r="FK33" s="707"/>
      <c r="FL33" s="707"/>
      <c r="FM33" s="707"/>
      <c r="FN33" s="707"/>
      <c r="FO33" s="707"/>
      <c r="FP33" s="707"/>
      <c r="FQ33" s="707"/>
      <c r="FR33" s="707"/>
      <c r="FS33" s="707"/>
      <c r="FT33" s="707"/>
      <c r="FU33" s="707"/>
      <c r="FV33" s="707"/>
      <c r="FW33" s="707"/>
      <c r="FX33" s="707"/>
      <c r="FY33" s="707"/>
      <c r="FZ33" s="707"/>
      <c r="GA33" s="707"/>
      <c r="GB33" s="707"/>
      <c r="GC33" s="707"/>
      <c r="GD33" s="707"/>
      <c r="GE33" s="707"/>
      <c r="GF33" s="707"/>
      <c r="GG33" s="707"/>
      <c r="GH33" s="707"/>
      <c r="GI33" s="707"/>
      <c r="GJ33" s="707"/>
      <c r="GK33" s="707"/>
      <c r="GL33" s="707"/>
      <c r="GM33" s="707"/>
      <c r="GN33" s="707"/>
      <c r="GO33" s="707"/>
      <c r="GP33" s="707"/>
      <c r="GQ33" s="707"/>
      <c r="GR33" s="707"/>
      <c r="GS33" s="707"/>
      <c r="GT33" s="707"/>
      <c r="GU33" s="707"/>
      <c r="GV33" s="707"/>
      <c r="GW33" s="707"/>
      <c r="GX33" s="707"/>
      <c r="GY33" s="707"/>
      <c r="GZ33" s="707"/>
      <c r="HA33" s="707"/>
      <c r="HB33" s="707"/>
      <c r="HC33" s="707"/>
      <c r="HD33" s="707"/>
      <c r="HE33" s="707"/>
      <c r="HF33" s="707"/>
      <c r="HG33" s="707"/>
      <c r="HH33" s="707"/>
      <c r="HI33" s="707"/>
      <c r="HJ33" s="707"/>
      <c r="HK33" s="707"/>
      <c r="HL33" s="707"/>
      <c r="HM33" s="707"/>
      <c r="HN33" s="707"/>
      <c r="HO33" s="707"/>
      <c r="HP33" s="707"/>
      <c r="HQ33" s="707"/>
      <c r="HR33" s="707"/>
      <c r="HS33" s="707"/>
      <c r="HT33" s="707"/>
      <c r="HU33" s="707"/>
      <c r="HV33" s="707"/>
      <c r="HW33" s="707"/>
      <c r="HX33" s="707"/>
      <c r="HY33" s="707"/>
      <c r="HZ33" s="707"/>
      <c r="IA33" s="707"/>
      <c r="IB33" s="707"/>
      <c r="IC33" s="707"/>
      <c r="ID33" s="707"/>
      <c r="IE33" s="707"/>
      <c r="IF33" s="707"/>
      <c r="IG33" s="707"/>
      <c r="IH33" s="707"/>
      <c r="II33" s="707"/>
      <c r="IJ33" s="707"/>
    </row>
    <row r="34" spans="1:244" ht="18.75" customHeight="1">
      <c r="A34" s="707"/>
      <c r="B34" s="697"/>
      <c r="C34" s="697"/>
      <c r="E34" s="728"/>
      <c r="F34" s="728"/>
      <c r="G34" s="690"/>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7"/>
      <c r="DF34" s="707"/>
      <c r="DG34" s="707"/>
      <c r="DH34" s="707"/>
      <c r="DI34" s="707"/>
      <c r="DJ34" s="707"/>
      <c r="DK34" s="707"/>
      <c r="DL34" s="707"/>
      <c r="DM34" s="707"/>
      <c r="DN34" s="707"/>
      <c r="DO34" s="707"/>
      <c r="DP34" s="707"/>
      <c r="DQ34" s="707"/>
      <c r="DR34" s="707"/>
      <c r="DS34" s="707"/>
      <c r="DT34" s="707"/>
      <c r="DU34" s="707"/>
      <c r="DV34" s="707"/>
      <c r="DW34" s="707"/>
      <c r="DX34" s="707"/>
      <c r="DY34" s="707"/>
      <c r="DZ34" s="707"/>
      <c r="EA34" s="707"/>
      <c r="EB34" s="707"/>
      <c r="EC34" s="707"/>
      <c r="ED34" s="707"/>
      <c r="EE34" s="707"/>
      <c r="EF34" s="707"/>
      <c r="EG34" s="707"/>
      <c r="EH34" s="707"/>
      <c r="EI34" s="707"/>
      <c r="EJ34" s="707"/>
      <c r="EK34" s="707"/>
      <c r="EL34" s="707"/>
      <c r="EM34" s="707"/>
      <c r="EN34" s="707"/>
      <c r="EO34" s="707"/>
      <c r="EP34" s="707"/>
      <c r="EQ34" s="707"/>
      <c r="ER34" s="707"/>
      <c r="ES34" s="707"/>
      <c r="ET34" s="707"/>
      <c r="EU34" s="707"/>
      <c r="EV34" s="707"/>
      <c r="EW34" s="707"/>
      <c r="EX34" s="707"/>
      <c r="EY34" s="707"/>
      <c r="EZ34" s="707"/>
      <c r="FA34" s="707"/>
      <c r="FB34" s="707"/>
      <c r="FC34" s="707"/>
      <c r="FD34" s="707"/>
      <c r="FE34" s="707"/>
      <c r="FF34" s="707"/>
      <c r="FG34" s="707"/>
      <c r="FH34" s="707"/>
      <c r="FI34" s="707"/>
      <c r="FJ34" s="707"/>
      <c r="FK34" s="707"/>
      <c r="FL34" s="707"/>
      <c r="FM34" s="707"/>
      <c r="FN34" s="707"/>
      <c r="FO34" s="707"/>
      <c r="FP34" s="707"/>
      <c r="FQ34" s="707"/>
      <c r="FR34" s="707"/>
      <c r="FS34" s="707"/>
      <c r="FT34" s="707"/>
      <c r="FU34" s="707"/>
      <c r="FV34" s="707"/>
      <c r="FW34" s="707"/>
      <c r="FX34" s="707"/>
      <c r="FY34" s="707"/>
      <c r="FZ34" s="707"/>
      <c r="GA34" s="707"/>
      <c r="GB34" s="707"/>
      <c r="GC34" s="707"/>
      <c r="GD34" s="707"/>
      <c r="GE34" s="707"/>
      <c r="GF34" s="707"/>
      <c r="GG34" s="707"/>
      <c r="GH34" s="707"/>
      <c r="GI34" s="707"/>
      <c r="GJ34" s="707"/>
      <c r="GK34" s="707"/>
      <c r="GL34" s="707"/>
      <c r="GM34" s="707"/>
      <c r="GN34" s="707"/>
      <c r="GO34" s="707"/>
      <c r="GP34" s="707"/>
      <c r="GQ34" s="707"/>
      <c r="GR34" s="707"/>
      <c r="GS34" s="707"/>
      <c r="GT34" s="707"/>
      <c r="GU34" s="707"/>
      <c r="GV34" s="707"/>
      <c r="GW34" s="707"/>
      <c r="GX34" s="707"/>
      <c r="GY34" s="707"/>
      <c r="GZ34" s="707"/>
      <c r="HA34" s="707"/>
      <c r="HB34" s="707"/>
      <c r="HC34" s="707"/>
      <c r="HD34" s="707"/>
      <c r="HE34" s="707"/>
      <c r="HF34" s="707"/>
      <c r="HG34" s="707"/>
      <c r="HH34" s="707"/>
      <c r="HI34" s="707"/>
      <c r="HJ34" s="707"/>
      <c r="HK34" s="707"/>
      <c r="HL34" s="707"/>
      <c r="HM34" s="707"/>
      <c r="HN34" s="707"/>
      <c r="HO34" s="707"/>
      <c r="HP34" s="707"/>
      <c r="HQ34" s="707"/>
      <c r="HR34" s="707"/>
      <c r="HS34" s="707"/>
      <c r="HT34" s="707"/>
      <c r="HU34" s="707"/>
      <c r="HV34" s="707"/>
      <c r="HW34" s="707"/>
      <c r="HX34" s="707"/>
      <c r="HY34" s="707"/>
      <c r="HZ34" s="707"/>
      <c r="IA34" s="707"/>
      <c r="IB34" s="707"/>
      <c r="IC34" s="707"/>
      <c r="ID34" s="707"/>
      <c r="IE34" s="707"/>
      <c r="IF34" s="707"/>
      <c r="IG34" s="707"/>
      <c r="IH34" s="707"/>
      <c r="II34" s="707"/>
      <c r="IJ34" s="707"/>
    </row>
    <row r="35" spans="1:244" s="724" customFormat="1" ht="18" customHeight="1">
      <c r="A35" s="702"/>
      <c r="B35" s="698"/>
      <c r="C35" s="698"/>
      <c r="D35" s="727"/>
      <c r="E35" s="702"/>
      <c r="F35" s="702"/>
      <c r="G35" s="690"/>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7"/>
      <c r="DF35" s="707"/>
      <c r="DG35" s="707"/>
      <c r="DH35" s="707"/>
      <c r="DI35" s="707"/>
      <c r="DJ35" s="707"/>
      <c r="DK35" s="707"/>
      <c r="DL35" s="707"/>
      <c r="DM35" s="707"/>
      <c r="DN35" s="707"/>
      <c r="DO35" s="707"/>
      <c r="DP35" s="707"/>
      <c r="DQ35" s="707"/>
      <c r="DR35" s="707"/>
      <c r="DS35" s="707"/>
      <c r="DT35" s="707"/>
      <c r="DU35" s="707"/>
      <c r="DV35" s="707"/>
      <c r="DW35" s="707"/>
      <c r="DX35" s="707"/>
      <c r="DY35" s="707"/>
      <c r="DZ35" s="707"/>
      <c r="EA35" s="707"/>
      <c r="EB35" s="707"/>
      <c r="EC35" s="707"/>
      <c r="ED35" s="707"/>
      <c r="EE35" s="707"/>
      <c r="EF35" s="707"/>
      <c r="EG35" s="707"/>
      <c r="EH35" s="707"/>
      <c r="EI35" s="707"/>
      <c r="EJ35" s="707"/>
      <c r="EK35" s="707"/>
      <c r="EL35" s="707"/>
      <c r="EM35" s="707"/>
      <c r="EN35" s="707"/>
      <c r="EO35" s="707"/>
      <c r="EP35" s="707"/>
      <c r="EQ35" s="707"/>
      <c r="ER35" s="707"/>
      <c r="ES35" s="707"/>
      <c r="ET35" s="707"/>
      <c r="EU35" s="707"/>
      <c r="EV35" s="707"/>
      <c r="EW35" s="707"/>
      <c r="EX35" s="707"/>
      <c r="EY35" s="707"/>
      <c r="EZ35" s="707"/>
      <c r="FA35" s="707"/>
      <c r="FB35" s="707"/>
      <c r="FC35" s="707"/>
      <c r="FD35" s="707"/>
      <c r="FE35" s="707"/>
      <c r="FF35" s="707"/>
      <c r="FG35" s="707"/>
      <c r="FH35" s="707"/>
      <c r="FI35" s="707"/>
      <c r="FJ35" s="707"/>
      <c r="FK35" s="707"/>
      <c r="FL35" s="707"/>
      <c r="FM35" s="707"/>
      <c r="FN35" s="707"/>
      <c r="FO35" s="707"/>
      <c r="FP35" s="707"/>
      <c r="FQ35" s="707"/>
      <c r="FR35" s="707"/>
      <c r="FS35" s="707"/>
      <c r="FT35" s="707"/>
      <c r="FU35" s="707"/>
      <c r="FV35" s="707"/>
      <c r="FW35" s="707"/>
      <c r="FX35" s="707"/>
      <c r="FY35" s="707"/>
      <c r="FZ35" s="707"/>
      <c r="GA35" s="707"/>
      <c r="GB35" s="707"/>
      <c r="GC35" s="707"/>
      <c r="GD35" s="707"/>
      <c r="GE35" s="707"/>
      <c r="GF35" s="707"/>
      <c r="GG35" s="707"/>
      <c r="GH35" s="707"/>
      <c r="GI35" s="707"/>
      <c r="GJ35" s="707"/>
      <c r="GK35" s="707"/>
      <c r="GL35" s="707"/>
      <c r="GM35" s="707"/>
      <c r="GN35" s="707"/>
      <c r="GO35" s="707"/>
      <c r="GP35" s="707"/>
      <c r="GQ35" s="707"/>
      <c r="GR35" s="707"/>
      <c r="GS35" s="707"/>
      <c r="GT35" s="707"/>
      <c r="GU35" s="707"/>
      <c r="GV35" s="707"/>
      <c r="GW35" s="707"/>
      <c r="GX35" s="707"/>
      <c r="GY35" s="707"/>
      <c r="GZ35" s="707"/>
      <c r="HA35" s="707"/>
      <c r="HB35" s="707"/>
      <c r="HC35" s="707"/>
      <c r="HD35" s="707"/>
      <c r="HE35" s="707"/>
      <c r="HF35" s="707"/>
      <c r="HG35" s="707"/>
      <c r="HH35" s="707"/>
      <c r="HI35" s="707"/>
      <c r="HJ35" s="707"/>
      <c r="HK35" s="707"/>
      <c r="HL35" s="707"/>
      <c r="HM35" s="707"/>
      <c r="HN35" s="707"/>
      <c r="HO35" s="707"/>
      <c r="HP35" s="707"/>
      <c r="HQ35" s="707"/>
      <c r="HR35" s="707"/>
      <c r="HS35" s="707"/>
      <c r="HT35" s="707"/>
      <c r="HU35" s="707"/>
      <c r="HV35" s="707"/>
      <c r="HW35" s="707"/>
      <c r="HX35" s="707"/>
      <c r="HY35" s="707"/>
      <c r="HZ35" s="707"/>
      <c r="IA35" s="707"/>
      <c r="IB35" s="707"/>
      <c r="IC35" s="707"/>
      <c r="ID35" s="707"/>
      <c r="IE35" s="707"/>
      <c r="IF35" s="707"/>
      <c r="IG35" s="707"/>
      <c r="IH35" s="707"/>
      <c r="II35" s="707"/>
      <c r="IJ35" s="707"/>
    </row>
    <row r="36" spans="1:244" s="696" customFormat="1" ht="18.75" customHeight="1">
      <c r="A36" s="702"/>
      <c r="B36" s="698"/>
      <c r="C36" s="698"/>
      <c r="D36" s="727"/>
      <c r="E36" s="702"/>
      <c r="F36" s="702"/>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row>
    <row r="37" spans="1:244" ht="18.75" customHeight="1">
      <c r="G37" s="695"/>
      <c r="H37" s="696"/>
      <c r="I37" s="696"/>
      <c r="J37" s="696"/>
      <c r="K37" s="696"/>
      <c r="L37" s="696"/>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696"/>
      <c r="CB37" s="696"/>
      <c r="CC37" s="696"/>
      <c r="CD37" s="696"/>
      <c r="CE37" s="696"/>
      <c r="CF37" s="696"/>
      <c r="CG37" s="696"/>
      <c r="CH37" s="696"/>
      <c r="CI37" s="696"/>
      <c r="CJ37" s="696"/>
      <c r="CK37" s="696"/>
      <c r="CL37" s="696"/>
      <c r="CM37" s="696"/>
      <c r="CN37" s="696"/>
      <c r="CO37" s="696"/>
      <c r="CP37" s="696"/>
      <c r="CQ37" s="696"/>
      <c r="CR37" s="696"/>
      <c r="CS37" s="696"/>
      <c r="CT37" s="696"/>
      <c r="CU37" s="696"/>
      <c r="CV37" s="696"/>
      <c r="CW37" s="696"/>
      <c r="CX37" s="696"/>
      <c r="CY37" s="696"/>
      <c r="CZ37" s="696"/>
      <c r="DA37" s="696"/>
      <c r="DB37" s="696"/>
      <c r="DC37" s="696"/>
      <c r="DD37" s="696"/>
      <c r="DE37" s="696"/>
      <c r="DF37" s="696"/>
      <c r="DG37" s="696"/>
      <c r="DH37" s="696"/>
      <c r="DI37" s="696"/>
      <c r="DJ37" s="696"/>
      <c r="DK37" s="696"/>
      <c r="DL37" s="696"/>
      <c r="DM37" s="696"/>
      <c r="DN37" s="696"/>
      <c r="DO37" s="696"/>
      <c r="DP37" s="696"/>
      <c r="DQ37" s="696"/>
      <c r="DR37" s="696"/>
      <c r="DS37" s="696"/>
      <c r="DT37" s="696"/>
      <c r="DU37" s="696"/>
      <c r="DV37" s="696"/>
      <c r="DW37" s="696"/>
      <c r="DX37" s="696"/>
      <c r="DY37" s="696"/>
      <c r="DZ37" s="696"/>
      <c r="EA37" s="696"/>
      <c r="EB37" s="696"/>
      <c r="EC37" s="696"/>
      <c r="ED37" s="696"/>
      <c r="EE37" s="696"/>
      <c r="EF37" s="696"/>
      <c r="EG37" s="696"/>
      <c r="EH37" s="696"/>
      <c r="EI37" s="696"/>
      <c r="EJ37" s="696"/>
      <c r="EK37" s="696"/>
      <c r="EL37" s="696"/>
      <c r="EM37" s="696"/>
      <c r="EN37" s="696"/>
      <c r="EO37" s="696"/>
      <c r="EP37" s="696"/>
      <c r="EQ37" s="696"/>
      <c r="ER37" s="696"/>
      <c r="ES37" s="696"/>
      <c r="ET37" s="696"/>
      <c r="EU37" s="696"/>
      <c r="EV37" s="696"/>
      <c r="EW37" s="696"/>
      <c r="EX37" s="696"/>
      <c r="EY37" s="696"/>
      <c r="EZ37" s="696"/>
      <c r="FA37" s="696"/>
      <c r="FB37" s="696"/>
      <c r="FC37" s="696"/>
      <c r="FD37" s="696"/>
      <c r="FE37" s="696"/>
      <c r="FF37" s="696"/>
      <c r="FG37" s="696"/>
      <c r="FH37" s="696"/>
      <c r="FI37" s="696"/>
      <c r="FJ37" s="696"/>
      <c r="FK37" s="696"/>
      <c r="FL37" s="696"/>
      <c r="FM37" s="696"/>
      <c r="FN37" s="696"/>
      <c r="FO37" s="696"/>
      <c r="FP37" s="696"/>
      <c r="FQ37" s="696"/>
      <c r="FR37" s="696"/>
      <c r="FS37" s="696"/>
      <c r="FT37" s="696"/>
      <c r="FU37" s="696"/>
      <c r="FV37" s="696"/>
      <c r="FW37" s="696"/>
      <c r="FX37" s="696"/>
      <c r="FY37" s="696"/>
      <c r="FZ37" s="696"/>
      <c r="GA37" s="696"/>
      <c r="GB37" s="696"/>
      <c r="GC37" s="696"/>
      <c r="GD37" s="696"/>
      <c r="GE37" s="696"/>
      <c r="GF37" s="696"/>
      <c r="GG37" s="696"/>
      <c r="GH37" s="696"/>
      <c r="GI37" s="696"/>
      <c r="GJ37" s="696"/>
      <c r="GK37" s="696"/>
      <c r="GL37" s="696"/>
      <c r="GM37" s="696"/>
      <c r="GN37" s="696"/>
      <c r="GO37" s="696"/>
      <c r="GP37" s="696"/>
      <c r="GQ37" s="696"/>
      <c r="GR37" s="696"/>
      <c r="GS37" s="696"/>
      <c r="GT37" s="696"/>
      <c r="GU37" s="696"/>
      <c r="GV37" s="696"/>
      <c r="GW37" s="696"/>
      <c r="GX37" s="696"/>
      <c r="GY37" s="696"/>
      <c r="GZ37" s="696"/>
      <c r="HA37" s="696"/>
      <c r="HB37" s="696"/>
      <c r="HC37" s="696"/>
      <c r="HD37" s="696"/>
      <c r="HE37" s="696"/>
      <c r="HF37" s="696"/>
      <c r="HG37" s="696"/>
      <c r="HH37" s="696"/>
      <c r="HI37" s="696"/>
      <c r="HJ37" s="696"/>
      <c r="HK37" s="696"/>
      <c r="HL37" s="696"/>
      <c r="HM37" s="696"/>
      <c r="HN37" s="696"/>
      <c r="HO37" s="696"/>
      <c r="HP37" s="696"/>
      <c r="HQ37" s="696"/>
      <c r="HR37" s="696"/>
      <c r="HS37" s="696"/>
      <c r="HT37" s="696"/>
      <c r="HU37" s="696"/>
      <c r="HV37" s="696"/>
      <c r="HW37" s="696"/>
      <c r="HX37" s="696"/>
      <c r="HY37" s="696"/>
      <c r="HZ37" s="696"/>
      <c r="IA37" s="696"/>
      <c r="IB37" s="696"/>
      <c r="IC37" s="696"/>
      <c r="ID37" s="696"/>
      <c r="IE37" s="696"/>
      <c r="IF37" s="696"/>
      <c r="IG37" s="696"/>
      <c r="IH37" s="696"/>
      <c r="II37" s="696"/>
      <c r="IJ37" s="696"/>
    </row>
    <row r="38" spans="1:244" ht="18.75" customHeight="1">
      <c r="G38" s="690"/>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707"/>
      <c r="DJ38" s="707"/>
      <c r="DK38" s="707"/>
      <c r="DL38" s="707"/>
      <c r="DM38" s="707"/>
      <c r="DN38" s="707"/>
      <c r="DO38" s="707"/>
      <c r="DP38" s="707"/>
      <c r="DQ38" s="707"/>
      <c r="DR38" s="707"/>
      <c r="DS38" s="707"/>
      <c r="DT38" s="707"/>
      <c r="DU38" s="707"/>
      <c r="DV38" s="707"/>
      <c r="DW38" s="707"/>
      <c r="DX38" s="707"/>
      <c r="DY38" s="707"/>
      <c r="DZ38" s="707"/>
      <c r="EA38" s="707"/>
      <c r="EB38" s="707"/>
      <c r="EC38" s="707"/>
      <c r="ED38" s="707"/>
      <c r="EE38" s="707"/>
      <c r="EF38" s="707"/>
      <c r="EG38" s="707"/>
      <c r="EH38" s="707"/>
      <c r="EI38" s="707"/>
      <c r="EJ38" s="707"/>
      <c r="EK38" s="707"/>
      <c r="EL38" s="707"/>
      <c r="EM38" s="707"/>
      <c r="EN38" s="707"/>
      <c r="EO38" s="707"/>
      <c r="EP38" s="707"/>
      <c r="EQ38" s="707"/>
      <c r="ER38" s="707"/>
      <c r="ES38" s="707"/>
      <c r="ET38" s="707"/>
      <c r="EU38" s="707"/>
      <c r="EV38" s="707"/>
      <c r="EW38" s="707"/>
      <c r="EX38" s="707"/>
      <c r="EY38" s="707"/>
      <c r="EZ38" s="707"/>
      <c r="FA38" s="707"/>
      <c r="FB38" s="707"/>
      <c r="FC38" s="707"/>
      <c r="FD38" s="707"/>
      <c r="FE38" s="707"/>
      <c r="FF38" s="707"/>
      <c r="FG38" s="707"/>
      <c r="FH38" s="707"/>
      <c r="FI38" s="707"/>
      <c r="FJ38" s="707"/>
      <c r="FK38" s="707"/>
      <c r="FL38" s="707"/>
      <c r="FM38" s="707"/>
      <c r="FN38" s="707"/>
      <c r="FO38" s="707"/>
      <c r="FP38" s="707"/>
      <c r="FQ38" s="707"/>
      <c r="FR38" s="707"/>
      <c r="FS38" s="707"/>
      <c r="FT38" s="707"/>
      <c r="FU38" s="707"/>
      <c r="FV38" s="707"/>
      <c r="FW38" s="707"/>
      <c r="FX38" s="707"/>
      <c r="FY38" s="707"/>
      <c r="FZ38" s="707"/>
      <c r="GA38" s="707"/>
      <c r="GB38" s="707"/>
      <c r="GC38" s="707"/>
      <c r="GD38" s="707"/>
      <c r="GE38" s="707"/>
      <c r="GF38" s="707"/>
      <c r="GG38" s="707"/>
      <c r="GH38" s="707"/>
      <c r="GI38" s="707"/>
      <c r="GJ38" s="707"/>
      <c r="GK38" s="707"/>
      <c r="GL38" s="707"/>
      <c r="GM38" s="707"/>
      <c r="GN38" s="707"/>
      <c r="GO38" s="707"/>
      <c r="GP38" s="707"/>
      <c r="GQ38" s="707"/>
      <c r="GR38" s="707"/>
      <c r="GS38" s="707"/>
      <c r="GT38" s="707"/>
      <c r="GU38" s="707"/>
      <c r="GV38" s="707"/>
      <c r="GW38" s="707"/>
      <c r="GX38" s="707"/>
      <c r="GY38" s="707"/>
      <c r="GZ38" s="707"/>
      <c r="HA38" s="707"/>
      <c r="HB38" s="707"/>
      <c r="HC38" s="707"/>
      <c r="HD38" s="707"/>
      <c r="HE38" s="707"/>
      <c r="HF38" s="707"/>
      <c r="HG38" s="707"/>
      <c r="HH38" s="707"/>
      <c r="HI38" s="707"/>
      <c r="HJ38" s="707"/>
      <c r="HK38" s="707"/>
      <c r="HL38" s="707"/>
      <c r="HM38" s="707"/>
      <c r="HN38" s="707"/>
      <c r="HO38" s="707"/>
      <c r="HP38" s="707"/>
      <c r="HQ38" s="707"/>
      <c r="HR38" s="707"/>
      <c r="HS38" s="707"/>
      <c r="HT38" s="707"/>
      <c r="HU38" s="707"/>
      <c r="HV38" s="707"/>
      <c r="HW38" s="707"/>
      <c r="HX38" s="707"/>
      <c r="HY38" s="707"/>
      <c r="HZ38" s="707"/>
      <c r="IA38" s="707"/>
      <c r="IB38" s="707"/>
      <c r="IC38" s="707"/>
      <c r="ID38" s="707"/>
      <c r="IE38" s="707"/>
      <c r="IF38" s="707"/>
      <c r="IG38" s="707"/>
      <c r="IH38" s="707"/>
      <c r="II38" s="707"/>
      <c r="IJ38" s="707"/>
    </row>
  </sheetData>
  <mergeCells count="1">
    <mergeCell ref="A31:F31"/>
  </mergeCells>
  <phoneticPr fontId="5"/>
  <printOptions horizontalCentered="1"/>
  <pageMargins left="0.70866141732283472" right="0.59055118110236227" top="0.78740157480314965" bottom="0.78740157480314965"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8"/>
  <sheetViews>
    <sheetView showGridLines="0" workbookViewId="0">
      <selection activeCell="J12" sqref="J12"/>
    </sheetView>
  </sheetViews>
  <sheetFormatPr defaultRowHeight="15"/>
  <cols>
    <col min="1" max="1" width="17.75" style="743" customWidth="1"/>
    <col min="2" max="3" width="9.75" style="743" customWidth="1"/>
    <col min="4" max="4" width="17.75" style="743" customWidth="1"/>
    <col min="5" max="5" width="9.75" style="752" customWidth="1"/>
    <col min="6" max="6" width="9.75" style="743" customWidth="1"/>
    <col min="7" max="12" width="8.25" style="743" customWidth="1"/>
    <col min="13" max="246" width="9" style="743" customWidth="1"/>
    <col min="247" max="248" width="1.375" style="743" customWidth="1"/>
    <col min="249" max="249" width="13" style="743" customWidth="1"/>
    <col min="250" max="250" width="1.375" style="743" customWidth="1"/>
    <col min="251" max="251" width="9" style="743" customWidth="1"/>
    <col min="252" max="252" width="2.5" style="743" customWidth="1"/>
    <col min="253" max="253" width="9" style="743" customWidth="1"/>
    <col min="254" max="254" width="2.375" style="743" customWidth="1"/>
    <col min="255" max="255" width="1.625" style="743" customWidth="1"/>
    <col min="256" max="256" width="1.375" style="743" customWidth="1"/>
    <col min="257" max="257" width="13" style="743" customWidth="1"/>
    <col min="258" max="258" width="1.375" style="743" customWidth="1"/>
    <col min="259" max="259" width="9" style="743" customWidth="1"/>
    <col min="260" max="260" width="2.5" style="743" customWidth="1"/>
    <col min="261" max="261" width="9" style="743" customWidth="1"/>
    <col min="262" max="262" width="2.375" style="743" customWidth="1"/>
    <col min="263" max="268" width="8.25" style="743" customWidth="1"/>
    <col min="269" max="502" width="9" style="743" customWidth="1"/>
    <col min="503" max="504" width="1.375" style="743" customWidth="1"/>
    <col min="505" max="505" width="13" style="743" customWidth="1"/>
    <col min="506" max="506" width="1.375" style="743" customWidth="1"/>
    <col min="507" max="507" width="9" style="743" customWidth="1"/>
    <col min="508" max="508" width="2.5" style="743" customWidth="1"/>
    <col min="509" max="509" width="9" style="743" customWidth="1"/>
    <col min="510" max="510" width="2.375" style="743" customWidth="1"/>
    <col min="511" max="511" width="1.625" style="743" customWidth="1"/>
    <col min="512" max="512" width="1.375" style="743" customWidth="1"/>
    <col min="513" max="513" width="13" style="743" customWidth="1"/>
    <col min="514" max="514" width="1.375" style="743" customWidth="1"/>
    <col min="515" max="515" width="9" style="743" customWidth="1"/>
    <col min="516" max="516" width="2.5" style="743" customWidth="1"/>
    <col min="517" max="517" width="9" style="743" customWidth="1"/>
    <col min="518" max="518" width="2.375" style="743" customWidth="1"/>
    <col min="519" max="524" width="8.25" style="743" customWidth="1"/>
    <col min="525" max="758" width="9" style="743" customWidth="1"/>
    <col min="759" max="760" width="1.375" style="743" customWidth="1"/>
    <col min="761" max="761" width="13" style="743" customWidth="1"/>
    <col min="762" max="762" width="1.375" style="743" customWidth="1"/>
    <col min="763" max="763" width="9" style="743" customWidth="1"/>
    <col min="764" max="764" width="2.5" style="743" customWidth="1"/>
    <col min="765" max="765" width="9" style="743" customWidth="1"/>
    <col min="766" max="766" width="2.375" style="743" customWidth="1"/>
    <col min="767" max="767" width="1.625" style="743" customWidth="1"/>
    <col min="768" max="768" width="1.375" style="743" customWidth="1"/>
    <col min="769" max="769" width="13" style="743" customWidth="1"/>
    <col min="770" max="770" width="1.375" style="743" customWidth="1"/>
    <col min="771" max="771" width="9" style="743" customWidth="1"/>
    <col min="772" max="772" width="2.5" style="743" customWidth="1"/>
    <col min="773" max="773" width="9" style="743" customWidth="1"/>
    <col min="774" max="774" width="2.375" style="743" customWidth="1"/>
    <col min="775" max="780" width="8.25" style="743" customWidth="1"/>
    <col min="781" max="1014" width="9" style="743" customWidth="1"/>
    <col min="1015" max="1016" width="1.375" style="743" customWidth="1"/>
    <col min="1017" max="1017" width="13" style="743" customWidth="1"/>
    <col min="1018" max="1018" width="1.375" style="743" customWidth="1"/>
    <col min="1019" max="1019" width="9" style="743" customWidth="1"/>
    <col min="1020" max="1020" width="2.5" style="743" customWidth="1"/>
    <col min="1021" max="1021" width="9" style="743" customWidth="1"/>
    <col min="1022" max="1022" width="2.375" style="743" customWidth="1"/>
    <col min="1023" max="1023" width="1.625" style="743" customWidth="1"/>
    <col min="1024" max="1024" width="1.375" style="743" customWidth="1"/>
    <col min="1025" max="1025" width="13" style="743" customWidth="1"/>
    <col min="1026" max="1026" width="1.375" style="743" customWidth="1"/>
    <col min="1027" max="1027" width="9" style="743" customWidth="1"/>
    <col min="1028" max="1028" width="2.5" style="743" customWidth="1"/>
    <col min="1029" max="1029" width="9" style="743" customWidth="1"/>
    <col min="1030" max="1030" width="2.375" style="743" customWidth="1"/>
    <col min="1031" max="1036" width="8.25" style="743" customWidth="1"/>
    <col min="1037" max="1270" width="9" style="743" customWidth="1"/>
    <col min="1271" max="1272" width="1.375" style="743" customWidth="1"/>
    <col min="1273" max="1273" width="13" style="743" customWidth="1"/>
    <col min="1274" max="1274" width="1.375" style="743" customWidth="1"/>
    <col min="1275" max="1275" width="9" style="743" customWidth="1"/>
    <col min="1276" max="1276" width="2.5" style="743" customWidth="1"/>
    <col min="1277" max="1277" width="9" style="743" customWidth="1"/>
    <col min="1278" max="1278" width="2.375" style="743" customWidth="1"/>
    <col min="1279" max="1279" width="1.625" style="743" customWidth="1"/>
    <col min="1280" max="1280" width="1.375" style="743" customWidth="1"/>
    <col min="1281" max="1281" width="13" style="743" customWidth="1"/>
    <col min="1282" max="1282" width="1.375" style="743" customWidth="1"/>
    <col min="1283" max="1283" width="9" style="743" customWidth="1"/>
    <col min="1284" max="1284" width="2.5" style="743" customWidth="1"/>
    <col min="1285" max="1285" width="9" style="743" customWidth="1"/>
    <col min="1286" max="1286" width="2.375" style="743" customWidth="1"/>
    <col min="1287" max="1292" width="8.25" style="743" customWidth="1"/>
    <col min="1293" max="1526" width="9" style="743" customWidth="1"/>
    <col min="1527" max="1528" width="1.375" style="743" customWidth="1"/>
    <col min="1529" max="1529" width="13" style="743" customWidth="1"/>
    <col min="1530" max="1530" width="1.375" style="743" customWidth="1"/>
    <col min="1531" max="1531" width="9" style="743" customWidth="1"/>
    <col min="1532" max="1532" width="2.5" style="743" customWidth="1"/>
    <col min="1533" max="1533" width="9" style="743" customWidth="1"/>
    <col min="1534" max="1534" width="2.375" style="743" customWidth="1"/>
    <col min="1535" max="1535" width="1.625" style="743" customWidth="1"/>
    <col min="1536" max="1536" width="1.375" style="743" customWidth="1"/>
    <col min="1537" max="1537" width="13" style="743" customWidth="1"/>
    <col min="1538" max="1538" width="1.375" style="743" customWidth="1"/>
    <col min="1539" max="1539" width="9" style="743" customWidth="1"/>
    <col min="1540" max="1540" width="2.5" style="743" customWidth="1"/>
    <col min="1541" max="1541" width="9" style="743" customWidth="1"/>
    <col min="1542" max="1542" width="2.375" style="743" customWidth="1"/>
    <col min="1543" max="1548" width="8.25" style="743" customWidth="1"/>
    <col min="1549" max="1782" width="9" style="743" customWidth="1"/>
    <col min="1783" max="1784" width="1.375" style="743" customWidth="1"/>
    <col min="1785" max="1785" width="13" style="743" customWidth="1"/>
    <col min="1786" max="1786" width="1.375" style="743" customWidth="1"/>
    <col min="1787" max="1787" width="9" style="743" customWidth="1"/>
    <col min="1788" max="1788" width="2.5" style="743" customWidth="1"/>
    <col min="1789" max="1789" width="9" style="743" customWidth="1"/>
    <col min="1790" max="1790" width="2.375" style="743" customWidth="1"/>
    <col min="1791" max="1791" width="1.625" style="743" customWidth="1"/>
    <col min="1792" max="1792" width="1.375" style="743" customWidth="1"/>
    <col min="1793" max="1793" width="13" style="743" customWidth="1"/>
    <col min="1794" max="1794" width="1.375" style="743" customWidth="1"/>
    <col min="1795" max="1795" width="9" style="743" customWidth="1"/>
    <col min="1796" max="1796" width="2.5" style="743" customWidth="1"/>
    <col min="1797" max="1797" width="9" style="743" customWidth="1"/>
    <col min="1798" max="1798" width="2.375" style="743" customWidth="1"/>
    <col min="1799" max="1804" width="8.25" style="743" customWidth="1"/>
    <col min="1805" max="2038" width="9" style="743" customWidth="1"/>
    <col min="2039" max="2040" width="1.375" style="743" customWidth="1"/>
    <col min="2041" max="2041" width="13" style="743" customWidth="1"/>
    <col min="2042" max="2042" width="1.375" style="743" customWidth="1"/>
    <col min="2043" max="2043" width="9" style="743" customWidth="1"/>
    <col min="2044" max="2044" width="2.5" style="743" customWidth="1"/>
    <col min="2045" max="2045" width="9" style="743" customWidth="1"/>
    <col min="2046" max="2046" width="2.375" style="743" customWidth="1"/>
    <col min="2047" max="2047" width="1.625" style="743" customWidth="1"/>
    <col min="2048" max="2048" width="1.375" style="743" customWidth="1"/>
    <col min="2049" max="2049" width="13" style="743" customWidth="1"/>
    <col min="2050" max="2050" width="1.375" style="743" customWidth="1"/>
    <col min="2051" max="2051" width="9" style="743" customWidth="1"/>
    <col min="2052" max="2052" width="2.5" style="743" customWidth="1"/>
    <col min="2053" max="2053" width="9" style="743" customWidth="1"/>
    <col min="2054" max="2054" width="2.375" style="743" customWidth="1"/>
    <col min="2055" max="2060" width="8.25" style="743" customWidth="1"/>
    <col min="2061" max="2294" width="9" style="743" customWidth="1"/>
    <col min="2295" max="2296" width="1.375" style="743" customWidth="1"/>
    <col min="2297" max="2297" width="13" style="743" customWidth="1"/>
    <col min="2298" max="2298" width="1.375" style="743" customWidth="1"/>
    <col min="2299" max="2299" width="9" style="743" customWidth="1"/>
    <col min="2300" max="2300" width="2.5" style="743" customWidth="1"/>
    <col min="2301" max="2301" width="9" style="743" customWidth="1"/>
    <col min="2302" max="2302" width="2.375" style="743" customWidth="1"/>
    <col min="2303" max="2303" width="1.625" style="743" customWidth="1"/>
    <col min="2304" max="2304" width="1.375" style="743" customWidth="1"/>
    <col min="2305" max="2305" width="13" style="743" customWidth="1"/>
    <col min="2306" max="2306" width="1.375" style="743" customWidth="1"/>
    <col min="2307" max="2307" width="9" style="743" customWidth="1"/>
    <col min="2308" max="2308" width="2.5" style="743" customWidth="1"/>
    <col min="2309" max="2309" width="9" style="743" customWidth="1"/>
    <col min="2310" max="2310" width="2.375" style="743" customWidth="1"/>
    <col min="2311" max="2316" width="8.25" style="743" customWidth="1"/>
    <col min="2317" max="2550" width="9" style="743" customWidth="1"/>
    <col min="2551" max="2552" width="1.375" style="743" customWidth="1"/>
    <col min="2553" max="2553" width="13" style="743" customWidth="1"/>
    <col min="2554" max="2554" width="1.375" style="743" customWidth="1"/>
    <col min="2555" max="2555" width="9" style="743" customWidth="1"/>
    <col min="2556" max="2556" width="2.5" style="743" customWidth="1"/>
    <col min="2557" max="2557" width="9" style="743" customWidth="1"/>
    <col min="2558" max="2558" width="2.375" style="743" customWidth="1"/>
    <col min="2559" max="2559" width="1.625" style="743" customWidth="1"/>
    <col min="2560" max="2560" width="1.375" style="743" customWidth="1"/>
    <col min="2561" max="2561" width="13" style="743" customWidth="1"/>
    <col min="2562" max="2562" width="1.375" style="743" customWidth="1"/>
    <col min="2563" max="2563" width="9" style="743" customWidth="1"/>
    <col min="2564" max="2564" width="2.5" style="743" customWidth="1"/>
    <col min="2565" max="2565" width="9" style="743" customWidth="1"/>
    <col min="2566" max="2566" width="2.375" style="743" customWidth="1"/>
    <col min="2567" max="2572" width="8.25" style="743" customWidth="1"/>
    <col min="2573" max="2806" width="9" style="743" customWidth="1"/>
    <col min="2807" max="2808" width="1.375" style="743" customWidth="1"/>
    <col min="2809" max="2809" width="13" style="743" customWidth="1"/>
    <col min="2810" max="2810" width="1.375" style="743" customWidth="1"/>
    <col min="2811" max="2811" width="9" style="743" customWidth="1"/>
    <col min="2812" max="2812" width="2.5" style="743" customWidth="1"/>
    <col min="2813" max="2813" width="9" style="743" customWidth="1"/>
    <col min="2814" max="2814" width="2.375" style="743" customWidth="1"/>
    <col min="2815" max="2815" width="1.625" style="743" customWidth="1"/>
    <col min="2816" max="2816" width="1.375" style="743" customWidth="1"/>
    <col min="2817" max="2817" width="13" style="743" customWidth="1"/>
    <col min="2818" max="2818" width="1.375" style="743" customWidth="1"/>
    <col min="2819" max="2819" width="9" style="743" customWidth="1"/>
    <col min="2820" max="2820" width="2.5" style="743" customWidth="1"/>
    <col min="2821" max="2821" width="9" style="743" customWidth="1"/>
    <col min="2822" max="2822" width="2.375" style="743" customWidth="1"/>
    <col min="2823" max="2828" width="8.25" style="743" customWidth="1"/>
    <col min="2829" max="3062" width="9" style="743" customWidth="1"/>
    <col min="3063" max="3064" width="1.375" style="743" customWidth="1"/>
    <col min="3065" max="3065" width="13" style="743" customWidth="1"/>
    <col min="3066" max="3066" width="1.375" style="743" customWidth="1"/>
    <col min="3067" max="3067" width="9" style="743" customWidth="1"/>
    <col min="3068" max="3068" width="2.5" style="743" customWidth="1"/>
    <col min="3069" max="3069" width="9" style="743" customWidth="1"/>
    <col min="3070" max="3070" width="2.375" style="743" customWidth="1"/>
    <col min="3071" max="3071" width="1.625" style="743" customWidth="1"/>
    <col min="3072" max="3072" width="1.375" style="743" customWidth="1"/>
    <col min="3073" max="3073" width="13" style="743" customWidth="1"/>
    <col min="3074" max="3074" width="1.375" style="743" customWidth="1"/>
    <col min="3075" max="3075" width="9" style="743" customWidth="1"/>
    <col min="3076" max="3076" width="2.5" style="743" customWidth="1"/>
    <col min="3077" max="3077" width="9" style="743" customWidth="1"/>
    <col min="3078" max="3078" width="2.375" style="743" customWidth="1"/>
    <col min="3079" max="3084" width="8.25" style="743" customWidth="1"/>
    <col min="3085" max="3318" width="9" style="743" customWidth="1"/>
    <col min="3319" max="3320" width="1.375" style="743" customWidth="1"/>
    <col min="3321" max="3321" width="13" style="743" customWidth="1"/>
    <col min="3322" max="3322" width="1.375" style="743" customWidth="1"/>
    <col min="3323" max="3323" width="9" style="743" customWidth="1"/>
    <col min="3324" max="3324" width="2.5" style="743" customWidth="1"/>
    <col min="3325" max="3325" width="9" style="743" customWidth="1"/>
    <col min="3326" max="3326" width="2.375" style="743" customWidth="1"/>
    <col min="3327" max="3327" width="1.625" style="743" customWidth="1"/>
    <col min="3328" max="3328" width="1.375" style="743" customWidth="1"/>
    <col min="3329" max="3329" width="13" style="743" customWidth="1"/>
    <col min="3330" max="3330" width="1.375" style="743" customWidth="1"/>
    <col min="3331" max="3331" width="9" style="743" customWidth="1"/>
    <col min="3332" max="3332" width="2.5" style="743" customWidth="1"/>
    <col min="3333" max="3333" width="9" style="743" customWidth="1"/>
    <col min="3334" max="3334" width="2.375" style="743" customWidth="1"/>
    <col min="3335" max="3340" width="8.25" style="743" customWidth="1"/>
    <col min="3341" max="3574" width="9" style="743" customWidth="1"/>
    <col min="3575" max="3576" width="1.375" style="743" customWidth="1"/>
    <col min="3577" max="3577" width="13" style="743" customWidth="1"/>
    <col min="3578" max="3578" width="1.375" style="743" customWidth="1"/>
    <col min="3579" max="3579" width="9" style="743" customWidth="1"/>
    <col min="3580" max="3580" width="2.5" style="743" customWidth="1"/>
    <col min="3581" max="3581" width="9" style="743" customWidth="1"/>
    <col min="3582" max="3582" width="2.375" style="743" customWidth="1"/>
    <col min="3583" max="3583" width="1.625" style="743" customWidth="1"/>
    <col min="3584" max="3584" width="1.375" style="743" customWidth="1"/>
    <col min="3585" max="3585" width="13" style="743" customWidth="1"/>
    <col min="3586" max="3586" width="1.375" style="743" customWidth="1"/>
    <col min="3587" max="3587" width="9" style="743" customWidth="1"/>
    <col min="3588" max="3588" width="2.5" style="743" customWidth="1"/>
    <col min="3589" max="3589" width="9" style="743" customWidth="1"/>
    <col min="3590" max="3590" width="2.375" style="743" customWidth="1"/>
    <col min="3591" max="3596" width="8.25" style="743" customWidth="1"/>
    <col min="3597" max="3830" width="9" style="743" customWidth="1"/>
    <col min="3831" max="3832" width="1.375" style="743" customWidth="1"/>
    <col min="3833" max="3833" width="13" style="743" customWidth="1"/>
    <col min="3834" max="3834" width="1.375" style="743" customWidth="1"/>
    <col min="3835" max="3835" width="9" style="743" customWidth="1"/>
    <col min="3836" max="3836" width="2.5" style="743" customWidth="1"/>
    <col min="3837" max="3837" width="9" style="743" customWidth="1"/>
    <col min="3838" max="3838" width="2.375" style="743" customWidth="1"/>
    <col min="3839" max="3839" width="1.625" style="743" customWidth="1"/>
    <col min="3840" max="3840" width="1.375" style="743" customWidth="1"/>
    <col min="3841" max="3841" width="13" style="743" customWidth="1"/>
    <col min="3842" max="3842" width="1.375" style="743" customWidth="1"/>
    <col min="3843" max="3843" width="9" style="743" customWidth="1"/>
    <col min="3844" max="3844" width="2.5" style="743" customWidth="1"/>
    <col min="3845" max="3845" width="9" style="743" customWidth="1"/>
    <col min="3846" max="3846" width="2.375" style="743" customWidth="1"/>
    <col min="3847" max="3852" width="8.25" style="743" customWidth="1"/>
    <col min="3853" max="4086" width="9" style="743" customWidth="1"/>
    <col min="4087" max="4088" width="1.375" style="743" customWidth="1"/>
    <col min="4089" max="4089" width="13" style="743" customWidth="1"/>
    <col min="4090" max="4090" width="1.375" style="743" customWidth="1"/>
    <col min="4091" max="4091" width="9" style="743" customWidth="1"/>
    <col min="4092" max="4092" width="2.5" style="743" customWidth="1"/>
    <col min="4093" max="4093" width="9" style="743" customWidth="1"/>
    <col min="4094" max="4094" width="2.375" style="743" customWidth="1"/>
    <col min="4095" max="4095" width="1.625" style="743" customWidth="1"/>
    <col min="4096" max="4096" width="1.375" style="743" customWidth="1"/>
    <col min="4097" max="4097" width="13" style="743" customWidth="1"/>
    <col min="4098" max="4098" width="1.375" style="743" customWidth="1"/>
    <col min="4099" max="4099" width="9" style="743" customWidth="1"/>
    <col min="4100" max="4100" width="2.5" style="743" customWidth="1"/>
    <col min="4101" max="4101" width="9" style="743" customWidth="1"/>
    <col min="4102" max="4102" width="2.375" style="743" customWidth="1"/>
    <col min="4103" max="4108" width="8.25" style="743" customWidth="1"/>
    <col min="4109" max="4342" width="9" style="743" customWidth="1"/>
    <col min="4343" max="4344" width="1.375" style="743" customWidth="1"/>
    <col min="4345" max="4345" width="13" style="743" customWidth="1"/>
    <col min="4346" max="4346" width="1.375" style="743" customWidth="1"/>
    <col min="4347" max="4347" width="9" style="743" customWidth="1"/>
    <col min="4348" max="4348" width="2.5" style="743" customWidth="1"/>
    <col min="4349" max="4349" width="9" style="743" customWidth="1"/>
    <col min="4350" max="4350" width="2.375" style="743" customWidth="1"/>
    <col min="4351" max="4351" width="1.625" style="743" customWidth="1"/>
    <col min="4352" max="4352" width="1.375" style="743" customWidth="1"/>
    <col min="4353" max="4353" width="13" style="743" customWidth="1"/>
    <col min="4354" max="4354" width="1.375" style="743" customWidth="1"/>
    <col min="4355" max="4355" width="9" style="743" customWidth="1"/>
    <col min="4356" max="4356" width="2.5" style="743" customWidth="1"/>
    <col min="4357" max="4357" width="9" style="743" customWidth="1"/>
    <col min="4358" max="4358" width="2.375" style="743" customWidth="1"/>
    <col min="4359" max="4364" width="8.25" style="743" customWidth="1"/>
    <col min="4365" max="4598" width="9" style="743" customWidth="1"/>
    <col min="4599" max="4600" width="1.375" style="743" customWidth="1"/>
    <col min="4601" max="4601" width="13" style="743" customWidth="1"/>
    <col min="4602" max="4602" width="1.375" style="743" customWidth="1"/>
    <col min="4603" max="4603" width="9" style="743" customWidth="1"/>
    <col min="4604" max="4604" width="2.5" style="743" customWidth="1"/>
    <col min="4605" max="4605" width="9" style="743" customWidth="1"/>
    <col min="4606" max="4606" width="2.375" style="743" customWidth="1"/>
    <col min="4607" max="4607" width="1.625" style="743" customWidth="1"/>
    <col min="4608" max="4608" width="1.375" style="743" customWidth="1"/>
    <col min="4609" max="4609" width="13" style="743" customWidth="1"/>
    <col min="4610" max="4610" width="1.375" style="743" customWidth="1"/>
    <col min="4611" max="4611" width="9" style="743" customWidth="1"/>
    <col min="4612" max="4612" width="2.5" style="743" customWidth="1"/>
    <col min="4613" max="4613" width="9" style="743" customWidth="1"/>
    <col min="4614" max="4614" width="2.375" style="743" customWidth="1"/>
    <col min="4615" max="4620" width="8.25" style="743" customWidth="1"/>
    <col min="4621" max="4854" width="9" style="743" customWidth="1"/>
    <col min="4855" max="4856" width="1.375" style="743" customWidth="1"/>
    <col min="4857" max="4857" width="13" style="743" customWidth="1"/>
    <col min="4858" max="4858" width="1.375" style="743" customWidth="1"/>
    <col min="4859" max="4859" width="9" style="743" customWidth="1"/>
    <col min="4860" max="4860" width="2.5" style="743" customWidth="1"/>
    <col min="4861" max="4861" width="9" style="743" customWidth="1"/>
    <col min="4862" max="4862" width="2.375" style="743" customWidth="1"/>
    <col min="4863" max="4863" width="1.625" style="743" customWidth="1"/>
    <col min="4864" max="4864" width="1.375" style="743" customWidth="1"/>
    <col min="4865" max="4865" width="13" style="743" customWidth="1"/>
    <col min="4866" max="4866" width="1.375" style="743" customWidth="1"/>
    <col min="4867" max="4867" width="9" style="743" customWidth="1"/>
    <col min="4868" max="4868" width="2.5" style="743" customWidth="1"/>
    <col min="4869" max="4869" width="9" style="743" customWidth="1"/>
    <col min="4870" max="4870" width="2.375" style="743" customWidth="1"/>
    <col min="4871" max="4876" width="8.25" style="743" customWidth="1"/>
    <col min="4877" max="5110" width="9" style="743" customWidth="1"/>
    <col min="5111" max="5112" width="1.375" style="743" customWidth="1"/>
    <col min="5113" max="5113" width="13" style="743" customWidth="1"/>
    <col min="5114" max="5114" width="1.375" style="743" customWidth="1"/>
    <col min="5115" max="5115" width="9" style="743" customWidth="1"/>
    <col min="5116" max="5116" width="2.5" style="743" customWidth="1"/>
    <col min="5117" max="5117" width="9" style="743" customWidth="1"/>
    <col min="5118" max="5118" width="2.375" style="743" customWidth="1"/>
    <col min="5119" max="5119" width="1.625" style="743" customWidth="1"/>
    <col min="5120" max="5120" width="1.375" style="743" customWidth="1"/>
    <col min="5121" max="5121" width="13" style="743" customWidth="1"/>
    <col min="5122" max="5122" width="1.375" style="743" customWidth="1"/>
    <col min="5123" max="5123" width="9" style="743" customWidth="1"/>
    <col min="5124" max="5124" width="2.5" style="743" customWidth="1"/>
    <col min="5125" max="5125" width="9" style="743" customWidth="1"/>
    <col min="5126" max="5126" width="2.375" style="743" customWidth="1"/>
    <col min="5127" max="5132" width="8.25" style="743" customWidth="1"/>
    <col min="5133" max="5366" width="9" style="743" customWidth="1"/>
    <col min="5367" max="5368" width="1.375" style="743" customWidth="1"/>
    <col min="5369" max="5369" width="13" style="743" customWidth="1"/>
    <col min="5370" max="5370" width="1.375" style="743" customWidth="1"/>
    <col min="5371" max="5371" width="9" style="743" customWidth="1"/>
    <col min="5372" max="5372" width="2.5" style="743" customWidth="1"/>
    <col min="5373" max="5373" width="9" style="743" customWidth="1"/>
    <col min="5374" max="5374" width="2.375" style="743" customWidth="1"/>
    <col min="5375" max="5375" width="1.625" style="743" customWidth="1"/>
    <col min="5376" max="5376" width="1.375" style="743" customWidth="1"/>
    <col min="5377" max="5377" width="13" style="743" customWidth="1"/>
    <col min="5378" max="5378" width="1.375" style="743" customWidth="1"/>
    <col min="5379" max="5379" width="9" style="743" customWidth="1"/>
    <col min="5380" max="5380" width="2.5" style="743" customWidth="1"/>
    <col min="5381" max="5381" width="9" style="743" customWidth="1"/>
    <col min="5382" max="5382" width="2.375" style="743" customWidth="1"/>
    <col min="5383" max="5388" width="8.25" style="743" customWidth="1"/>
    <col min="5389" max="5622" width="9" style="743" customWidth="1"/>
    <col min="5623" max="5624" width="1.375" style="743" customWidth="1"/>
    <col min="5625" max="5625" width="13" style="743" customWidth="1"/>
    <col min="5626" max="5626" width="1.375" style="743" customWidth="1"/>
    <col min="5627" max="5627" width="9" style="743" customWidth="1"/>
    <col min="5628" max="5628" width="2.5" style="743" customWidth="1"/>
    <col min="5629" max="5629" width="9" style="743" customWidth="1"/>
    <col min="5630" max="5630" width="2.375" style="743" customWidth="1"/>
    <col min="5631" max="5631" width="1.625" style="743" customWidth="1"/>
    <col min="5632" max="5632" width="1.375" style="743" customWidth="1"/>
    <col min="5633" max="5633" width="13" style="743" customWidth="1"/>
    <col min="5634" max="5634" width="1.375" style="743" customWidth="1"/>
    <col min="5635" max="5635" width="9" style="743" customWidth="1"/>
    <col min="5636" max="5636" width="2.5" style="743" customWidth="1"/>
    <col min="5637" max="5637" width="9" style="743" customWidth="1"/>
    <col min="5638" max="5638" width="2.375" style="743" customWidth="1"/>
    <col min="5639" max="5644" width="8.25" style="743" customWidth="1"/>
    <col min="5645" max="5878" width="9" style="743" customWidth="1"/>
    <col min="5879" max="5880" width="1.375" style="743" customWidth="1"/>
    <col min="5881" max="5881" width="13" style="743" customWidth="1"/>
    <col min="5882" max="5882" width="1.375" style="743" customWidth="1"/>
    <col min="5883" max="5883" width="9" style="743" customWidth="1"/>
    <col min="5884" max="5884" width="2.5" style="743" customWidth="1"/>
    <col min="5885" max="5885" width="9" style="743" customWidth="1"/>
    <col min="5886" max="5886" width="2.375" style="743" customWidth="1"/>
    <col min="5887" max="5887" width="1.625" style="743" customWidth="1"/>
    <col min="5888" max="5888" width="1.375" style="743" customWidth="1"/>
    <col min="5889" max="5889" width="13" style="743" customWidth="1"/>
    <col min="5890" max="5890" width="1.375" style="743" customWidth="1"/>
    <col min="5891" max="5891" width="9" style="743" customWidth="1"/>
    <col min="5892" max="5892" width="2.5" style="743" customWidth="1"/>
    <col min="5893" max="5893" width="9" style="743" customWidth="1"/>
    <col min="5894" max="5894" width="2.375" style="743" customWidth="1"/>
    <col min="5895" max="5900" width="8.25" style="743" customWidth="1"/>
    <col min="5901" max="6134" width="9" style="743" customWidth="1"/>
    <col min="6135" max="6136" width="1.375" style="743" customWidth="1"/>
    <col min="6137" max="6137" width="13" style="743" customWidth="1"/>
    <col min="6138" max="6138" width="1.375" style="743" customWidth="1"/>
    <col min="6139" max="6139" width="9" style="743" customWidth="1"/>
    <col min="6140" max="6140" width="2.5" style="743" customWidth="1"/>
    <col min="6141" max="6141" width="9" style="743" customWidth="1"/>
    <col min="6142" max="6142" width="2.375" style="743" customWidth="1"/>
    <col min="6143" max="6143" width="1.625" style="743" customWidth="1"/>
    <col min="6144" max="6144" width="1.375" style="743" customWidth="1"/>
    <col min="6145" max="6145" width="13" style="743" customWidth="1"/>
    <col min="6146" max="6146" width="1.375" style="743" customWidth="1"/>
    <col min="6147" max="6147" width="9" style="743" customWidth="1"/>
    <col min="6148" max="6148" width="2.5" style="743" customWidth="1"/>
    <col min="6149" max="6149" width="9" style="743" customWidth="1"/>
    <col min="6150" max="6150" width="2.375" style="743" customWidth="1"/>
    <col min="6151" max="6156" width="8.25" style="743" customWidth="1"/>
    <col min="6157" max="6390" width="9" style="743" customWidth="1"/>
    <col min="6391" max="6392" width="1.375" style="743" customWidth="1"/>
    <col min="6393" max="6393" width="13" style="743" customWidth="1"/>
    <col min="6394" max="6394" width="1.375" style="743" customWidth="1"/>
    <col min="6395" max="6395" width="9" style="743" customWidth="1"/>
    <col min="6396" max="6396" width="2.5" style="743" customWidth="1"/>
    <col min="6397" max="6397" width="9" style="743" customWidth="1"/>
    <col min="6398" max="6398" width="2.375" style="743" customWidth="1"/>
    <col min="6399" max="6399" width="1.625" style="743" customWidth="1"/>
    <col min="6400" max="6400" width="1.375" style="743" customWidth="1"/>
    <col min="6401" max="6401" width="13" style="743" customWidth="1"/>
    <col min="6402" max="6402" width="1.375" style="743" customWidth="1"/>
    <col min="6403" max="6403" width="9" style="743" customWidth="1"/>
    <col min="6404" max="6404" width="2.5" style="743" customWidth="1"/>
    <col min="6405" max="6405" width="9" style="743" customWidth="1"/>
    <col min="6406" max="6406" width="2.375" style="743" customWidth="1"/>
    <col min="6407" max="6412" width="8.25" style="743" customWidth="1"/>
    <col min="6413" max="6646" width="9" style="743" customWidth="1"/>
    <col min="6647" max="6648" width="1.375" style="743" customWidth="1"/>
    <col min="6649" max="6649" width="13" style="743" customWidth="1"/>
    <col min="6650" max="6650" width="1.375" style="743" customWidth="1"/>
    <col min="6651" max="6651" width="9" style="743" customWidth="1"/>
    <col min="6652" max="6652" width="2.5" style="743" customWidth="1"/>
    <col min="6653" max="6653" width="9" style="743" customWidth="1"/>
    <col min="6654" max="6654" width="2.375" style="743" customWidth="1"/>
    <col min="6655" max="6655" width="1.625" style="743" customWidth="1"/>
    <col min="6656" max="6656" width="1.375" style="743" customWidth="1"/>
    <col min="6657" max="6657" width="13" style="743" customWidth="1"/>
    <col min="6658" max="6658" width="1.375" style="743" customWidth="1"/>
    <col min="6659" max="6659" width="9" style="743" customWidth="1"/>
    <col min="6660" max="6660" width="2.5" style="743" customWidth="1"/>
    <col min="6661" max="6661" width="9" style="743" customWidth="1"/>
    <col min="6662" max="6662" width="2.375" style="743" customWidth="1"/>
    <col min="6663" max="6668" width="8.25" style="743" customWidth="1"/>
    <col min="6669" max="6902" width="9" style="743" customWidth="1"/>
    <col min="6903" max="6904" width="1.375" style="743" customWidth="1"/>
    <col min="6905" max="6905" width="13" style="743" customWidth="1"/>
    <col min="6906" max="6906" width="1.375" style="743" customWidth="1"/>
    <col min="6907" max="6907" width="9" style="743" customWidth="1"/>
    <col min="6908" max="6908" width="2.5" style="743" customWidth="1"/>
    <col min="6909" max="6909" width="9" style="743" customWidth="1"/>
    <col min="6910" max="6910" width="2.375" style="743" customWidth="1"/>
    <col min="6911" max="6911" width="1.625" style="743" customWidth="1"/>
    <col min="6912" max="6912" width="1.375" style="743" customWidth="1"/>
    <col min="6913" max="6913" width="13" style="743" customWidth="1"/>
    <col min="6914" max="6914" width="1.375" style="743" customWidth="1"/>
    <col min="6915" max="6915" width="9" style="743" customWidth="1"/>
    <col min="6916" max="6916" width="2.5" style="743" customWidth="1"/>
    <col min="6917" max="6917" width="9" style="743" customWidth="1"/>
    <col min="6918" max="6918" width="2.375" style="743" customWidth="1"/>
    <col min="6919" max="6924" width="8.25" style="743" customWidth="1"/>
    <col min="6925" max="7158" width="9" style="743" customWidth="1"/>
    <col min="7159" max="7160" width="1.375" style="743" customWidth="1"/>
    <col min="7161" max="7161" width="13" style="743" customWidth="1"/>
    <col min="7162" max="7162" width="1.375" style="743" customWidth="1"/>
    <col min="7163" max="7163" width="9" style="743" customWidth="1"/>
    <col min="7164" max="7164" width="2.5" style="743" customWidth="1"/>
    <col min="7165" max="7165" width="9" style="743" customWidth="1"/>
    <col min="7166" max="7166" width="2.375" style="743" customWidth="1"/>
    <col min="7167" max="7167" width="1.625" style="743" customWidth="1"/>
    <col min="7168" max="7168" width="1.375" style="743" customWidth="1"/>
    <col min="7169" max="7169" width="13" style="743" customWidth="1"/>
    <col min="7170" max="7170" width="1.375" style="743" customWidth="1"/>
    <col min="7171" max="7171" width="9" style="743" customWidth="1"/>
    <col min="7172" max="7172" width="2.5" style="743" customWidth="1"/>
    <col min="7173" max="7173" width="9" style="743" customWidth="1"/>
    <col min="7174" max="7174" width="2.375" style="743" customWidth="1"/>
    <col min="7175" max="7180" width="8.25" style="743" customWidth="1"/>
    <col min="7181" max="7414" width="9" style="743" customWidth="1"/>
    <col min="7415" max="7416" width="1.375" style="743" customWidth="1"/>
    <col min="7417" max="7417" width="13" style="743" customWidth="1"/>
    <col min="7418" max="7418" width="1.375" style="743" customWidth="1"/>
    <col min="7419" max="7419" width="9" style="743" customWidth="1"/>
    <col min="7420" max="7420" width="2.5" style="743" customWidth="1"/>
    <col min="7421" max="7421" width="9" style="743" customWidth="1"/>
    <col min="7422" max="7422" width="2.375" style="743" customWidth="1"/>
    <col min="7423" max="7423" width="1.625" style="743" customWidth="1"/>
    <col min="7424" max="7424" width="1.375" style="743" customWidth="1"/>
    <col min="7425" max="7425" width="13" style="743" customWidth="1"/>
    <col min="7426" max="7426" width="1.375" style="743" customWidth="1"/>
    <col min="7427" max="7427" width="9" style="743" customWidth="1"/>
    <col min="7428" max="7428" width="2.5" style="743" customWidth="1"/>
    <col min="7429" max="7429" width="9" style="743" customWidth="1"/>
    <col min="7430" max="7430" width="2.375" style="743" customWidth="1"/>
    <col min="7431" max="7436" width="8.25" style="743" customWidth="1"/>
    <col min="7437" max="7670" width="9" style="743" customWidth="1"/>
    <col min="7671" max="7672" width="1.375" style="743" customWidth="1"/>
    <col min="7673" max="7673" width="13" style="743" customWidth="1"/>
    <col min="7674" max="7674" width="1.375" style="743" customWidth="1"/>
    <col min="7675" max="7675" width="9" style="743" customWidth="1"/>
    <col min="7676" max="7676" width="2.5" style="743" customWidth="1"/>
    <col min="7677" max="7677" width="9" style="743" customWidth="1"/>
    <col min="7678" max="7678" width="2.375" style="743" customWidth="1"/>
    <col min="7679" max="7679" width="1.625" style="743" customWidth="1"/>
    <col min="7680" max="7680" width="1.375" style="743" customWidth="1"/>
    <col min="7681" max="7681" width="13" style="743" customWidth="1"/>
    <col min="7682" max="7682" width="1.375" style="743" customWidth="1"/>
    <col min="7683" max="7683" width="9" style="743" customWidth="1"/>
    <col min="7684" max="7684" width="2.5" style="743" customWidth="1"/>
    <col min="7685" max="7685" width="9" style="743" customWidth="1"/>
    <col min="7686" max="7686" width="2.375" style="743" customWidth="1"/>
    <col min="7687" max="7692" width="8.25" style="743" customWidth="1"/>
    <col min="7693" max="7926" width="9" style="743" customWidth="1"/>
    <col min="7927" max="7928" width="1.375" style="743" customWidth="1"/>
    <col min="7929" max="7929" width="13" style="743" customWidth="1"/>
    <col min="7930" max="7930" width="1.375" style="743" customWidth="1"/>
    <col min="7931" max="7931" width="9" style="743" customWidth="1"/>
    <col min="7932" max="7932" width="2.5" style="743" customWidth="1"/>
    <col min="7933" max="7933" width="9" style="743" customWidth="1"/>
    <col min="7934" max="7934" width="2.375" style="743" customWidth="1"/>
    <col min="7935" max="7935" width="1.625" style="743" customWidth="1"/>
    <col min="7936" max="7936" width="1.375" style="743" customWidth="1"/>
    <col min="7937" max="7937" width="13" style="743" customWidth="1"/>
    <col min="7938" max="7938" width="1.375" style="743" customWidth="1"/>
    <col min="7939" max="7939" width="9" style="743" customWidth="1"/>
    <col min="7940" max="7940" width="2.5" style="743" customWidth="1"/>
    <col min="7941" max="7941" width="9" style="743" customWidth="1"/>
    <col min="7942" max="7942" width="2.375" style="743" customWidth="1"/>
    <col min="7943" max="7948" width="8.25" style="743" customWidth="1"/>
    <col min="7949" max="8182" width="9" style="743" customWidth="1"/>
    <col min="8183" max="8184" width="1.375" style="743" customWidth="1"/>
    <col min="8185" max="8185" width="13" style="743" customWidth="1"/>
    <col min="8186" max="8186" width="1.375" style="743" customWidth="1"/>
    <col min="8187" max="8187" width="9" style="743" customWidth="1"/>
    <col min="8188" max="8188" width="2.5" style="743" customWidth="1"/>
    <col min="8189" max="8189" width="9" style="743" customWidth="1"/>
    <col min="8190" max="8190" width="2.375" style="743" customWidth="1"/>
    <col min="8191" max="8191" width="1.625" style="743" customWidth="1"/>
    <col min="8192" max="8192" width="1.375" style="743" customWidth="1"/>
    <col min="8193" max="8193" width="13" style="743" customWidth="1"/>
    <col min="8194" max="8194" width="1.375" style="743" customWidth="1"/>
    <col min="8195" max="8195" width="9" style="743" customWidth="1"/>
    <col min="8196" max="8196" width="2.5" style="743" customWidth="1"/>
    <col min="8197" max="8197" width="9" style="743" customWidth="1"/>
    <col min="8198" max="8198" width="2.375" style="743" customWidth="1"/>
    <col min="8199" max="8204" width="8.25" style="743" customWidth="1"/>
    <col min="8205" max="8438" width="9" style="743" customWidth="1"/>
    <col min="8439" max="8440" width="1.375" style="743" customWidth="1"/>
    <col min="8441" max="8441" width="13" style="743" customWidth="1"/>
    <col min="8442" max="8442" width="1.375" style="743" customWidth="1"/>
    <col min="8443" max="8443" width="9" style="743" customWidth="1"/>
    <col min="8444" max="8444" width="2.5" style="743" customWidth="1"/>
    <col min="8445" max="8445" width="9" style="743" customWidth="1"/>
    <col min="8446" max="8446" width="2.375" style="743" customWidth="1"/>
    <col min="8447" max="8447" width="1.625" style="743" customWidth="1"/>
    <col min="8448" max="8448" width="1.375" style="743" customWidth="1"/>
    <col min="8449" max="8449" width="13" style="743" customWidth="1"/>
    <col min="8450" max="8450" width="1.375" style="743" customWidth="1"/>
    <col min="8451" max="8451" width="9" style="743" customWidth="1"/>
    <col min="8452" max="8452" width="2.5" style="743" customWidth="1"/>
    <col min="8453" max="8453" width="9" style="743" customWidth="1"/>
    <col min="8454" max="8454" width="2.375" style="743" customWidth="1"/>
    <col min="8455" max="8460" width="8.25" style="743" customWidth="1"/>
    <col min="8461" max="8694" width="9" style="743" customWidth="1"/>
    <col min="8695" max="8696" width="1.375" style="743" customWidth="1"/>
    <col min="8697" max="8697" width="13" style="743" customWidth="1"/>
    <col min="8698" max="8698" width="1.375" style="743" customWidth="1"/>
    <col min="8699" max="8699" width="9" style="743" customWidth="1"/>
    <col min="8700" max="8700" width="2.5" style="743" customWidth="1"/>
    <col min="8701" max="8701" width="9" style="743" customWidth="1"/>
    <col min="8702" max="8702" width="2.375" style="743" customWidth="1"/>
    <col min="8703" max="8703" width="1.625" style="743" customWidth="1"/>
    <col min="8704" max="8704" width="1.375" style="743" customWidth="1"/>
    <col min="8705" max="8705" width="13" style="743" customWidth="1"/>
    <col min="8706" max="8706" width="1.375" style="743" customWidth="1"/>
    <col min="8707" max="8707" width="9" style="743" customWidth="1"/>
    <col min="8708" max="8708" width="2.5" style="743" customWidth="1"/>
    <col min="8709" max="8709" width="9" style="743" customWidth="1"/>
    <col min="8710" max="8710" width="2.375" style="743" customWidth="1"/>
    <col min="8711" max="8716" width="8.25" style="743" customWidth="1"/>
    <col min="8717" max="8950" width="9" style="743" customWidth="1"/>
    <col min="8951" max="8952" width="1.375" style="743" customWidth="1"/>
    <col min="8953" max="8953" width="13" style="743" customWidth="1"/>
    <col min="8954" max="8954" width="1.375" style="743" customWidth="1"/>
    <col min="8955" max="8955" width="9" style="743" customWidth="1"/>
    <col min="8956" max="8956" width="2.5" style="743" customWidth="1"/>
    <col min="8957" max="8957" width="9" style="743" customWidth="1"/>
    <col min="8958" max="8958" width="2.375" style="743" customWidth="1"/>
    <col min="8959" max="8959" width="1.625" style="743" customWidth="1"/>
    <col min="8960" max="8960" width="1.375" style="743" customWidth="1"/>
    <col min="8961" max="8961" width="13" style="743" customWidth="1"/>
    <col min="8962" max="8962" width="1.375" style="743" customWidth="1"/>
    <col min="8963" max="8963" width="9" style="743" customWidth="1"/>
    <col min="8964" max="8964" width="2.5" style="743" customWidth="1"/>
    <col min="8965" max="8965" width="9" style="743" customWidth="1"/>
    <col min="8966" max="8966" width="2.375" style="743" customWidth="1"/>
    <col min="8967" max="8972" width="8.25" style="743" customWidth="1"/>
    <col min="8973" max="9206" width="9" style="743" customWidth="1"/>
    <col min="9207" max="9208" width="1.375" style="743" customWidth="1"/>
    <col min="9209" max="9209" width="13" style="743" customWidth="1"/>
    <col min="9210" max="9210" width="1.375" style="743" customWidth="1"/>
    <col min="9211" max="9211" width="9" style="743" customWidth="1"/>
    <col min="9212" max="9212" width="2.5" style="743" customWidth="1"/>
    <col min="9213" max="9213" width="9" style="743" customWidth="1"/>
    <col min="9214" max="9214" width="2.375" style="743" customWidth="1"/>
    <col min="9215" max="9215" width="1.625" style="743" customWidth="1"/>
    <col min="9216" max="9216" width="1.375" style="743" customWidth="1"/>
    <col min="9217" max="9217" width="13" style="743" customWidth="1"/>
    <col min="9218" max="9218" width="1.375" style="743" customWidth="1"/>
    <col min="9219" max="9219" width="9" style="743" customWidth="1"/>
    <col min="9220" max="9220" width="2.5" style="743" customWidth="1"/>
    <col min="9221" max="9221" width="9" style="743" customWidth="1"/>
    <col min="9222" max="9222" width="2.375" style="743" customWidth="1"/>
    <col min="9223" max="9228" width="8.25" style="743" customWidth="1"/>
    <col min="9229" max="9462" width="9" style="743" customWidth="1"/>
    <col min="9463" max="9464" width="1.375" style="743" customWidth="1"/>
    <col min="9465" max="9465" width="13" style="743" customWidth="1"/>
    <col min="9466" max="9466" width="1.375" style="743" customWidth="1"/>
    <col min="9467" max="9467" width="9" style="743" customWidth="1"/>
    <col min="9468" max="9468" width="2.5" style="743" customWidth="1"/>
    <col min="9469" max="9469" width="9" style="743" customWidth="1"/>
    <col min="9470" max="9470" width="2.375" style="743" customWidth="1"/>
    <col min="9471" max="9471" width="1.625" style="743" customWidth="1"/>
    <col min="9472" max="9472" width="1.375" style="743" customWidth="1"/>
    <col min="9473" max="9473" width="13" style="743" customWidth="1"/>
    <col min="9474" max="9474" width="1.375" style="743" customWidth="1"/>
    <col min="9475" max="9475" width="9" style="743" customWidth="1"/>
    <col min="9476" max="9476" width="2.5" style="743" customWidth="1"/>
    <col min="9477" max="9477" width="9" style="743" customWidth="1"/>
    <col min="9478" max="9478" width="2.375" style="743" customWidth="1"/>
    <col min="9479" max="9484" width="8.25" style="743" customWidth="1"/>
    <col min="9485" max="9718" width="9" style="743" customWidth="1"/>
    <col min="9719" max="9720" width="1.375" style="743" customWidth="1"/>
    <col min="9721" max="9721" width="13" style="743" customWidth="1"/>
    <col min="9722" max="9722" width="1.375" style="743" customWidth="1"/>
    <col min="9723" max="9723" width="9" style="743" customWidth="1"/>
    <col min="9724" max="9724" width="2.5" style="743" customWidth="1"/>
    <col min="9725" max="9725" width="9" style="743" customWidth="1"/>
    <col min="9726" max="9726" width="2.375" style="743" customWidth="1"/>
    <col min="9727" max="9727" width="1.625" style="743" customWidth="1"/>
    <col min="9728" max="9728" width="1.375" style="743" customWidth="1"/>
    <col min="9729" max="9729" width="13" style="743" customWidth="1"/>
    <col min="9730" max="9730" width="1.375" style="743" customWidth="1"/>
    <col min="9731" max="9731" width="9" style="743" customWidth="1"/>
    <col min="9732" max="9732" width="2.5" style="743" customWidth="1"/>
    <col min="9733" max="9733" width="9" style="743" customWidth="1"/>
    <col min="9734" max="9734" width="2.375" style="743" customWidth="1"/>
    <col min="9735" max="9740" width="8.25" style="743" customWidth="1"/>
    <col min="9741" max="9974" width="9" style="743" customWidth="1"/>
    <col min="9975" max="9976" width="1.375" style="743" customWidth="1"/>
    <col min="9977" max="9977" width="13" style="743" customWidth="1"/>
    <col min="9978" max="9978" width="1.375" style="743" customWidth="1"/>
    <col min="9979" max="9979" width="9" style="743" customWidth="1"/>
    <col min="9980" max="9980" width="2.5" style="743" customWidth="1"/>
    <col min="9981" max="9981" width="9" style="743" customWidth="1"/>
    <col min="9982" max="9982" width="2.375" style="743" customWidth="1"/>
    <col min="9983" max="9983" width="1.625" style="743" customWidth="1"/>
    <col min="9984" max="9984" width="1.375" style="743" customWidth="1"/>
    <col min="9985" max="9985" width="13" style="743" customWidth="1"/>
    <col min="9986" max="9986" width="1.375" style="743" customWidth="1"/>
    <col min="9987" max="9987" width="9" style="743" customWidth="1"/>
    <col min="9988" max="9988" width="2.5" style="743" customWidth="1"/>
    <col min="9989" max="9989" width="9" style="743" customWidth="1"/>
    <col min="9990" max="9990" width="2.375" style="743" customWidth="1"/>
    <col min="9991" max="9996" width="8.25" style="743" customWidth="1"/>
    <col min="9997" max="10230" width="9" style="743" customWidth="1"/>
    <col min="10231" max="10232" width="1.375" style="743" customWidth="1"/>
    <col min="10233" max="10233" width="13" style="743" customWidth="1"/>
    <col min="10234" max="10234" width="1.375" style="743" customWidth="1"/>
    <col min="10235" max="10235" width="9" style="743" customWidth="1"/>
    <col min="10236" max="10236" width="2.5" style="743" customWidth="1"/>
    <col min="10237" max="10237" width="9" style="743" customWidth="1"/>
    <col min="10238" max="10238" width="2.375" style="743" customWidth="1"/>
    <col min="10239" max="10239" width="1.625" style="743" customWidth="1"/>
    <col min="10240" max="10240" width="1.375" style="743" customWidth="1"/>
    <col min="10241" max="10241" width="13" style="743" customWidth="1"/>
    <col min="10242" max="10242" width="1.375" style="743" customWidth="1"/>
    <col min="10243" max="10243" width="9" style="743" customWidth="1"/>
    <col min="10244" max="10244" width="2.5" style="743" customWidth="1"/>
    <col min="10245" max="10245" width="9" style="743" customWidth="1"/>
    <col min="10246" max="10246" width="2.375" style="743" customWidth="1"/>
    <col min="10247" max="10252" width="8.25" style="743" customWidth="1"/>
    <col min="10253" max="10486" width="9" style="743" customWidth="1"/>
    <col min="10487" max="10488" width="1.375" style="743" customWidth="1"/>
    <col min="10489" max="10489" width="13" style="743" customWidth="1"/>
    <col min="10490" max="10490" width="1.375" style="743" customWidth="1"/>
    <col min="10491" max="10491" width="9" style="743" customWidth="1"/>
    <col min="10492" max="10492" width="2.5" style="743" customWidth="1"/>
    <col min="10493" max="10493" width="9" style="743" customWidth="1"/>
    <col min="10494" max="10494" width="2.375" style="743" customWidth="1"/>
    <col min="10495" max="10495" width="1.625" style="743" customWidth="1"/>
    <col min="10496" max="10496" width="1.375" style="743" customWidth="1"/>
    <col min="10497" max="10497" width="13" style="743" customWidth="1"/>
    <col min="10498" max="10498" width="1.375" style="743" customWidth="1"/>
    <col min="10499" max="10499" width="9" style="743" customWidth="1"/>
    <col min="10500" max="10500" width="2.5" style="743" customWidth="1"/>
    <col min="10501" max="10501" width="9" style="743" customWidth="1"/>
    <col min="10502" max="10502" width="2.375" style="743" customWidth="1"/>
    <col min="10503" max="10508" width="8.25" style="743" customWidth="1"/>
    <col min="10509" max="10742" width="9" style="743" customWidth="1"/>
    <col min="10743" max="10744" width="1.375" style="743" customWidth="1"/>
    <col min="10745" max="10745" width="13" style="743" customWidth="1"/>
    <col min="10746" max="10746" width="1.375" style="743" customWidth="1"/>
    <col min="10747" max="10747" width="9" style="743" customWidth="1"/>
    <col min="10748" max="10748" width="2.5" style="743" customWidth="1"/>
    <col min="10749" max="10749" width="9" style="743" customWidth="1"/>
    <col min="10750" max="10750" width="2.375" style="743" customWidth="1"/>
    <col min="10751" max="10751" width="1.625" style="743" customWidth="1"/>
    <col min="10752" max="10752" width="1.375" style="743" customWidth="1"/>
    <col min="10753" max="10753" width="13" style="743" customWidth="1"/>
    <col min="10754" max="10754" width="1.375" style="743" customWidth="1"/>
    <col min="10755" max="10755" width="9" style="743" customWidth="1"/>
    <col min="10756" max="10756" width="2.5" style="743" customWidth="1"/>
    <col min="10757" max="10757" width="9" style="743" customWidth="1"/>
    <col min="10758" max="10758" width="2.375" style="743" customWidth="1"/>
    <col min="10759" max="10764" width="8.25" style="743" customWidth="1"/>
    <col min="10765" max="10998" width="9" style="743" customWidth="1"/>
    <col min="10999" max="11000" width="1.375" style="743" customWidth="1"/>
    <col min="11001" max="11001" width="13" style="743" customWidth="1"/>
    <col min="11002" max="11002" width="1.375" style="743" customWidth="1"/>
    <col min="11003" max="11003" width="9" style="743" customWidth="1"/>
    <col min="11004" max="11004" width="2.5" style="743" customWidth="1"/>
    <col min="11005" max="11005" width="9" style="743" customWidth="1"/>
    <col min="11006" max="11006" width="2.375" style="743" customWidth="1"/>
    <col min="11007" max="11007" width="1.625" style="743" customWidth="1"/>
    <col min="11008" max="11008" width="1.375" style="743" customWidth="1"/>
    <col min="11009" max="11009" width="13" style="743" customWidth="1"/>
    <col min="11010" max="11010" width="1.375" style="743" customWidth="1"/>
    <col min="11011" max="11011" width="9" style="743" customWidth="1"/>
    <col min="11012" max="11012" width="2.5" style="743" customWidth="1"/>
    <col min="11013" max="11013" width="9" style="743" customWidth="1"/>
    <col min="11014" max="11014" width="2.375" style="743" customWidth="1"/>
    <col min="11015" max="11020" width="8.25" style="743" customWidth="1"/>
    <col min="11021" max="11254" width="9" style="743" customWidth="1"/>
    <col min="11255" max="11256" width="1.375" style="743" customWidth="1"/>
    <col min="11257" max="11257" width="13" style="743" customWidth="1"/>
    <col min="11258" max="11258" width="1.375" style="743" customWidth="1"/>
    <col min="11259" max="11259" width="9" style="743" customWidth="1"/>
    <col min="11260" max="11260" width="2.5" style="743" customWidth="1"/>
    <col min="11261" max="11261" width="9" style="743" customWidth="1"/>
    <col min="11262" max="11262" width="2.375" style="743" customWidth="1"/>
    <col min="11263" max="11263" width="1.625" style="743" customWidth="1"/>
    <col min="11264" max="11264" width="1.375" style="743" customWidth="1"/>
    <col min="11265" max="11265" width="13" style="743" customWidth="1"/>
    <col min="11266" max="11266" width="1.375" style="743" customWidth="1"/>
    <col min="11267" max="11267" width="9" style="743" customWidth="1"/>
    <col min="11268" max="11268" width="2.5" style="743" customWidth="1"/>
    <col min="11269" max="11269" width="9" style="743" customWidth="1"/>
    <col min="11270" max="11270" width="2.375" style="743" customWidth="1"/>
    <col min="11271" max="11276" width="8.25" style="743" customWidth="1"/>
    <col min="11277" max="11510" width="9" style="743" customWidth="1"/>
    <col min="11511" max="11512" width="1.375" style="743" customWidth="1"/>
    <col min="11513" max="11513" width="13" style="743" customWidth="1"/>
    <col min="11514" max="11514" width="1.375" style="743" customWidth="1"/>
    <col min="11515" max="11515" width="9" style="743" customWidth="1"/>
    <col min="11516" max="11516" width="2.5" style="743" customWidth="1"/>
    <col min="11517" max="11517" width="9" style="743" customWidth="1"/>
    <col min="11518" max="11518" width="2.375" style="743" customWidth="1"/>
    <col min="11519" max="11519" width="1.625" style="743" customWidth="1"/>
    <col min="11520" max="11520" width="1.375" style="743" customWidth="1"/>
    <col min="11521" max="11521" width="13" style="743" customWidth="1"/>
    <col min="11522" max="11522" width="1.375" style="743" customWidth="1"/>
    <col min="11523" max="11523" width="9" style="743" customWidth="1"/>
    <col min="11524" max="11524" width="2.5" style="743" customWidth="1"/>
    <col min="11525" max="11525" width="9" style="743" customWidth="1"/>
    <col min="11526" max="11526" width="2.375" style="743" customWidth="1"/>
    <col min="11527" max="11532" width="8.25" style="743" customWidth="1"/>
    <col min="11533" max="11766" width="9" style="743" customWidth="1"/>
    <col min="11767" max="11768" width="1.375" style="743" customWidth="1"/>
    <col min="11769" max="11769" width="13" style="743" customWidth="1"/>
    <col min="11770" max="11770" width="1.375" style="743" customWidth="1"/>
    <col min="11771" max="11771" width="9" style="743" customWidth="1"/>
    <col min="11772" max="11772" width="2.5" style="743" customWidth="1"/>
    <col min="11773" max="11773" width="9" style="743" customWidth="1"/>
    <col min="11774" max="11774" width="2.375" style="743" customWidth="1"/>
    <col min="11775" max="11775" width="1.625" style="743" customWidth="1"/>
    <col min="11776" max="11776" width="1.375" style="743" customWidth="1"/>
    <col min="11777" max="11777" width="13" style="743" customWidth="1"/>
    <col min="11778" max="11778" width="1.375" style="743" customWidth="1"/>
    <col min="11779" max="11779" width="9" style="743" customWidth="1"/>
    <col min="11780" max="11780" width="2.5" style="743" customWidth="1"/>
    <col min="11781" max="11781" width="9" style="743" customWidth="1"/>
    <col min="11782" max="11782" width="2.375" style="743" customWidth="1"/>
    <col min="11783" max="11788" width="8.25" style="743" customWidth="1"/>
    <col min="11789" max="12022" width="9" style="743" customWidth="1"/>
    <col min="12023" max="12024" width="1.375" style="743" customWidth="1"/>
    <col min="12025" max="12025" width="13" style="743" customWidth="1"/>
    <col min="12026" max="12026" width="1.375" style="743" customWidth="1"/>
    <col min="12027" max="12027" width="9" style="743" customWidth="1"/>
    <col min="12028" max="12028" width="2.5" style="743" customWidth="1"/>
    <col min="12029" max="12029" width="9" style="743" customWidth="1"/>
    <col min="12030" max="12030" width="2.375" style="743" customWidth="1"/>
    <col min="12031" max="12031" width="1.625" style="743" customWidth="1"/>
    <col min="12032" max="12032" width="1.375" style="743" customWidth="1"/>
    <col min="12033" max="12033" width="13" style="743" customWidth="1"/>
    <col min="12034" max="12034" width="1.375" style="743" customWidth="1"/>
    <col min="12035" max="12035" width="9" style="743" customWidth="1"/>
    <col min="12036" max="12036" width="2.5" style="743" customWidth="1"/>
    <col min="12037" max="12037" width="9" style="743" customWidth="1"/>
    <col min="12038" max="12038" width="2.375" style="743" customWidth="1"/>
    <col min="12039" max="12044" width="8.25" style="743" customWidth="1"/>
    <col min="12045" max="12278" width="9" style="743" customWidth="1"/>
    <col min="12279" max="12280" width="1.375" style="743" customWidth="1"/>
    <col min="12281" max="12281" width="13" style="743" customWidth="1"/>
    <col min="12282" max="12282" width="1.375" style="743" customWidth="1"/>
    <col min="12283" max="12283" width="9" style="743" customWidth="1"/>
    <col min="12284" max="12284" width="2.5" style="743" customWidth="1"/>
    <col min="12285" max="12285" width="9" style="743" customWidth="1"/>
    <col min="12286" max="12286" width="2.375" style="743" customWidth="1"/>
    <col min="12287" max="12287" width="1.625" style="743" customWidth="1"/>
    <col min="12288" max="12288" width="1.375" style="743" customWidth="1"/>
    <col min="12289" max="12289" width="13" style="743" customWidth="1"/>
    <col min="12290" max="12290" width="1.375" style="743" customWidth="1"/>
    <col min="12291" max="12291" width="9" style="743" customWidth="1"/>
    <col min="12292" max="12292" width="2.5" style="743" customWidth="1"/>
    <col min="12293" max="12293" width="9" style="743" customWidth="1"/>
    <col min="12294" max="12294" width="2.375" style="743" customWidth="1"/>
    <col min="12295" max="12300" width="8.25" style="743" customWidth="1"/>
    <col min="12301" max="12534" width="9" style="743" customWidth="1"/>
    <col min="12535" max="12536" width="1.375" style="743" customWidth="1"/>
    <col min="12537" max="12537" width="13" style="743" customWidth="1"/>
    <col min="12538" max="12538" width="1.375" style="743" customWidth="1"/>
    <col min="12539" max="12539" width="9" style="743" customWidth="1"/>
    <col min="12540" max="12540" width="2.5" style="743" customWidth="1"/>
    <col min="12541" max="12541" width="9" style="743" customWidth="1"/>
    <col min="12542" max="12542" width="2.375" style="743" customWidth="1"/>
    <col min="12543" max="12543" width="1.625" style="743" customWidth="1"/>
    <col min="12544" max="12544" width="1.375" style="743" customWidth="1"/>
    <col min="12545" max="12545" width="13" style="743" customWidth="1"/>
    <col min="12546" max="12546" width="1.375" style="743" customWidth="1"/>
    <col min="12547" max="12547" width="9" style="743" customWidth="1"/>
    <col min="12548" max="12548" width="2.5" style="743" customWidth="1"/>
    <col min="12549" max="12549" width="9" style="743" customWidth="1"/>
    <col min="12550" max="12550" width="2.375" style="743" customWidth="1"/>
    <col min="12551" max="12556" width="8.25" style="743" customWidth="1"/>
    <col min="12557" max="12790" width="9" style="743" customWidth="1"/>
    <col min="12791" max="12792" width="1.375" style="743" customWidth="1"/>
    <col min="12793" max="12793" width="13" style="743" customWidth="1"/>
    <col min="12794" max="12794" width="1.375" style="743" customWidth="1"/>
    <col min="12795" max="12795" width="9" style="743" customWidth="1"/>
    <col min="12796" max="12796" width="2.5" style="743" customWidth="1"/>
    <col min="12797" max="12797" width="9" style="743" customWidth="1"/>
    <col min="12798" max="12798" width="2.375" style="743" customWidth="1"/>
    <col min="12799" max="12799" width="1.625" style="743" customWidth="1"/>
    <col min="12800" max="12800" width="1.375" style="743" customWidth="1"/>
    <col min="12801" max="12801" width="13" style="743" customWidth="1"/>
    <col min="12802" max="12802" width="1.375" style="743" customWidth="1"/>
    <col min="12803" max="12803" width="9" style="743" customWidth="1"/>
    <col min="12804" max="12804" width="2.5" style="743" customWidth="1"/>
    <col min="12805" max="12805" width="9" style="743" customWidth="1"/>
    <col min="12806" max="12806" width="2.375" style="743" customWidth="1"/>
    <col min="12807" max="12812" width="8.25" style="743" customWidth="1"/>
    <col min="12813" max="13046" width="9" style="743" customWidth="1"/>
    <col min="13047" max="13048" width="1.375" style="743" customWidth="1"/>
    <col min="13049" max="13049" width="13" style="743" customWidth="1"/>
    <col min="13050" max="13050" width="1.375" style="743" customWidth="1"/>
    <col min="13051" max="13051" width="9" style="743" customWidth="1"/>
    <col min="13052" max="13052" width="2.5" style="743" customWidth="1"/>
    <col min="13053" max="13053" width="9" style="743" customWidth="1"/>
    <col min="13054" max="13054" width="2.375" style="743" customWidth="1"/>
    <col min="13055" max="13055" width="1.625" style="743" customWidth="1"/>
    <col min="13056" max="13056" width="1.375" style="743" customWidth="1"/>
    <col min="13057" max="13057" width="13" style="743" customWidth="1"/>
    <col min="13058" max="13058" width="1.375" style="743" customWidth="1"/>
    <col min="13059" max="13059" width="9" style="743" customWidth="1"/>
    <col min="13060" max="13060" width="2.5" style="743" customWidth="1"/>
    <col min="13061" max="13061" width="9" style="743" customWidth="1"/>
    <col min="13062" max="13062" width="2.375" style="743" customWidth="1"/>
    <col min="13063" max="13068" width="8.25" style="743" customWidth="1"/>
    <col min="13069" max="13302" width="9" style="743" customWidth="1"/>
    <col min="13303" max="13304" width="1.375" style="743" customWidth="1"/>
    <col min="13305" max="13305" width="13" style="743" customWidth="1"/>
    <col min="13306" max="13306" width="1.375" style="743" customWidth="1"/>
    <col min="13307" max="13307" width="9" style="743" customWidth="1"/>
    <col min="13308" max="13308" width="2.5" style="743" customWidth="1"/>
    <col min="13309" max="13309" width="9" style="743" customWidth="1"/>
    <col min="13310" max="13310" width="2.375" style="743" customWidth="1"/>
    <col min="13311" max="13311" width="1.625" style="743" customWidth="1"/>
    <col min="13312" max="13312" width="1.375" style="743" customWidth="1"/>
    <col min="13313" max="13313" width="13" style="743" customWidth="1"/>
    <col min="13314" max="13314" width="1.375" style="743" customWidth="1"/>
    <col min="13315" max="13315" width="9" style="743" customWidth="1"/>
    <col min="13316" max="13316" width="2.5" style="743" customWidth="1"/>
    <col min="13317" max="13317" width="9" style="743" customWidth="1"/>
    <col min="13318" max="13318" width="2.375" style="743" customWidth="1"/>
    <col min="13319" max="13324" width="8.25" style="743" customWidth="1"/>
    <col min="13325" max="13558" width="9" style="743" customWidth="1"/>
    <col min="13559" max="13560" width="1.375" style="743" customWidth="1"/>
    <col min="13561" max="13561" width="13" style="743" customWidth="1"/>
    <col min="13562" max="13562" width="1.375" style="743" customWidth="1"/>
    <col min="13563" max="13563" width="9" style="743" customWidth="1"/>
    <col min="13564" max="13564" width="2.5" style="743" customWidth="1"/>
    <col min="13565" max="13565" width="9" style="743" customWidth="1"/>
    <col min="13566" max="13566" width="2.375" style="743" customWidth="1"/>
    <col min="13567" max="13567" width="1.625" style="743" customWidth="1"/>
    <col min="13568" max="13568" width="1.375" style="743" customWidth="1"/>
    <col min="13569" max="13569" width="13" style="743" customWidth="1"/>
    <col min="13570" max="13570" width="1.375" style="743" customWidth="1"/>
    <col min="13571" max="13571" width="9" style="743" customWidth="1"/>
    <col min="13572" max="13572" width="2.5" style="743" customWidth="1"/>
    <col min="13573" max="13573" width="9" style="743" customWidth="1"/>
    <col min="13574" max="13574" width="2.375" style="743" customWidth="1"/>
    <col min="13575" max="13580" width="8.25" style="743" customWidth="1"/>
    <col min="13581" max="13814" width="9" style="743" customWidth="1"/>
    <col min="13815" max="13816" width="1.375" style="743" customWidth="1"/>
    <col min="13817" max="13817" width="13" style="743" customWidth="1"/>
    <col min="13818" max="13818" width="1.375" style="743" customWidth="1"/>
    <col min="13819" max="13819" width="9" style="743" customWidth="1"/>
    <col min="13820" max="13820" width="2.5" style="743" customWidth="1"/>
    <col min="13821" max="13821" width="9" style="743" customWidth="1"/>
    <col min="13822" max="13822" width="2.375" style="743" customWidth="1"/>
    <col min="13823" max="13823" width="1.625" style="743" customWidth="1"/>
    <col min="13824" max="13824" width="1.375" style="743" customWidth="1"/>
    <col min="13825" max="13825" width="13" style="743" customWidth="1"/>
    <col min="13826" max="13826" width="1.375" style="743" customWidth="1"/>
    <col min="13827" max="13827" width="9" style="743" customWidth="1"/>
    <col min="13828" max="13828" width="2.5" style="743" customWidth="1"/>
    <col min="13829" max="13829" width="9" style="743" customWidth="1"/>
    <col min="13830" max="13830" width="2.375" style="743" customWidth="1"/>
    <col min="13831" max="13836" width="8.25" style="743" customWidth="1"/>
    <col min="13837" max="14070" width="9" style="743" customWidth="1"/>
    <col min="14071" max="14072" width="1.375" style="743" customWidth="1"/>
    <col min="14073" max="14073" width="13" style="743" customWidth="1"/>
    <col min="14074" max="14074" width="1.375" style="743" customWidth="1"/>
    <col min="14075" max="14075" width="9" style="743" customWidth="1"/>
    <col min="14076" max="14076" width="2.5" style="743" customWidth="1"/>
    <col min="14077" max="14077" width="9" style="743" customWidth="1"/>
    <col min="14078" max="14078" width="2.375" style="743" customWidth="1"/>
    <col min="14079" max="14079" width="1.625" style="743" customWidth="1"/>
    <col min="14080" max="14080" width="1.375" style="743" customWidth="1"/>
    <col min="14081" max="14081" width="13" style="743" customWidth="1"/>
    <col min="14082" max="14082" width="1.375" style="743" customWidth="1"/>
    <col min="14083" max="14083" width="9" style="743" customWidth="1"/>
    <col min="14084" max="14084" width="2.5" style="743" customWidth="1"/>
    <col min="14085" max="14085" width="9" style="743" customWidth="1"/>
    <col min="14086" max="14086" width="2.375" style="743" customWidth="1"/>
    <col min="14087" max="14092" width="8.25" style="743" customWidth="1"/>
    <col min="14093" max="14326" width="9" style="743" customWidth="1"/>
    <col min="14327" max="14328" width="1.375" style="743" customWidth="1"/>
    <col min="14329" max="14329" width="13" style="743" customWidth="1"/>
    <col min="14330" max="14330" width="1.375" style="743" customWidth="1"/>
    <col min="14331" max="14331" width="9" style="743" customWidth="1"/>
    <col min="14332" max="14332" width="2.5" style="743" customWidth="1"/>
    <col min="14333" max="14333" width="9" style="743" customWidth="1"/>
    <col min="14334" max="14334" width="2.375" style="743" customWidth="1"/>
    <col min="14335" max="14335" width="1.625" style="743" customWidth="1"/>
    <col min="14336" max="14336" width="1.375" style="743" customWidth="1"/>
    <col min="14337" max="14337" width="13" style="743" customWidth="1"/>
    <col min="14338" max="14338" width="1.375" style="743" customWidth="1"/>
    <col min="14339" max="14339" width="9" style="743" customWidth="1"/>
    <col min="14340" max="14340" width="2.5" style="743" customWidth="1"/>
    <col min="14341" max="14341" width="9" style="743" customWidth="1"/>
    <col min="14342" max="14342" width="2.375" style="743" customWidth="1"/>
    <col min="14343" max="14348" width="8.25" style="743" customWidth="1"/>
    <col min="14349" max="14582" width="9" style="743" customWidth="1"/>
    <col min="14583" max="14584" width="1.375" style="743" customWidth="1"/>
    <col min="14585" max="14585" width="13" style="743" customWidth="1"/>
    <col min="14586" max="14586" width="1.375" style="743" customWidth="1"/>
    <col min="14587" max="14587" width="9" style="743" customWidth="1"/>
    <col min="14588" max="14588" width="2.5" style="743" customWidth="1"/>
    <col min="14589" max="14589" width="9" style="743" customWidth="1"/>
    <col min="14590" max="14590" width="2.375" style="743" customWidth="1"/>
    <col min="14591" max="14591" width="1.625" style="743" customWidth="1"/>
    <col min="14592" max="14592" width="1.375" style="743" customWidth="1"/>
    <col min="14593" max="14593" width="13" style="743" customWidth="1"/>
    <col min="14594" max="14594" width="1.375" style="743" customWidth="1"/>
    <col min="14595" max="14595" width="9" style="743" customWidth="1"/>
    <col min="14596" max="14596" width="2.5" style="743" customWidth="1"/>
    <col min="14597" max="14597" width="9" style="743" customWidth="1"/>
    <col min="14598" max="14598" width="2.375" style="743" customWidth="1"/>
    <col min="14599" max="14604" width="8.25" style="743" customWidth="1"/>
    <col min="14605" max="14838" width="9" style="743" customWidth="1"/>
    <col min="14839" max="14840" width="1.375" style="743" customWidth="1"/>
    <col min="14841" max="14841" width="13" style="743" customWidth="1"/>
    <col min="14842" max="14842" width="1.375" style="743" customWidth="1"/>
    <col min="14843" max="14843" width="9" style="743" customWidth="1"/>
    <col min="14844" max="14844" width="2.5" style="743" customWidth="1"/>
    <col min="14845" max="14845" width="9" style="743" customWidth="1"/>
    <col min="14846" max="14846" width="2.375" style="743" customWidth="1"/>
    <col min="14847" max="14847" width="1.625" style="743" customWidth="1"/>
    <col min="14848" max="14848" width="1.375" style="743" customWidth="1"/>
    <col min="14849" max="14849" width="13" style="743" customWidth="1"/>
    <col min="14850" max="14850" width="1.375" style="743" customWidth="1"/>
    <col min="14851" max="14851" width="9" style="743" customWidth="1"/>
    <col min="14852" max="14852" width="2.5" style="743" customWidth="1"/>
    <col min="14853" max="14853" width="9" style="743" customWidth="1"/>
    <col min="14854" max="14854" width="2.375" style="743" customWidth="1"/>
    <col min="14855" max="14860" width="8.25" style="743" customWidth="1"/>
    <col min="14861" max="15094" width="9" style="743" customWidth="1"/>
    <col min="15095" max="15096" width="1.375" style="743" customWidth="1"/>
    <col min="15097" max="15097" width="13" style="743" customWidth="1"/>
    <col min="15098" max="15098" width="1.375" style="743" customWidth="1"/>
    <col min="15099" max="15099" width="9" style="743" customWidth="1"/>
    <col min="15100" max="15100" width="2.5" style="743" customWidth="1"/>
    <col min="15101" max="15101" width="9" style="743" customWidth="1"/>
    <col min="15102" max="15102" width="2.375" style="743" customWidth="1"/>
    <col min="15103" max="15103" width="1.625" style="743" customWidth="1"/>
    <col min="15104" max="15104" width="1.375" style="743" customWidth="1"/>
    <col min="15105" max="15105" width="13" style="743" customWidth="1"/>
    <col min="15106" max="15106" width="1.375" style="743" customWidth="1"/>
    <col min="15107" max="15107" width="9" style="743" customWidth="1"/>
    <col min="15108" max="15108" width="2.5" style="743" customWidth="1"/>
    <col min="15109" max="15109" width="9" style="743" customWidth="1"/>
    <col min="15110" max="15110" width="2.375" style="743" customWidth="1"/>
    <col min="15111" max="15116" width="8.25" style="743" customWidth="1"/>
    <col min="15117" max="15350" width="9" style="743" customWidth="1"/>
    <col min="15351" max="15352" width="1.375" style="743" customWidth="1"/>
    <col min="15353" max="15353" width="13" style="743" customWidth="1"/>
    <col min="15354" max="15354" width="1.375" style="743" customWidth="1"/>
    <col min="15355" max="15355" width="9" style="743" customWidth="1"/>
    <col min="15356" max="15356" width="2.5" style="743" customWidth="1"/>
    <col min="15357" max="15357" width="9" style="743" customWidth="1"/>
    <col min="15358" max="15358" width="2.375" style="743" customWidth="1"/>
    <col min="15359" max="15359" width="1.625" style="743" customWidth="1"/>
    <col min="15360" max="15360" width="1.375" style="743" customWidth="1"/>
    <col min="15361" max="15361" width="13" style="743" customWidth="1"/>
    <col min="15362" max="15362" width="1.375" style="743" customWidth="1"/>
    <col min="15363" max="15363" width="9" style="743" customWidth="1"/>
    <col min="15364" max="15364" width="2.5" style="743" customWidth="1"/>
    <col min="15365" max="15365" width="9" style="743" customWidth="1"/>
    <col min="15366" max="15366" width="2.375" style="743" customWidth="1"/>
    <col min="15367" max="15372" width="8.25" style="743" customWidth="1"/>
    <col min="15373" max="15606" width="9" style="743" customWidth="1"/>
    <col min="15607" max="15608" width="1.375" style="743" customWidth="1"/>
    <col min="15609" max="15609" width="13" style="743" customWidth="1"/>
    <col min="15610" max="15610" width="1.375" style="743" customWidth="1"/>
    <col min="15611" max="15611" width="9" style="743" customWidth="1"/>
    <col min="15612" max="15612" width="2.5" style="743" customWidth="1"/>
    <col min="15613" max="15613" width="9" style="743" customWidth="1"/>
    <col min="15614" max="15614" width="2.375" style="743" customWidth="1"/>
    <col min="15615" max="15615" width="1.625" style="743" customWidth="1"/>
    <col min="15616" max="15616" width="1.375" style="743" customWidth="1"/>
    <col min="15617" max="15617" width="13" style="743" customWidth="1"/>
    <col min="15618" max="15618" width="1.375" style="743" customWidth="1"/>
    <col min="15619" max="15619" width="9" style="743" customWidth="1"/>
    <col min="15620" max="15620" width="2.5" style="743" customWidth="1"/>
    <col min="15621" max="15621" width="9" style="743" customWidth="1"/>
    <col min="15622" max="15622" width="2.375" style="743" customWidth="1"/>
    <col min="15623" max="15628" width="8.25" style="743" customWidth="1"/>
    <col min="15629" max="15862" width="9" style="743" customWidth="1"/>
    <col min="15863" max="15864" width="1.375" style="743" customWidth="1"/>
    <col min="15865" max="15865" width="13" style="743" customWidth="1"/>
    <col min="15866" max="15866" width="1.375" style="743" customWidth="1"/>
    <col min="15867" max="15867" width="9" style="743" customWidth="1"/>
    <col min="15868" max="15868" width="2.5" style="743" customWidth="1"/>
    <col min="15869" max="15869" width="9" style="743" customWidth="1"/>
    <col min="15870" max="15870" width="2.375" style="743" customWidth="1"/>
    <col min="15871" max="15871" width="1.625" style="743" customWidth="1"/>
    <col min="15872" max="15872" width="1.375" style="743" customWidth="1"/>
    <col min="15873" max="15873" width="13" style="743" customWidth="1"/>
    <col min="15874" max="15874" width="1.375" style="743" customWidth="1"/>
    <col min="15875" max="15875" width="9" style="743" customWidth="1"/>
    <col min="15876" max="15876" width="2.5" style="743" customWidth="1"/>
    <col min="15877" max="15877" width="9" style="743" customWidth="1"/>
    <col min="15878" max="15878" width="2.375" style="743" customWidth="1"/>
    <col min="15879" max="15884" width="8.25" style="743" customWidth="1"/>
    <col min="15885" max="16118" width="9" style="743" customWidth="1"/>
    <col min="16119" max="16120" width="1.375" style="743" customWidth="1"/>
    <col min="16121" max="16121" width="13" style="743" customWidth="1"/>
    <col min="16122" max="16122" width="1.375" style="743" customWidth="1"/>
    <col min="16123" max="16123" width="9" style="743" customWidth="1"/>
    <col min="16124" max="16124" width="2.5" style="743" customWidth="1"/>
    <col min="16125" max="16125" width="9" style="743" customWidth="1"/>
    <col min="16126" max="16126" width="2.375" style="743" customWidth="1"/>
    <col min="16127" max="16127" width="1.625" style="743" customWidth="1"/>
    <col min="16128" max="16128" width="1.375" style="743" customWidth="1"/>
    <col min="16129" max="16129" width="13" style="743" customWidth="1"/>
    <col min="16130" max="16130" width="1.375" style="743" customWidth="1"/>
    <col min="16131" max="16131" width="9" style="743" customWidth="1"/>
    <col min="16132" max="16132" width="2.5" style="743" customWidth="1"/>
    <col min="16133" max="16133" width="9" style="743" customWidth="1"/>
    <col min="16134" max="16134" width="2.375" style="743" customWidth="1"/>
    <col min="16135" max="16140" width="8.25" style="743" customWidth="1"/>
    <col min="16141" max="16384" width="9" style="743" customWidth="1"/>
  </cols>
  <sheetData>
    <row r="1" spans="1:7" s="731" customFormat="1" ht="18" customHeight="1">
      <c r="A1" s="729" t="s">
        <v>384</v>
      </c>
      <c r="B1" s="730"/>
      <c r="C1" s="730"/>
      <c r="E1" s="730"/>
      <c r="F1" s="730"/>
    </row>
    <row r="2" spans="1:7" s="731" customFormat="1" ht="18" customHeight="1">
      <c r="A2" s="707"/>
      <c r="B2" s="701"/>
      <c r="C2" s="701"/>
      <c r="D2" s="707"/>
      <c r="E2" s="701"/>
      <c r="F2" s="704"/>
    </row>
    <row r="3" spans="1:7" s="731" customFormat="1" ht="18" customHeight="1">
      <c r="A3" s="732" t="s">
        <v>192</v>
      </c>
      <c r="B3" s="701"/>
      <c r="C3" s="701"/>
      <c r="D3" s="733"/>
      <c r="E3" s="701"/>
      <c r="F3" s="706" t="s">
        <v>611</v>
      </c>
    </row>
    <row r="4" spans="1:7" s="731" customFormat="1" ht="45" customHeight="1">
      <c r="A4" s="708" t="s">
        <v>125</v>
      </c>
      <c r="B4" s="691" t="s">
        <v>90</v>
      </c>
      <c r="C4" s="711" t="s">
        <v>42</v>
      </c>
      <c r="D4" s="734" t="s">
        <v>125</v>
      </c>
      <c r="E4" s="710" t="s">
        <v>90</v>
      </c>
      <c r="F4" s="711" t="s">
        <v>42</v>
      </c>
    </row>
    <row r="5" spans="1:7" s="738" customFormat="1" ht="21" customHeight="1">
      <c r="A5" s="718" t="s">
        <v>194</v>
      </c>
      <c r="B5" s="735">
        <v>518</v>
      </c>
      <c r="C5" s="735">
        <v>683</v>
      </c>
      <c r="D5" s="736"/>
      <c r="E5" s="737"/>
      <c r="F5" s="737"/>
    </row>
    <row r="6" spans="1:7" s="731" customFormat="1" ht="21" customHeight="1">
      <c r="A6" s="739" t="s">
        <v>199</v>
      </c>
      <c r="B6" s="735">
        <v>473</v>
      </c>
      <c r="C6" s="735">
        <v>628</v>
      </c>
      <c r="D6" s="736" t="s">
        <v>197</v>
      </c>
      <c r="E6" s="740">
        <v>45</v>
      </c>
      <c r="F6" s="735">
        <v>55</v>
      </c>
    </row>
    <row r="7" spans="1:7" s="731" customFormat="1" ht="21" customHeight="1">
      <c r="A7" s="717" t="s">
        <v>45</v>
      </c>
      <c r="B7" s="735">
        <v>99</v>
      </c>
      <c r="C7" s="735">
        <v>177</v>
      </c>
      <c r="D7" s="736" t="s">
        <v>200</v>
      </c>
      <c r="E7" s="737">
        <f>SUM(E8:E10)</f>
        <v>8</v>
      </c>
      <c r="F7" s="737">
        <f>SUM(F8:F10)</f>
        <v>9</v>
      </c>
    </row>
    <row r="8" spans="1:7" s="731" customFormat="1" ht="21" customHeight="1">
      <c r="A8" s="717" t="s">
        <v>204</v>
      </c>
      <c r="B8" s="735">
        <v>103</v>
      </c>
      <c r="C8" s="735">
        <v>95</v>
      </c>
      <c r="D8" s="736" t="s">
        <v>202</v>
      </c>
      <c r="E8" s="740">
        <v>5</v>
      </c>
      <c r="F8" s="735">
        <v>8</v>
      </c>
    </row>
    <row r="9" spans="1:7" s="731" customFormat="1" ht="21" customHeight="1">
      <c r="A9" s="717" t="s">
        <v>206</v>
      </c>
      <c r="B9" s="735">
        <v>13</v>
      </c>
      <c r="C9" s="735">
        <v>22</v>
      </c>
      <c r="D9" s="736" t="s">
        <v>205</v>
      </c>
      <c r="E9" s="740">
        <v>2</v>
      </c>
      <c r="F9" s="735">
        <v>0</v>
      </c>
    </row>
    <row r="10" spans="1:7" s="731" customFormat="1" ht="21" customHeight="1">
      <c r="A10" s="717" t="s">
        <v>209</v>
      </c>
      <c r="B10" s="735">
        <v>7</v>
      </c>
      <c r="C10" s="735">
        <v>3</v>
      </c>
      <c r="D10" s="736" t="s">
        <v>208</v>
      </c>
      <c r="E10" s="740">
        <v>1</v>
      </c>
      <c r="F10" s="735">
        <v>1</v>
      </c>
    </row>
    <row r="11" spans="1:7" s="731" customFormat="1" ht="21" customHeight="1">
      <c r="A11" s="717" t="s">
        <v>48</v>
      </c>
      <c r="B11" s="735">
        <v>3</v>
      </c>
      <c r="C11" s="735">
        <v>2</v>
      </c>
      <c r="D11" s="736"/>
      <c r="E11" s="737"/>
      <c r="F11" s="737"/>
      <c r="G11" s="741"/>
    </row>
    <row r="12" spans="1:7" s="731" customFormat="1" ht="21" customHeight="1">
      <c r="A12" s="717" t="s">
        <v>86</v>
      </c>
      <c r="B12" s="735">
        <v>1</v>
      </c>
      <c r="C12" s="735">
        <v>2</v>
      </c>
      <c r="D12" s="736" t="s">
        <v>210</v>
      </c>
      <c r="E12" s="737">
        <f>E13</f>
        <v>26</v>
      </c>
      <c r="F12" s="737">
        <f>F13</f>
        <v>33</v>
      </c>
      <c r="G12" s="741"/>
    </row>
    <row r="13" spans="1:7" s="731" customFormat="1" ht="21" customHeight="1">
      <c r="A13" s="717" t="s">
        <v>212</v>
      </c>
      <c r="B13" s="735">
        <v>4</v>
      </c>
      <c r="C13" s="735">
        <v>2</v>
      </c>
      <c r="D13" s="736" t="s">
        <v>129</v>
      </c>
      <c r="E13" s="740">
        <v>26</v>
      </c>
      <c r="F13" s="735">
        <v>33</v>
      </c>
      <c r="G13" s="741"/>
    </row>
    <row r="14" spans="1:7" s="731" customFormat="1" ht="21" customHeight="1">
      <c r="A14" s="717" t="s">
        <v>214</v>
      </c>
      <c r="B14" s="735" t="s">
        <v>410</v>
      </c>
      <c r="C14" s="735">
        <v>1</v>
      </c>
      <c r="D14" s="742"/>
      <c r="E14" s="737"/>
      <c r="F14" s="737"/>
      <c r="G14" s="741"/>
    </row>
    <row r="15" spans="1:7" s="731" customFormat="1" ht="21" customHeight="1">
      <c r="A15" s="717" t="s">
        <v>218</v>
      </c>
      <c r="B15" s="735">
        <v>2</v>
      </c>
      <c r="C15" s="735">
        <v>2</v>
      </c>
      <c r="D15" s="736" t="s">
        <v>216</v>
      </c>
      <c r="E15" s="737">
        <f>E16</f>
        <v>9</v>
      </c>
      <c r="F15" s="737">
        <f>F16</f>
        <v>11</v>
      </c>
      <c r="G15" s="741"/>
    </row>
    <row r="16" spans="1:7" s="731" customFormat="1" ht="21" customHeight="1">
      <c r="A16" s="717" t="s">
        <v>31</v>
      </c>
      <c r="B16" s="735">
        <v>14</v>
      </c>
      <c r="C16" s="735">
        <v>7</v>
      </c>
      <c r="D16" s="736" t="s">
        <v>220</v>
      </c>
      <c r="E16" s="740">
        <v>9</v>
      </c>
      <c r="F16" s="735">
        <v>11</v>
      </c>
      <c r="G16" s="741"/>
    </row>
    <row r="17" spans="1:12" s="731" customFormat="1" ht="21" customHeight="1">
      <c r="A17" s="717" t="s">
        <v>221</v>
      </c>
      <c r="B17" s="735">
        <v>2</v>
      </c>
      <c r="C17" s="735">
        <v>3</v>
      </c>
      <c r="D17" s="742"/>
      <c r="E17" s="737"/>
      <c r="F17" s="737"/>
      <c r="G17" s="741"/>
    </row>
    <row r="18" spans="1:12" s="731" customFormat="1" ht="21" customHeight="1">
      <c r="A18" s="717" t="s">
        <v>224</v>
      </c>
      <c r="B18" s="735">
        <v>2</v>
      </c>
      <c r="C18" s="735">
        <v>9</v>
      </c>
      <c r="D18" s="736" t="s">
        <v>222</v>
      </c>
      <c r="E18" s="737">
        <v>2</v>
      </c>
      <c r="F18" s="737">
        <f>SUM(F19:F21)</f>
        <v>1</v>
      </c>
      <c r="G18" s="741"/>
    </row>
    <row r="19" spans="1:12" s="731" customFormat="1" ht="21" customHeight="1">
      <c r="A19" s="717" t="s">
        <v>26</v>
      </c>
      <c r="B19" s="735">
        <v>6</v>
      </c>
      <c r="C19" s="735">
        <v>2</v>
      </c>
      <c r="D19" s="736" t="s">
        <v>225</v>
      </c>
      <c r="E19" s="740" t="s">
        <v>410</v>
      </c>
      <c r="F19" s="735" t="s">
        <v>410</v>
      </c>
      <c r="G19" s="741"/>
    </row>
    <row r="20" spans="1:12" s="731" customFormat="1" ht="21" customHeight="1">
      <c r="A20" s="717" t="s">
        <v>184</v>
      </c>
      <c r="B20" s="735">
        <v>4</v>
      </c>
      <c r="C20" s="735">
        <v>5</v>
      </c>
      <c r="D20" s="736" t="s">
        <v>227</v>
      </c>
      <c r="E20" s="740">
        <v>2</v>
      </c>
      <c r="F20" s="735">
        <v>1</v>
      </c>
      <c r="G20" s="741"/>
    </row>
    <row r="21" spans="1:12" s="731" customFormat="1" ht="21" customHeight="1">
      <c r="A21" s="717" t="s">
        <v>229</v>
      </c>
      <c r="B21" s="735">
        <v>16</v>
      </c>
      <c r="C21" s="735">
        <v>32</v>
      </c>
      <c r="D21" s="736" t="s">
        <v>228</v>
      </c>
      <c r="E21" s="740" t="s">
        <v>410</v>
      </c>
      <c r="F21" s="735" t="s">
        <v>410</v>
      </c>
      <c r="G21" s="741"/>
    </row>
    <row r="22" spans="1:12" s="731" customFormat="1" ht="21" customHeight="1">
      <c r="A22" s="718" t="s">
        <v>230</v>
      </c>
      <c r="B22" s="735">
        <v>54</v>
      </c>
      <c r="C22" s="735">
        <v>76</v>
      </c>
      <c r="D22" s="736"/>
      <c r="E22" s="737"/>
      <c r="F22" s="737"/>
      <c r="G22" s="741"/>
    </row>
    <row r="23" spans="1:12" s="731" customFormat="1" ht="21" customHeight="1">
      <c r="A23" s="717" t="s">
        <v>234</v>
      </c>
      <c r="B23" s="735" t="s">
        <v>410</v>
      </c>
      <c r="C23" s="735">
        <v>11</v>
      </c>
      <c r="D23" s="736" t="s">
        <v>233</v>
      </c>
      <c r="E23" s="737" t="str">
        <f>E24</f>
        <v>-</v>
      </c>
      <c r="F23" s="737" t="str">
        <f>F24</f>
        <v>-</v>
      </c>
      <c r="G23" s="741"/>
    </row>
    <row r="24" spans="1:12" s="731" customFormat="1" ht="21" customHeight="1">
      <c r="A24" s="717" t="s">
        <v>237</v>
      </c>
      <c r="B24" s="735">
        <v>1</v>
      </c>
      <c r="C24" s="735">
        <v>1</v>
      </c>
      <c r="D24" s="736" t="s">
        <v>236</v>
      </c>
      <c r="E24" s="737" t="s">
        <v>410</v>
      </c>
      <c r="F24" s="737" t="s">
        <v>410</v>
      </c>
      <c r="G24" s="741"/>
    </row>
    <row r="25" spans="1:12" s="731" customFormat="1" ht="21" customHeight="1">
      <c r="A25" s="717" t="s">
        <v>239</v>
      </c>
      <c r="B25" s="735">
        <v>1</v>
      </c>
      <c r="C25" s="735">
        <v>4</v>
      </c>
      <c r="D25" s="736"/>
      <c r="E25" s="737"/>
      <c r="F25" s="737"/>
      <c r="G25" s="741"/>
    </row>
    <row r="26" spans="1:12" s="731" customFormat="1" ht="21" customHeight="1">
      <c r="A26" s="717" t="s">
        <v>163</v>
      </c>
      <c r="B26" s="735">
        <v>39</v>
      </c>
      <c r="C26" s="735">
        <v>46</v>
      </c>
      <c r="D26" s="736" t="s">
        <v>240</v>
      </c>
      <c r="E26" s="737" t="s">
        <v>410</v>
      </c>
      <c r="F26" s="737" t="s">
        <v>410</v>
      </c>
      <c r="G26" s="741"/>
    </row>
    <row r="27" spans="1:12" s="731" customFormat="1" ht="21" customHeight="1">
      <c r="A27" s="717" t="s">
        <v>244</v>
      </c>
      <c r="B27" s="735">
        <v>71</v>
      </c>
      <c r="C27" s="735">
        <v>78</v>
      </c>
      <c r="D27" s="736" t="s">
        <v>241</v>
      </c>
      <c r="E27" s="737" t="s">
        <v>410</v>
      </c>
      <c r="F27" s="737" t="s">
        <v>410</v>
      </c>
      <c r="G27" s="741"/>
    </row>
    <row r="28" spans="1:12" s="731" customFormat="1" ht="21" customHeight="1">
      <c r="A28" s="717" t="s">
        <v>248</v>
      </c>
      <c r="B28" s="735">
        <v>7</v>
      </c>
      <c r="C28" s="735">
        <v>5</v>
      </c>
      <c r="D28" s="736" t="s">
        <v>247</v>
      </c>
      <c r="E28" s="737" t="s">
        <v>410</v>
      </c>
      <c r="F28" s="737" t="s">
        <v>410</v>
      </c>
      <c r="G28" s="741"/>
    </row>
    <row r="29" spans="1:12" ht="21" customHeight="1">
      <c r="A29" s="717" t="s">
        <v>211</v>
      </c>
      <c r="B29" s="735" t="s">
        <v>410</v>
      </c>
      <c r="C29" s="735">
        <v>3</v>
      </c>
      <c r="D29" s="742"/>
      <c r="E29" s="737"/>
      <c r="F29" s="737"/>
      <c r="H29" s="731"/>
      <c r="I29" s="731"/>
      <c r="J29" s="731"/>
      <c r="K29" s="731"/>
      <c r="L29" s="731"/>
    </row>
    <row r="30" spans="1:12" s="731" customFormat="1" ht="21" customHeight="1">
      <c r="A30" s="717" t="s">
        <v>250</v>
      </c>
      <c r="B30" s="735">
        <v>6</v>
      </c>
      <c r="C30" s="735" t="s">
        <v>410</v>
      </c>
      <c r="D30" s="736" t="s">
        <v>148</v>
      </c>
      <c r="E30" s="737" t="s">
        <v>410</v>
      </c>
      <c r="F30" s="737">
        <f>F31</f>
        <v>1</v>
      </c>
      <c r="G30" s="741"/>
    </row>
    <row r="31" spans="1:12" s="731" customFormat="1" ht="21" customHeight="1">
      <c r="A31" s="718" t="s">
        <v>254</v>
      </c>
      <c r="B31" s="735">
        <v>2</v>
      </c>
      <c r="C31" s="735">
        <v>11</v>
      </c>
      <c r="D31" s="736" t="s">
        <v>252</v>
      </c>
      <c r="E31" s="737" t="s">
        <v>410</v>
      </c>
      <c r="F31" s="737">
        <v>1</v>
      </c>
      <c r="G31" s="741"/>
    </row>
    <row r="32" spans="1:12" s="731" customFormat="1" ht="21" customHeight="1">
      <c r="A32" s="717" t="s">
        <v>256</v>
      </c>
      <c r="B32" s="735" t="s">
        <v>410</v>
      </c>
      <c r="C32" s="735">
        <v>1</v>
      </c>
      <c r="D32" s="736"/>
      <c r="E32" s="744"/>
      <c r="F32" s="744"/>
      <c r="G32" s="741"/>
    </row>
    <row r="33" spans="1:7" s="731" customFormat="1" ht="21" customHeight="1">
      <c r="A33" s="717" t="s">
        <v>257</v>
      </c>
      <c r="B33" s="735">
        <v>9</v>
      </c>
      <c r="C33" s="735">
        <v>6</v>
      </c>
      <c r="D33" s="736"/>
      <c r="E33" s="744"/>
      <c r="F33" s="744"/>
      <c r="G33" s="741"/>
    </row>
    <row r="34" spans="1:7" s="731" customFormat="1" ht="21" customHeight="1">
      <c r="A34" s="717" t="s">
        <v>258</v>
      </c>
      <c r="B34" s="735" t="s">
        <v>410</v>
      </c>
      <c r="C34" s="735" t="s">
        <v>410</v>
      </c>
      <c r="D34" s="736"/>
      <c r="E34" s="737"/>
      <c r="F34" s="737"/>
    </row>
    <row r="35" spans="1:7" s="731" customFormat="1" ht="21" customHeight="1">
      <c r="A35" s="717" t="s">
        <v>260</v>
      </c>
      <c r="B35" s="735">
        <v>5</v>
      </c>
      <c r="C35" s="735">
        <v>6</v>
      </c>
      <c r="D35" s="736"/>
      <c r="E35" s="737"/>
      <c r="F35" s="737"/>
      <c r="G35" s="741"/>
    </row>
    <row r="36" spans="1:7" s="731" customFormat="1" ht="21" customHeight="1">
      <c r="A36" s="718" t="s">
        <v>261</v>
      </c>
      <c r="B36" s="735">
        <v>1</v>
      </c>
      <c r="C36" s="735">
        <v>9</v>
      </c>
      <c r="D36" s="742"/>
      <c r="E36" s="737"/>
      <c r="F36" s="737"/>
      <c r="G36" s="741"/>
    </row>
    <row r="37" spans="1:7" s="731" customFormat="1" ht="21" customHeight="1">
      <c r="A37" s="719" t="s">
        <v>78</v>
      </c>
      <c r="B37" s="745">
        <v>1</v>
      </c>
      <c r="C37" s="746">
        <v>7</v>
      </c>
      <c r="D37" s="747"/>
      <c r="E37" s="748"/>
      <c r="F37" s="748"/>
    </row>
    <row r="38" spans="1:7" s="751" customFormat="1" ht="21" customHeight="1">
      <c r="A38" s="749"/>
      <c r="B38" s="750"/>
      <c r="C38" s="750"/>
      <c r="D38" s="749"/>
      <c r="E38" s="750"/>
      <c r="F38" s="706" t="s">
        <v>36</v>
      </c>
    </row>
  </sheetData>
  <phoneticPr fontId="5"/>
  <printOptions horizontalCentered="1"/>
  <pageMargins left="0.70866141732283472" right="0.59055118110236227" top="0.78740157480314965" bottom="0.78740157480314965" header="0.51181102362204722" footer="0.51181102362204722"/>
  <pageSetup paperSize="9" scale="9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31"/>
  <sheetViews>
    <sheetView showGridLines="0" workbookViewId="0">
      <selection activeCell="A3" sqref="A3"/>
    </sheetView>
  </sheetViews>
  <sheetFormatPr defaultRowHeight="15"/>
  <cols>
    <col min="1" max="3" width="5.875" style="71" customWidth="1"/>
    <col min="4" max="9" width="9.25" style="644" customWidth="1"/>
    <col min="10" max="248" width="9" style="71" customWidth="1"/>
    <col min="249" max="249" width="1.625" style="71" customWidth="1"/>
    <col min="250" max="250" width="3.625" style="71" customWidth="1"/>
    <col min="251" max="251" width="4.5" style="71" customWidth="1"/>
    <col min="252" max="252" width="3.625" style="71" customWidth="1"/>
    <col min="253" max="253" width="1.625" style="71" customWidth="1"/>
    <col min="254" max="254" width="9.25" style="71" customWidth="1"/>
    <col min="255" max="255" width="1.625" style="71" customWidth="1"/>
    <col min="256" max="256" width="9.25" style="71" customWidth="1"/>
    <col min="257" max="257" width="1.625" style="71" customWidth="1"/>
    <col min="258" max="258" width="9.25" style="71" customWidth="1"/>
    <col min="259" max="259" width="1.625" style="71" customWidth="1"/>
    <col min="260" max="260" width="9.25" style="71" customWidth="1"/>
    <col min="261" max="261" width="1.625" style="71" customWidth="1"/>
    <col min="262" max="262" width="9.25" style="71" customWidth="1"/>
    <col min="263" max="263" width="1.625" style="71" customWidth="1"/>
    <col min="264" max="264" width="9.25" style="71" customWidth="1"/>
    <col min="265" max="265" width="1.625" style="71" customWidth="1"/>
    <col min="266" max="504" width="9" style="71" customWidth="1"/>
    <col min="505" max="505" width="1.625" style="71" customWidth="1"/>
    <col min="506" max="506" width="3.625" style="71" customWidth="1"/>
    <col min="507" max="507" width="4.5" style="71" customWidth="1"/>
    <col min="508" max="508" width="3.625" style="71" customWidth="1"/>
    <col min="509" max="509" width="1.625" style="71" customWidth="1"/>
    <col min="510" max="510" width="9.25" style="71" customWidth="1"/>
    <col min="511" max="511" width="1.625" style="71" customWidth="1"/>
    <col min="512" max="512" width="9.25" style="71" customWidth="1"/>
    <col min="513" max="513" width="1.625" style="71" customWidth="1"/>
    <col min="514" max="514" width="9.25" style="71" customWidth="1"/>
    <col min="515" max="515" width="1.625" style="71" customWidth="1"/>
    <col min="516" max="516" width="9.25" style="71" customWidth="1"/>
    <col min="517" max="517" width="1.625" style="71" customWidth="1"/>
    <col min="518" max="518" width="9.25" style="71" customWidth="1"/>
    <col min="519" max="519" width="1.625" style="71" customWidth="1"/>
    <col min="520" max="520" width="9.25" style="71" customWidth="1"/>
    <col min="521" max="521" width="1.625" style="71" customWidth="1"/>
    <col min="522" max="760" width="9" style="71" customWidth="1"/>
    <col min="761" max="761" width="1.625" style="71" customWidth="1"/>
    <col min="762" max="762" width="3.625" style="71" customWidth="1"/>
    <col min="763" max="763" width="4.5" style="71" customWidth="1"/>
    <col min="764" max="764" width="3.625" style="71" customWidth="1"/>
    <col min="765" max="765" width="1.625" style="71" customWidth="1"/>
    <col min="766" max="766" width="9.25" style="71" customWidth="1"/>
    <col min="767" max="767" width="1.625" style="71" customWidth="1"/>
    <col min="768" max="768" width="9.25" style="71" customWidth="1"/>
    <col min="769" max="769" width="1.625" style="71" customWidth="1"/>
    <col min="770" max="770" width="9.25" style="71" customWidth="1"/>
    <col min="771" max="771" width="1.625" style="71" customWidth="1"/>
    <col min="772" max="772" width="9.25" style="71" customWidth="1"/>
    <col min="773" max="773" width="1.625" style="71" customWidth="1"/>
    <col min="774" max="774" width="9.25" style="71" customWidth="1"/>
    <col min="775" max="775" width="1.625" style="71" customWidth="1"/>
    <col min="776" max="776" width="9.25" style="71" customWidth="1"/>
    <col min="777" max="777" width="1.625" style="71" customWidth="1"/>
    <col min="778" max="1016" width="9" style="71" customWidth="1"/>
    <col min="1017" max="1017" width="1.625" style="71" customWidth="1"/>
    <col min="1018" max="1018" width="3.625" style="71" customWidth="1"/>
    <col min="1019" max="1019" width="4.5" style="71" customWidth="1"/>
    <col min="1020" max="1020" width="3.625" style="71" customWidth="1"/>
    <col min="1021" max="1021" width="1.625" style="71" customWidth="1"/>
    <col min="1022" max="1022" width="9.25" style="71" customWidth="1"/>
    <col min="1023" max="1023" width="1.625" style="71" customWidth="1"/>
    <col min="1024" max="1024" width="9.25" style="71" customWidth="1"/>
    <col min="1025" max="1025" width="1.625" style="71" customWidth="1"/>
    <col min="1026" max="1026" width="9.25" style="71" customWidth="1"/>
    <col min="1027" max="1027" width="1.625" style="71" customWidth="1"/>
    <col min="1028" max="1028" width="9.25" style="71" customWidth="1"/>
    <col min="1029" max="1029" width="1.625" style="71" customWidth="1"/>
    <col min="1030" max="1030" width="9.25" style="71" customWidth="1"/>
    <col min="1031" max="1031" width="1.625" style="71" customWidth="1"/>
    <col min="1032" max="1032" width="9.25" style="71" customWidth="1"/>
    <col min="1033" max="1033" width="1.625" style="71" customWidth="1"/>
    <col min="1034" max="1272" width="9" style="71" customWidth="1"/>
    <col min="1273" max="1273" width="1.625" style="71" customWidth="1"/>
    <col min="1274" max="1274" width="3.625" style="71" customWidth="1"/>
    <col min="1275" max="1275" width="4.5" style="71" customWidth="1"/>
    <col min="1276" max="1276" width="3.625" style="71" customWidth="1"/>
    <col min="1277" max="1277" width="1.625" style="71" customWidth="1"/>
    <col min="1278" max="1278" width="9.25" style="71" customWidth="1"/>
    <col min="1279" max="1279" width="1.625" style="71" customWidth="1"/>
    <col min="1280" max="1280" width="9.25" style="71" customWidth="1"/>
    <col min="1281" max="1281" width="1.625" style="71" customWidth="1"/>
    <col min="1282" max="1282" width="9.25" style="71" customWidth="1"/>
    <col min="1283" max="1283" width="1.625" style="71" customWidth="1"/>
    <col min="1284" max="1284" width="9.25" style="71" customWidth="1"/>
    <col min="1285" max="1285" width="1.625" style="71" customWidth="1"/>
    <col min="1286" max="1286" width="9.25" style="71" customWidth="1"/>
    <col min="1287" max="1287" width="1.625" style="71" customWidth="1"/>
    <col min="1288" max="1288" width="9.25" style="71" customWidth="1"/>
    <col min="1289" max="1289" width="1.625" style="71" customWidth="1"/>
    <col min="1290" max="1528" width="9" style="71" customWidth="1"/>
    <col min="1529" max="1529" width="1.625" style="71" customWidth="1"/>
    <col min="1530" max="1530" width="3.625" style="71" customWidth="1"/>
    <col min="1531" max="1531" width="4.5" style="71" customWidth="1"/>
    <col min="1532" max="1532" width="3.625" style="71" customWidth="1"/>
    <col min="1533" max="1533" width="1.625" style="71" customWidth="1"/>
    <col min="1534" max="1534" width="9.25" style="71" customWidth="1"/>
    <col min="1535" max="1535" width="1.625" style="71" customWidth="1"/>
    <col min="1536" max="1536" width="9.25" style="71" customWidth="1"/>
    <col min="1537" max="1537" width="1.625" style="71" customWidth="1"/>
    <col min="1538" max="1538" width="9.25" style="71" customWidth="1"/>
    <col min="1539" max="1539" width="1.625" style="71" customWidth="1"/>
    <col min="1540" max="1540" width="9.25" style="71" customWidth="1"/>
    <col min="1541" max="1541" width="1.625" style="71" customWidth="1"/>
    <col min="1542" max="1542" width="9.25" style="71" customWidth="1"/>
    <col min="1543" max="1543" width="1.625" style="71" customWidth="1"/>
    <col min="1544" max="1544" width="9.25" style="71" customWidth="1"/>
    <col min="1545" max="1545" width="1.625" style="71" customWidth="1"/>
    <col min="1546" max="1784" width="9" style="71" customWidth="1"/>
    <col min="1785" max="1785" width="1.625" style="71" customWidth="1"/>
    <col min="1786" max="1786" width="3.625" style="71" customWidth="1"/>
    <col min="1787" max="1787" width="4.5" style="71" customWidth="1"/>
    <col min="1788" max="1788" width="3.625" style="71" customWidth="1"/>
    <col min="1789" max="1789" width="1.625" style="71" customWidth="1"/>
    <col min="1790" max="1790" width="9.25" style="71" customWidth="1"/>
    <col min="1791" max="1791" width="1.625" style="71" customWidth="1"/>
    <col min="1792" max="1792" width="9.25" style="71" customWidth="1"/>
    <col min="1793" max="1793" width="1.625" style="71" customWidth="1"/>
    <col min="1794" max="1794" width="9.25" style="71" customWidth="1"/>
    <col min="1795" max="1795" width="1.625" style="71" customWidth="1"/>
    <col min="1796" max="1796" width="9.25" style="71" customWidth="1"/>
    <col min="1797" max="1797" width="1.625" style="71" customWidth="1"/>
    <col min="1798" max="1798" width="9.25" style="71" customWidth="1"/>
    <col min="1799" max="1799" width="1.625" style="71" customWidth="1"/>
    <col min="1800" max="1800" width="9.25" style="71" customWidth="1"/>
    <col min="1801" max="1801" width="1.625" style="71" customWidth="1"/>
    <col min="1802" max="2040" width="9" style="71" customWidth="1"/>
    <col min="2041" max="2041" width="1.625" style="71" customWidth="1"/>
    <col min="2042" max="2042" width="3.625" style="71" customWidth="1"/>
    <col min="2043" max="2043" width="4.5" style="71" customWidth="1"/>
    <col min="2044" max="2044" width="3.625" style="71" customWidth="1"/>
    <col min="2045" max="2045" width="1.625" style="71" customWidth="1"/>
    <col min="2046" max="2046" width="9.25" style="71" customWidth="1"/>
    <col min="2047" max="2047" width="1.625" style="71" customWidth="1"/>
    <col min="2048" max="2048" width="9.25" style="71" customWidth="1"/>
    <col min="2049" max="2049" width="1.625" style="71" customWidth="1"/>
    <col min="2050" max="2050" width="9.25" style="71" customWidth="1"/>
    <col min="2051" max="2051" width="1.625" style="71" customWidth="1"/>
    <col min="2052" max="2052" width="9.25" style="71" customWidth="1"/>
    <col min="2053" max="2053" width="1.625" style="71" customWidth="1"/>
    <col min="2054" max="2054" width="9.25" style="71" customWidth="1"/>
    <col min="2055" max="2055" width="1.625" style="71" customWidth="1"/>
    <col min="2056" max="2056" width="9.25" style="71" customWidth="1"/>
    <col min="2057" max="2057" width="1.625" style="71" customWidth="1"/>
    <col min="2058" max="2296" width="9" style="71" customWidth="1"/>
    <col min="2297" max="2297" width="1.625" style="71" customWidth="1"/>
    <col min="2298" max="2298" width="3.625" style="71" customWidth="1"/>
    <col min="2299" max="2299" width="4.5" style="71" customWidth="1"/>
    <col min="2300" max="2300" width="3.625" style="71" customWidth="1"/>
    <col min="2301" max="2301" width="1.625" style="71" customWidth="1"/>
    <col min="2302" max="2302" width="9.25" style="71" customWidth="1"/>
    <col min="2303" max="2303" width="1.625" style="71" customWidth="1"/>
    <col min="2304" max="2304" width="9.25" style="71" customWidth="1"/>
    <col min="2305" max="2305" width="1.625" style="71" customWidth="1"/>
    <col min="2306" max="2306" width="9.25" style="71" customWidth="1"/>
    <col min="2307" max="2307" width="1.625" style="71" customWidth="1"/>
    <col min="2308" max="2308" width="9.25" style="71" customWidth="1"/>
    <col min="2309" max="2309" width="1.625" style="71" customWidth="1"/>
    <col min="2310" max="2310" width="9.25" style="71" customWidth="1"/>
    <col min="2311" max="2311" width="1.625" style="71" customWidth="1"/>
    <col min="2312" max="2312" width="9.25" style="71" customWidth="1"/>
    <col min="2313" max="2313" width="1.625" style="71" customWidth="1"/>
    <col min="2314" max="2552" width="9" style="71" customWidth="1"/>
    <col min="2553" max="2553" width="1.625" style="71" customWidth="1"/>
    <col min="2554" max="2554" width="3.625" style="71" customWidth="1"/>
    <col min="2555" max="2555" width="4.5" style="71" customWidth="1"/>
    <col min="2556" max="2556" width="3.625" style="71" customWidth="1"/>
    <col min="2557" max="2557" width="1.625" style="71" customWidth="1"/>
    <col min="2558" max="2558" width="9.25" style="71" customWidth="1"/>
    <col min="2559" max="2559" width="1.625" style="71" customWidth="1"/>
    <col min="2560" max="2560" width="9.25" style="71" customWidth="1"/>
    <col min="2561" max="2561" width="1.625" style="71" customWidth="1"/>
    <col min="2562" max="2562" width="9.25" style="71" customWidth="1"/>
    <col min="2563" max="2563" width="1.625" style="71" customWidth="1"/>
    <col min="2564" max="2564" width="9.25" style="71" customWidth="1"/>
    <col min="2565" max="2565" width="1.625" style="71" customWidth="1"/>
    <col min="2566" max="2566" width="9.25" style="71" customWidth="1"/>
    <col min="2567" max="2567" width="1.625" style="71" customWidth="1"/>
    <col min="2568" max="2568" width="9.25" style="71" customWidth="1"/>
    <col min="2569" max="2569" width="1.625" style="71" customWidth="1"/>
    <col min="2570" max="2808" width="9" style="71" customWidth="1"/>
    <col min="2809" max="2809" width="1.625" style="71" customWidth="1"/>
    <col min="2810" max="2810" width="3.625" style="71" customWidth="1"/>
    <col min="2811" max="2811" width="4.5" style="71" customWidth="1"/>
    <col min="2812" max="2812" width="3.625" style="71" customWidth="1"/>
    <col min="2813" max="2813" width="1.625" style="71" customWidth="1"/>
    <col min="2814" max="2814" width="9.25" style="71" customWidth="1"/>
    <col min="2815" max="2815" width="1.625" style="71" customWidth="1"/>
    <col min="2816" max="2816" width="9.25" style="71" customWidth="1"/>
    <col min="2817" max="2817" width="1.625" style="71" customWidth="1"/>
    <col min="2818" max="2818" width="9.25" style="71" customWidth="1"/>
    <col min="2819" max="2819" width="1.625" style="71" customWidth="1"/>
    <col min="2820" max="2820" width="9.25" style="71" customWidth="1"/>
    <col min="2821" max="2821" width="1.625" style="71" customWidth="1"/>
    <col min="2822" max="2822" width="9.25" style="71" customWidth="1"/>
    <col min="2823" max="2823" width="1.625" style="71" customWidth="1"/>
    <col min="2824" max="2824" width="9.25" style="71" customWidth="1"/>
    <col min="2825" max="2825" width="1.625" style="71" customWidth="1"/>
    <col min="2826" max="3064" width="9" style="71" customWidth="1"/>
    <col min="3065" max="3065" width="1.625" style="71" customWidth="1"/>
    <col min="3066" max="3066" width="3.625" style="71" customWidth="1"/>
    <col min="3067" max="3067" width="4.5" style="71" customWidth="1"/>
    <col min="3068" max="3068" width="3.625" style="71" customWidth="1"/>
    <col min="3069" max="3069" width="1.625" style="71" customWidth="1"/>
    <col min="3070" max="3070" width="9.25" style="71" customWidth="1"/>
    <col min="3071" max="3071" width="1.625" style="71" customWidth="1"/>
    <col min="3072" max="3072" width="9.25" style="71" customWidth="1"/>
    <col min="3073" max="3073" width="1.625" style="71" customWidth="1"/>
    <col min="3074" max="3074" width="9.25" style="71" customWidth="1"/>
    <col min="3075" max="3075" width="1.625" style="71" customWidth="1"/>
    <col min="3076" max="3076" width="9.25" style="71" customWidth="1"/>
    <col min="3077" max="3077" width="1.625" style="71" customWidth="1"/>
    <col min="3078" max="3078" width="9.25" style="71" customWidth="1"/>
    <col min="3079" max="3079" width="1.625" style="71" customWidth="1"/>
    <col min="3080" max="3080" width="9.25" style="71" customWidth="1"/>
    <col min="3081" max="3081" width="1.625" style="71" customWidth="1"/>
    <col min="3082" max="3320" width="9" style="71" customWidth="1"/>
    <col min="3321" max="3321" width="1.625" style="71" customWidth="1"/>
    <col min="3322" max="3322" width="3.625" style="71" customWidth="1"/>
    <col min="3323" max="3323" width="4.5" style="71" customWidth="1"/>
    <col min="3324" max="3324" width="3.625" style="71" customWidth="1"/>
    <col min="3325" max="3325" width="1.625" style="71" customWidth="1"/>
    <col min="3326" max="3326" width="9.25" style="71" customWidth="1"/>
    <col min="3327" max="3327" width="1.625" style="71" customWidth="1"/>
    <col min="3328" max="3328" width="9.25" style="71" customWidth="1"/>
    <col min="3329" max="3329" width="1.625" style="71" customWidth="1"/>
    <col min="3330" max="3330" width="9.25" style="71" customWidth="1"/>
    <col min="3331" max="3331" width="1.625" style="71" customWidth="1"/>
    <col min="3332" max="3332" width="9.25" style="71" customWidth="1"/>
    <col min="3333" max="3333" width="1.625" style="71" customWidth="1"/>
    <col min="3334" max="3334" width="9.25" style="71" customWidth="1"/>
    <col min="3335" max="3335" width="1.625" style="71" customWidth="1"/>
    <col min="3336" max="3336" width="9.25" style="71" customWidth="1"/>
    <col min="3337" max="3337" width="1.625" style="71" customWidth="1"/>
    <col min="3338" max="3576" width="9" style="71" customWidth="1"/>
    <col min="3577" max="3577" width="1.625" style="71" customWidth="1"/>
    <col min="3578" max="3578" width="3.625" style="71" customWidth="1"/>
    <col min="3579" max="3579" width="4.5" style="71" customWidth="1"/>
    <col min="3580" max="3580" width="3.625" style="71" customWidth="1"/>
    <col min="3581" max="3581" width="1.625" style="71" customWidth="1"/>
    <col min="3582" max="3582" width="9.25" style="71" customWidth="1"/>
    <col min="3583" max="3583" width="1.625" style="71" customWidth="1"/>
    <col min="3584" max="3584" width="9.25" style="71" customWidth="1"/>
    <col min="3585" max="3585" width="1.625" style="71" customWidth="1"/>
    <col min="3586" max="3586" width="9.25" style="71" customWidth="1"/>
    <col min="3587" max="3587" width="1.625" style="71" customWidth="1"/>
    <col min="3588" max="3588" width="9.25" style="71" customWidth="1"/>
    <col min="3589" max="3589" width="1.625" style="71" customWidth="1"/>
    <col min="3590" max="3590" width="9.25" style="71" customWidth="1"/>
    <col min="3591" max="3591" width="1.625" style="71" customWidth="1"/>
    <col min="3592" max="3592" width="9.25" style="71" customWidth="1"/>
    <col min="3593" max="3593" width="1.625" style="71" customWidth="1"/>
    <col min="3594" max="3832" width="9" style="71" customWidth="1"/>
    <col min="3833" max="3833" width="1.625" style="71" customWidth="1"/>
    <col min="3834" max="3834" width="3.625" style="71" customWidth="1"/>
    <col min="3835" max="3835" width="4.5" style="71" customWidth="1"/>
    <col min="3836" max="3836" width="3.625" style="71" customWidth="1"/>
    <col min="3837" max="3837" width="1.625" style="71" customWidth="1"/>
    <col min="3838" max="3838" width="9.25" style="71" customWidth="1"/>
    <col min="3839" max="3839" width="1.625" style="71" customWidth="1"/>
    <col min="3840" max="3840" width="9.25" style="71" customWidth="1"/>
    <col min="3841" max="3841" width="1.625" style="71" customWidth="1"/>
    <col min="3842" max="3842" width="9.25" style="71" customWidth="1"/>
    <col min="3843" max="3843" width="1.625" style="71" customWidth="1"/>
    <col min="3844" max="3844" width="9.25" style="71" customWidth="1"/>
    <col min="3845" max="3845" width="1.625" style="71" customWidth="1"/>
    <col min="3846" max="3846" width="9.25" style="71" customWidth="1"/>
    <col min="3847" max="3847" width="1.625" style="71" customWidth="1"/>
    <col min="3848" max="3848" width="9.25" style="71" customWidth="1"/>
    <col min="3849" max="3849" width="1.625" style="71" customWidth="1"/>
    <col min="3850" max="4088" width="9" style="71" customWidth="1"/>
    <col min="4089" max="4089" width="1.625" style="71" customWidth="1"/>
    <col min="4090" max="4090" width="3.625" style="71" customWidth="1"/>
    <col min="4091" max="4091" width="4.5" style="71" customWidth="1"/>
    <col min="4092" max="4092" width="3.625" style="71" customWidth="1"/>
    <col min="4093" max="4093" width="1.625" style="71" customWidth="1"/>
    <col min="4094" max="4094" width="9.25" style="71" customWidth="1"/>
    <col min="4095" max="4095" width="1.625" style="71" customWidth="1"/>
    <col min="4096" max="4096" width="9.25" style="71" customWidth="1"/>
    <col min="4097" max="4097" width="1.625" style="71" customWidth="1"/>
    <col min="4098" max="4098" width="9.25" style="71" customWidth="1"/>
    <col min="4099" max="4099" width="1.625" style="71" customWidth="1"/>
    <col min="4100" max="4100" width="9.25" style="71" customWidth="1"/>
    <col min="4101" max="4101" width="1.625" style="71" customWidth="1"/>
    <col min="4102" max="4102" width="9.25" style="71" customWidth="1"/>
    <col min="4103" max="4103" width="1.625" style="71" customWidth="1"/>
    <col min="4104" max="4104" width="9.25" style="71" customWidth="1"/>
    <col min="4105" max="4105" width="1.625" style="71" customWidth="1"/>
    <col min="4106" max="4344" width="9" style="71" customWidth="1"/>
    <col min="4345" max="4345" width="1.625" style="71" customWidth="1"/>
    <col min="4346" max="4346" width="3.625" style="71" customWidth="1"/>
    <col min="4347" max="4347" width="4.5" style="71" customWidth="1"/>
    <col min="4348" max="4348" width="3.625" style="71" customWidth="1"/>
    <col min="4349" max="4349" width="1.625" style="71" customWidth="1"/>
    <col min="4350" max="4350" width="9.25" style="71" customWidth="1"/>
    <col min="4351" max="4351" width="1.625" style="71" customWidth="1"/>
    <col min="4352" max="4352" width="9.25" style="71" customWidth="1"/>
    <col min="4353" max="4353" width="1.625" style="71" customWidth="1"/>
    <col min="4354" max="4354" width="9.25" style="71" customWidth="1"/>
    <col min="4355" max="4355" width="1.625" style="71" customWidth="1"/>
    <col min="4356" max="4356" width="9.25" style="71" customWidth="1"/>
    <col min="4357" max="4357" width="1.625" style="71" customWidth="1"/>
    <col min="4358" max="4358" width="9.25" style="71" customWidth="1"/>
    <col min="4359" max="4359" width="1.625" style="71" customWidth="1"/>
    <col min="4360" max="4360" width="9.25" style="71" customWidth="1"/>
    <col min="4361" max="4361" width="1.625" style="71" customWidth="1"/>
    <col min="4362" max="4600" width="9" style="71" customWidth="1"/>
    <col min="4601" max="4601" width="1.625" style="71" customWidth="1"/>
    <col min="4602" max="4602" width="3.625" style="71" customWidth="1"/>
    <col min="4603" max="4603" width="4.5" style="71" customWidth="1"/>
    <col min="4604" max="4604" width="3.625" style="71" customWidth="1"/>
    <col min="4605" max="4605" width="1.625" style="71" customWidth="1"/>
    <col min="4606" max="4606" width="9.25" style="71" customWidth="1"/>
    <col min="4607" max="4607" width="1.625" style="71" customWidth="1"/>
    <col min="4608" max="4608" width="9.25" style="71" customWidth="1"/>
    <col min="4609" max="4609" width="1.625" style="71" customWidth="1"/>
    <col min="4610" max="4610" width="9.25" style="71" customWidth="1"/>
    <col min="4611" max="4611" width="1.625" style="71" customWidth="1"/>
    <col min="4612" max="4612" width="9.25" style="71" customWidth="1"/>
    <col min="4613" max="4613" width="1.625" style="71" customWidth="1"/>
    <col min="4614" max="4614" width="9.25" style="71" customWidth="1"/>
    <col min="4615" max="4615" width="1.625" style="71" customWidth="1"/>
    <col min="4616" max="4616" width="9.25" style="71" customWidth="1"/>
    <col min="4617" max="4617" width="1.625" style="71" customWidth="1"/>
    <col min="4618" max="4856" width="9" style="71" customWidth="1"/>
    <col min="4857" max="4857" width="1.625" style="71" customWidth="1"/>
    <col min="4858" max="4858" width="3.625" style="71" customWidth="1"/>
    <col min="4859" max="4859" width="4.5" style="71" customWidth="1"/>
    <col min="4860" max="4860" width="3.625" style="71" customWidth="1"/>
    <col min="4861" max="4861" width="1.625" style="71" customWidth="1"/>
    <col min="4862" max="4862" width="9.25" style="71" customWidth="1"/>
    <col min="4863" max="4863" width="1.625" style="71" customWidth="1"/>
    <col min="4864" max="4864" width="9.25" style="71" customWidth="1"/>
    <col min="4865" max="4865" width="1.625" style="71" customWidth="1"/>
    <col min="4866" max="4866" width="9.25" style="71" customWidth="1"/>
    <col min="4867" max="4867" width="1.625" style="71" customWidth="1"/>
    <col min="4868" max="4868" width="9.25" style="71" customWidth="1"/>
    <col min="4869" max="4869" width="1.625" style="71" customWidth="1"/>
    <col min="4870" max="4870" width="9.25" style="71" customWidth="1"/>
    <col min="4871" max="4871" width="1.625" style="71" customWidth="1"/>
    <col min="4872" max="4872" width="9.25" style="71" customWidth="1"/>
    <col min="4873" max="4873" width="1.625" style="71" customWidth="1"/>
    <col min="4874" max="5112" width="9" style="71" customWidth="1"/>
    <col min="5113" max="5113" width="1.625" style="71" customWidth="1"/>
    <col min="5114" max="5114" width="3.625" style="71" customWidth="1"/>
    <col min="5115" max="5115" width="4.5" style="71" customWidth="1"/>
    <col min="5116" max="5116" width="3.625" style="71" customWidth="1"/>
    <col min="5117" max="5117" width="1.625" style="71" customWidth="1"/>
    <col min="5118" max="5118" width="9.25" style="71" customWidth="1"/>
    <col min="5119" max="5119" width="1.625" style="71" customWidth="1"/>
    <col min="5120" max="5120" width="9.25" style="71" customWidth="1"/>
    <col min="5121" max="5121" width="1.625" style="71" customWidth="1"/>
    <col min="5122" max="5122" width="9.25" style="71" customWidth="1"/>
    <col min="5123" max="5123" width="1.625" style="71" customWidth="1"/>
    <col min="5124" max="5124" width="9.25" style="71" customWidth="1"/>
    <col min="5125" max="5125" width="1.625" style="71" customWidth="1"/>
    <col min="5126" max="5126" width="9.25" style="71" customWidth="1"/>
    <col min="5127" max="5127" width="1.625" style="71" customWidth="1"/>
    <col min="5128" max="5128" width="9.25" style="71" customWidth="1"/>
    <col min="5129" max="5129" width="1.625" style="71" customWidth="1"/>
    <col min="5130" max="5368" width="9" style="71" customWidth="1"/>
    <col min="5369" max="5369" width="1.625" style="71" customWidth="1"/>
    <col min="5370" max="5370" width="3.625" style="71" customWidth="1"/>
    <col min="5371" max="5371" width="4.5" style="71" customWidth="1"/>
    <col min="5372" max="5372" width="3.625" style="71" customWidth="1"/>
    <col min="5373" max="5373" width="1.625" style="71" customWidth="1"/>
    <col min="5374" max="5374" width="9.25" style="71" customWidth="1"/>
    <col min="5375" max="5375" width="1.625" style="71" customWidth="1"/>
    <col min="5376" max="5376" width="9.25" style="71" customWidth="1"/>
    <col min="5377" max="5377" width="1.625" style="71" customWidth="1"/>
    <col min="5378" max="5378" width="9.25" style="71" customWidth="1"/>
    <col min="5379" max="5379" width="1.625" style="71" customWidth="1"/>
    <col min="5380" max="5380" width="9.25" style="71" customWidth="1"/>
    <col min="5381" max="5381" width="1.625" style="71" customWidth="1"/>
    <col min="5382" max="5382" width="9.25" style="71" customWidth="1"/>
    <col min="5383" max="5383" width="1.625" style="71" customWidth="1"/>
    <col min="5384" max="5384" width="9.25" style="71" customWidth="1"/>
    <col min="5385" max="5385" width="1.625" style="71" customWidth="1"/>
    <col min="5386" max="5624" width="9" style="71" customWidth="1"/>
    <col min="5625" max="5625" width="1.625" style="71" customWidth="1"/>
    <col min="5626" max="5626" width="3.625" style="71" customWidth="1"/>
    <col min="5627" max="5627" width="4.5" style="71" customWidth="1"/>
    <col min="5628" max="5628" width="3.625" style="71" customWidth="1"/>
    <col min="5629" max="5629" width="1.625" style="71" customWidth="1"/>
    <col min="5630" max="5630" width="9.25" style="71" customWidth="1"/>
    <col min="5631" max="5631" width="1.625" style="71" customWidth="1"/>
    <col min="5632" max="5632" width="9.25" style="71" customWidth="1"/>
    <col min="5633" max="5633" width="1.625" style="71" customWidth="1"/>
    <col min="5634" max="5634" width="9.25" style="71" customWidth="1"/>
    <col min="5635" max="5635" width="1.625" style="71" customWidth="1"/>
    <col min="5636" max="5636" width="9.25" style="71" customWidth="1"/>
    <col min="5637" max="5637" width="1.625" style="71" customWidth="1"/>
    <col min="5638" max="5638" width="9.25" style="71" customWidth="1"/>
    <col min="5639" max="5639" width="1.625" style="71" customWidth="1"/>
    <col min="5640" max="5640" width="9.25" style="71" customWidth="1"/>
    <col min="5641" max="5641" width="1.625" style="71" customWidth="1"/>
    <col min="5642" max="5880" width="9" style="71" customWidth="1"/>
    <col min="5881" max="5881" width="1.625" style="71" customWidth="1"/>
    <col min="5882" max="5882" width="3.625" style="71" customWidth="1"/>
    <col min="5883" max="5883" width="4.5" style="71" customWidth="1"/>
    <col min="5884" max="5884" width="3.625" style="71" customWidth="1"/>
    <col min="5885" max="5885" width="1.625" style="71" customWidth="1"/>
    <col min="5886" max="5886" width="9.25" style="71" customWidth="1"/>
    <col min="5887" max="5887" width="1.625" style="71" customWidth="1"/>
    <col min="5888" max="5888" width="9.25" style="71" customWidth="1"/>
    <col min="5889" max="5889" width="1.625" style="71" customWidth="1"/>
    <col min="5890" max="5890" width="9.25" style="71" customWidth="1"/>
    <col min="5891" max="5891" width="1.625" style="71" customWidth="1"/>
    <col min="5892" max="5892" width="9.25" style="71" customWidth="1"/>
    <col min="5893" max="5893" width="1.625" style="71" customWidth="1"/>
    <col min="5894" max="5894" width="9.25" style="71" customWidth="1"/>
    <col min="5895" max="5895" width="1.625" style="71" customWidth="1"/>
    <col min="5896" max="5896" width="9.25" style="71" customWidth="1"/>
    <col min="5897" max="5897" width="1.625" style="71" customWidth="1"/>
    <col min="5898" max="6136" width="9" style="71" customWidth="1"/>
    <col min="6137" max="6137" width="1.625" style="71" customWidth="1"/>
    <col min="6138" max="6138" width="3.625" style="71" customWidth="1"/>
    <col min="6139" max="6139" width="4.5" style="71" customWidth="1"/>
    <col min="6140" max="6140" width="3.625" style="71" customWidth="1"/>
    <col min="6141" max="6141" width="1.625" style="71" customWidth="1"/>
    <col min="6142" max="6142" width="9.25" style="71" customWidth="1"/>
    <col min="6143" max="6143" width="1.625" style="71" customWidth="1"/>
    <col min="6144" max="6144" width="9.25" style="71" customWidth="1"/>
    <col min="6145" max="6145" width="1.625" style="71" customWidth="1"/>
    <col min="6146" max="6146" width="9.25" style="71" customWidth="1"/>
    <col min="6147" max="6147" width="1.625" style="71" customWidth="1"/>
    <col min="6148" max="6148" width="9.25" style="71" customWidth="1"/>
    <col min="6149" max="6149" width="1.625" style="71" customWidth="1"/>
    <col min="6150" max="6150" width="9.25" style="71" customWidth="1"/>
    <col min="6151" max="6151" width="1.625" style="71" customWidth="1"/>
    <col min="6152" max="6152" width="9.25" style="71" customWidth="1"/>
    <col min="6153" max="6153" width="1.625" style="71" customWidth="1"/>
    <col min="6154" max="6392" width="9" style="71" customWidth="1"/>
    <col min="6393" max="6393" width="1.625" style="71" customWidth="1"/>
    <col min="6394" max="6394" width="3.625" style="71" customWidth="1"/>
    <col min="6395" max="6395" width="4.5" style="71" customWidth="1"/>
    <col min="6396" max="6396" width="3.625" style="71" customWidth="1"/>
    <col min="6397" max="6397" width="1.625" style="71" customWidth="1"/>
    <col min="6398" max="6398" width="9.25" style="71" customWidth="1"/>
    <col min="6399" max="6399" width="1.625" style="71" customWidth="1"/>
    <col min="6400" max="6400" width="9.25" style="71" customWidth="1"/>
    <col min="6401" max="6401" width="1.625" style="71" customWidth="1"/>
    <col min="6402" max="6402" width="9.25" style="71" customWidth="1"/>
    <col min="6403" max="6403" width="1.625" style="71" customWidth="1"/>
    <col min="6404" max="6404" width="9.25" style="71" customWidth="1"/>
    <col min="6405" max="6405" width="1.625" style="71" customWidth="1"/>
    <col min="6406" max="6406" width="9.25" style="71" customWidth="1"/>
    <col min="6407" max="6407" width="1.625" style="71" customWidth="1"/>
    <col min="6408" max="6408" width="9.25" style="71" customWidth="1"/>
    <col min="6409" max="6409" width="1.625" style="71" customWidth="1"/>
    <col min="6410" max="6648" width="9" style="71" customWidth="1"/>
    <col min="6649" max="6649" width="1.625" style="71" customWidth="1"/>
    <col min="6650" max="6650" width="3.625" style="71" customWidth="1"/>
    <col min="6651" max="6651" width="4.5" style="71" customWidth="1"/>
    <col min="6652" max="6652" width="3.625" style="71" customWidth="1"/>
    <col min="6653" max="6653" width="1.625" style="71" customWidth="1"/>
    <col min="6654" max="6654" width="9.25" style="71" customWidth="1"/>
    <col min="6655" max="6655" width="1.625" style="71" customWidth="1"/>
    <col min="6656" max="6656" width="9.25" style="71" customWidth="1"/>
    <col min="6657" max="6657" width="1.625" style="71" customWidth="1"/>
    <col min="6658" max="6658" width="9.25" style="71" customWidth="1"/>
    <col min="6659" max="6659" width="1.625" style="71" customWidth="1"/>
    <col min="6660" max="6660" width="9.25" style="71" customWidth="1"/>
    <col min="6661" max="6661" width="1.625" style="71" customWidth="1"/>
    <col min="6662" max="6662" width="9.25" style="71" customWidth="1"/>
    <col min="6663" max="6663" width="1.625" style="71" customWidth="1"/>
    <col min="6664" max="6664" width="9.25" style="71" customWidth="1"/>
    <col min="6665" max="6665" width="1.625" style="71" customWidth="1"/>
    <col min="6666" max="6904" width="9" style="71" customWidth="1"/>
    <col min="6905" max="6905" width="1.625" style="71" customWidth="1"/>
    <col min="6906" max="6906" width="3.625" style="71" customWidth="1"/>
    <col min="6907" max="6907" width="4.5" style="71" customWidth="1"/>
    <col min="6908" max="6908" width="3.625" style="71" customWidth="1"/>
    <col min="6909" max="6909" width="1.625" style="71" customWidth="1"/>
    <col min="6910" max="6910" width="9.25" style="71" customWidth="1"/>
    <col min="6911" max="6911" width="1.625" style="71" customWidth="1"/>
    <col min="6912" max="6912" width="9.25" style="71" customWidth="1"/>
    <col min="6913" max="6913" width="1.625" style="71" customWidth="1"/>
    <col min="6914" max="6914" width="9.25" style="71" customWidth="1"/>
    <col min="6915" max="6915" width="1.625" style="71" customWidth="1"/>
    <col min="6916" max="6916" width="9.25" style="71" customWidth="1"/>
    <col min="6917" max="6917" width="1.625" style="71" customWidth="1"/>
    <col min="6918" max="6918" width="9.25" style="71" customWidth="1"/>
    <col min="6919" max="6919" width="1.625" style="71" customWidth="1"/>
    <col min="6920" max="6920" width="9.25" style="71" customWidth="1"/>
    <col min="6921" max="6921" width="1.625" style="71" customWidth="1"/>
    <col min="6922" max="7160" width="9" style="71" customWidth="1"/>
    <col min="7161" max="7161" width="1.625" style="71" customWidth="1"/>
    <col min="7162" max="7162" width="3.625" style="71" customWidth="1"/>
    <col min="7163" max="7163" width="4.5" style="71" customWidth="1"/>
    <col min="7164" max="7164" width="3.625" style="71" customWidth="1"/>
    <col min="7165" max="7165" width="1.625" style="71" customWidth="1"/>
    <col min="7166" max="7166" width="9.25" style="71" customWidth="1"/>
    <col min="7167" max="7167" width="1.625" style="71" customWidth="1"/>
    <col min="7168" max="7168" width="9.25" style="71" customWidth="1"/>
    <col min="7169" max="7169" width="1.625" style="71" customWidth="1"/>
    <col min="7170" max="7170" width="9.25" style="71" customWidth="1"/>
    <col min="7171" max="7171" width="1.625" style="71" customWidth="1"/>
    <col min="7172" max="7172" width="9.25" style="71" customWidth="1"/>
    <col min="7173" max="7173" width="1.625" style="71" customWidth="1"/>
    <col min="7174" max="7174" width="9.25" style="71" customWidth="1"/>
    <col min="7175" max="7175" width="1.625" style="71" customWidth="1"/>
    <col min="7176" max="7176" width="9.25" style="71" customWidth="1"/>
    <col min="7177" max="7177" width="1.625" style="71" customWidth="1"/>
    <col min="7178" max="7416" width="9" style="71" customWidth="1"/>
    <col min="7417" max="7417" width="1.625" style="71" customWidth="1"/>
    <col min="7418" max="7418" width="3.625" style="71" customWidth="1"/>
    <col min="7419" max="7419" width="4.5" style="71" customWidth="1"/>
    <col min="7420" max="7420" width="3.625" style="71" customWidth="1"/>
    <col min="7421" max="7421" width="1.625" style="71" customWidth="1"/>
    <col min="7422" max="7422" width="9.25" style="71" customWidth="1"/>
    <col min="7423" max="7423" width="1.625" style="71" customWidth="1"/>
    <col min="7424" max="7424" width="9.25" style="71" customWidth="1"/>
    <col min="7425" max="7425" width="1.625" style="71" customWidth="1"/>
    <col min="7426" max="7426" width="9.25" style="71" customWidth="1"/>
    <col min="7427" max="7427" width="1.625" style="71" customWidth="1"/>
    <col min="7428" max="7428" width="9.25" style="71" customWidth="1"/>
    <col min="7429" max="7429" width="1.625" style="71" customWidth="1"/>
    <col min="7430" max="7430" width="9.25" style="71" customWidth="1"/>
    <col min="7431" max="7431" width="1.625" style="71" customWidth="1"/>
    <col min="7432" max="7432" width="9.25" style="71" customWidth="1"/>
    <col min="7433" max="7433" width="1.625" style="71" customWidth="1"/>
    <col min="7434" max="7672" width="9" style="71" customWidth="1"/>
    <col min="7673" max="7673" width="1.625" style="71" customWidth="1"/>
    <col min="7674" max="7674" width="3.625" style="71" customWidth="1"/>
    <col min="7675" max="7675" width="4.5" style="71" customWidth="1"/>
    <col min="7676" max="7676" width="3.625" style="71" customWidth="1"/>
    <col min="7677" max="7677" width="1.625" style="71" customWidth="1"/>
    <col min="7678" max="7678" width="9.25" style="71" customWidth="1"/>
    <col min="7679" max="7679" width="1.625" style="71" customWidth="1"/>
    <col min="7680" max="7680" width="9.25" style="71" customWidth="1"/>
    <col min="7681" max="7681" width="1.625" style="71" customWidth="1"/>
    <col min="7682" max="7682" width="9.25" style="71" customWidth="1"/>
    <col min="7683" max="7683" width="1.625" style="71" customWidth="1"/>
    <col min="7684" max="7684" width="9.25" style="71" customWidth="1"/>
    <col min="7685" max="7685" width="1.625" style="71" customWidth="1"/>
    <col min="7686" max="7686" width="9.25" style="71" customWidth="1"/>
    <col min="7687" max="7687" width="1.625" style="71" customWidth="1"/>
    <col min="7688" max="7688" width="9.25" style="71" customWidth="1"/>
    <col min="7689" max="7689" width="1.625" style="71" customWidth="1"/>
    <col min="7690" max="7928" width="9" style="71" customWidth="1"/>
    <col min="7929" max="7929" width="1.625" style="71" customWidth="1"/>
    <col min="7930" max="7930" width="3.625" style="71" customWidth="1"/>
    <col min="7931" max="7931" width="4.5" style="71" customWidth="1"/>
    <col min="7932" max="7932" width="3.625" style="71" customWidth="1"/>
    <col min="7933" max="7933" width="1.625" style="71" customWidth="1"/>
    <col min="7934" max="7934" width="9.25" style="71" customWidth="1"/>
    <col min="7935" max="7935" width="1.625" style="71" customWidth="1"/>
    <col min="7936" max="7936" width="9.25" style="71" customWidth="1"/>
    <col min="7937" max="7937" width="1.625" style="71" customWidth="1"/>
    <col min="7938" max="7938" width="9.25" style="71" customWidth="1"/>
    <col min="7939" max="7939" width="1.625" style="71" customWidth="1"/>
    <col min="7940" max="7940" width="9.25" style="71" customWidth="1"/>
    <col min="7941" max="7941" width="1.625" style="71" customWidth="1"/>
    <col min="7942" max="7942" width="9.25" style="71" customWidth="1"/>
    <col min="7943" max="7943" width="1.625" style="71" customWidth="1"/>
    <col min="7944" max="7944" width="9.25" style="71" customWidth="1"/>
    <col min="7945" max="7945" width="1.625" style="71" customWidth="1"/>
    <col min="7946" max="8184" width="9" style="71" customWidth="1"/>
    <col min="8185" max="8185" width="1.625" style="71" customWidth="1"/>
    <col min="8186" max="8186" width="3.625" style="71" customWidth="1"/>
    <col min="8187" max="8187" width="4.5" style="71" customWidth="1"/>
    <col min="8188" max="8188" width="3.625" style="71" customWidth="1"/>
    <col min="8189" max="8189" width="1.625" style="71" customWidth="1"/>
    <col min="8190" max="8190" width="9.25" style="71" customWidth="1"/>
    <col min="8191" max="8191" width="1.625" style="71" customWidth="1"/>
    <col min="8192" max="8192" width="9.25" style="71" customWidth="1"/>
    <col min="8193" max="8193" width="1.625" style="71" customWidth="1"/>
    <col min="8194" max="8194" width="9.25" style="71" customWidth="1"/>
    <col min="8195" max="8195" width="1.625" style="71" customWidth="1"/>
    <col min="8196" max="8196" width="9.25" style="71" customWidth="1"/>
    <col min="8197" max="8197" width="1.625" style="71" customWidth="1"/>
    <col min="8198" max="8198" width="9.25" style="71" customWidth="1"/>
    <col min="8199" max="8199" width="1.625" style="71" customWidth="1"/>
    <col min="8200" max="8200" width="9.25" style="71" customWidth="1"/>
    <col min="8201" max="8201" width="1.625" style="71" customWidth="1"/>
    <col min="8202" max="8440" width="9" style="71" customWidth="1"/>
    <col min="8441" max="8441" width="1.625" style="71" customWidth="1"/>
    <col min="8442" max="8442" width="3.625" style="71" customWidth="1"/>
    <col min="8443" max="8443" width="4.5" style="71" customWidth="1"/>
    <col min="8444" max="8444" width="3.625" style="71" customWidth="1"/>
    <col min="8445" max="8445" width="1.625" style="71" customWidth="1"/>
    <col min="8446" max="8446" width="9.25" style="71" customWidth="1"/>
    <col min="8447" max="8447" width="1.625" style="71" customWidth="1"/>
    <col min="8448" max="8448" width="9.25" style="71" customWidth="1"/>
    <col min="8449" max="8449" width="1.625" style="71" customWidth="1"/>
    <col min="8450" max="8450" width="9.25" style="71" customWidth="1"/>
    <col min="8451" max="8451" width="1.625" style="71" customWidth="1"/>
    <col min="8452" max="8452" width="9.25" style="71" customWidth="1"/>
    <col min="8453" max="8453" width="1.625" style="71" customWidth="1"/>
    <col min="8454" max="8454" width="9.25" style="71" customWidth="1"/>
    <col min="8455" max="8455" width="1.625" style="71" customWidth="1"/>
    <col min="8456" max="8456" width="9.25" style="71" customWidth="1"/>
    <col min="8457" max="8457" width="1.625" style="71" customWidth="1"/>
    <col min="8458" max="8696" width="9" style="71" customWidth="1"/>
    <col min="8697" max="8697" width="1.625" style="71" customWidth="1"/>
    <col min="8698" max="8698" width="3.625" style="71" customWidth="1"/>
    <col min="8699" max="8699" width="4.5" style="71" customWidth="1"/>
    <col min="8700" max="8700" width="3.625" style="71" customWidth="1"/>
    <col min="8701" max="8701" width="1.625" style="71" customWidth="1"/>
    <col min="8702" max="8702" width="9.25" style="71" customWidth="1"/>
    <col min="8703" max="8703" width="1.625" style="71" customWidth="1"/>
    <col min="8704" max="8704" width="9.25" style="71" customWidth="1"/>
    <col min="8705" max="8705" width="1.625" style="71" customWidth="1"/>
    <col min="8706" max="8706" width="9.25" style="71" customWidth="1"/>
    <col min="8707" max="8707" width="1.625" style="71" customWidth="1"/>
    <col min="8708" max="8708" width="9.25" style="71" customWidth="1"/>
    <col min="8709" max="8709" width="1.625" style="71" customWidth="1"/>
    <col min="8710" max="8710" width="9.25" style="71" customWidth="1"/>
    <col min="8711" max="8711" width="1.625" style="71" customWidth="1"/>
    <col min="8712" max="8712" width="9.25" style="71" customWidth="1"/>
    <col min="8713" max="8713" width="1.625" style="71" customWidth="1"/>
    <col min="8714" max="8952" width="9" style="71" customWidth="1"/>
    <col min="8953" max="8953" width="1.625" style="71" customWidth="1"/>
    <col min="8954" max="8954" width="3.625" style="71" customWidth="1"/>
    <col min="8955" max="8955" width="4.5" style="71" customWidth="1"/>
    <col min="8956" max="8956" width="3.625" style="71" customWidth="1"/>
    <col min="8957" max="8957" width="1.625" style="71" customWidth="1"/>
    <col min="8958" max="8958" width="9.25" style="71" customWidth="1"/>
    <col min="8959" max="8959" width="1.625" style="71" customWidth="1"/>
    <col min="8960" max="8960" width="9.25" style="71" customWidth="1"/>
    <col min="8961" max="8961" width="1.625" style="71" customWidth="1"/>
    <col min="8962" max="8962" width="9.25" style="71" customWidth="1"/>
    <col min="8963" max="8963" width="1.625" style="71" customWidth="1"/>
    <col min="8964" max="8964" width="9.25" style="71" customWidth="1"/>
    <col min="8965" max="8965" width="1.625" style="71" customWidth="1"/>
    <col min="8966" max="8966" width="9.25" style="71" customWidth="1"/>
    <col min="8967" max="8967" width="1.625" style="71" customWidth="1"/>
    <col min="8968" max="8968" width="9.25" style="71" customWidth="1"/>
    <col min="8969" max="8969" width="1.625" style="71" customWidth="1"/>
    <col min="8970" max="9208" width="9" style="71" customWidth="1"/>
    <col min="9209" max="9209" width="1.625" style="71" customWidth="1"/>
    <col min="9210" max="9210" width="3.625" style="71" customWidth="1"/>
    <col min="9211" max="9211" width="4.5" style="71" customWidth="1"/>
    <col min="9212" max="9212" width="3.625" style="71" customWidth="1"/>
    <col min="9213" max="9213" width="1.625" style="71" customWidth="1"/>
    <col min="9214" max="9214" width="9.25" style="71" customWidth="1"/>
    <col min="9215" max="9215" width="1.625" style="71" customWidth="1"/>
    <col min="9216" max="9216" width="9.25" style="71" customWidth="1"/>
    <col min="9217" max="9217" width="1.625" style="71" customWidth="1"/>
    <col min="9218" max="9218" width="9.25" style="71" customWidth="1"/>
    <col min="9219" max="9219" width="1.625" style="71" customWidth="1"/>
    <col min="9220" max="9220" width="9.25" style="71" customWidth="1"/>
    <col min="9221" max="9221" width="1.625" style="71" customWidth="1"/>
    <col min="9222" max="9222" width="9.25" style="71" customWidth="1"/>
    <col min="9223" max="9223" width="1.625" style="71" customWidth="1"/>
    <col min="9224" max="9224" width="9.25" style="71" customWidth="1"/>
    <col min="9225" max="9225" width="1.625" style="71" customWidth="1"/>
    <col min="9226" max="9464" width="9" style="71" customWidth="1"/>
    <col min="9465" max="9465" width="1.625" style="71" customWidth="1"/>
    <col min="9466" max="9466" width="3.625" style="71" customWidth="1"/>
    <col min="9467" max="9467" width="4.5" style="71" customWidth="1"/>
    <col min="9468" max="9468" width="3.625" style="71" customWidth="1"/>
    <col min="9469" max="9469" width="1.625" style="71" customWidth="1"/>
    <col min="9470" max="9470" width="9.25" style="71" customWidth="1"/>
    <col min="9471" max="9471" width="1.625" style="71" customWidth="1"/>
    <col min="9472" max="9472" width="9.25" style="71" customWidth="1"/>
    <col min="9473" max="9473" width="1.625" style="71" customWidth="1"/>
    <col min="9474" max="9474" width="9.25" style="71" customWidth="1"/>
    <col min="9475" max="9475" width="1.625" style="71" customWidth="1"/>
    <col min="9476" max="9476" width="9.25" style="71" customWidth="1"/>
    <col min="9477" max="9477" width="1.625" style="71" customWidth="1"/>
    <col min="9478" max="9478" width="9.25" style="71" customWidth="1"/>
    <col min="9479" max="9479" width="1.625" style="71" customWidth="1"/>
    <col min="9480" max="9480" width="9.25" style="71" customWidth="1"/>
    <col min="9481" max="9481" width="1.625" style="71" customWidth="1"/>
    <col min="9482" max="9720" width="9" style="71" customWidth="1"/>
    <col min="9721" max="9721" width="1.625" style="71" customWidth="1"/>
    <col min="9722" max="9722" width="3.625" style="71" customWidth="1"/>
    <col min="9723" max="9723" width="4.5" style="71" customWidth="1"/>
    <col min="9724" max="9724" width="3.625" style="71" customWidth="1"/>
    <col min="9725" max="9725" width="1.625" style="71" customWidth="1"/>
    <col min="9726" max="9726" width="9.25" style="71" customWidth="1"/>
    <col min="9727" max="9727" width="1.625" style="71" customWidth="1"/>
    <col min="9728" max="9728" width="9.25" style="71" customWidth="1"/>
    <col min="9729" max="9729" width="1.625" style="71" customWidth="1"/>
    <col min="9730" max="9730" width="9.25" style="71" customWidth="1"/>
    <col min="9731" max="9731" width="1.625" style="71" customWidth="1"/>
    <col min="9732" max="9732" width="9.25" style="71" customWidth="1"/>
    <col min="9733" max="9733" width="1.625" style="71" customWidth="1"/>
    <col min="9734" max="9734" width="9.25" style="71" customWidth="1"/>
    <col min="9735" max="9735" width="1.625" style="71" customWidth="1"/>
    <col min="9736" max="9736" width="9.25" style="71" customWidth="1"/>
    <col min="9737" max="9737" width="1.625" style="71" customWidth="1"/>
    <col min="9738" max="9976" width="9" style="71" customWidth="1"/>
    <col min="9977" max="9977" width="1.625" style="71" customWidth="1"/>
    <col min="9978" max="9978" width="3.625" style="71" customWidth="1"/>
    <col min="9979" max="9979" width="4.5" style="71" customWidth="1"/>
    <col min="9980" max="9980" width="3.625" style="71" customWidth="1"/>
    <col min="9981" max="9981" width="1.625" style="71" customWidth="1"/>
    <col min="9982" max="9982" width="9.25" style="71" customWidth="1"/>
    <col min="9983" max="9983" width="1.625" style="71" customWidth="1"/>
    <col min="9984" max="9984" width="9.25" style="71" customWidth="1"/>
    <col min="9985" max="9985" width="1.625" style="71" customWidth="1"/>
    <col min="9986" max="9986" width="9.25" style="71" customWidth="1"/>
    <col min="9987" max="9987" width="1.625" style="71" customWidth="1"/>
    <col min="9988" max="9988" width="9.25" style="71" customWidth="1"/>
    <col min="9989" max="9989" width="1.625" style="71" customWidth="1"/>
    <col min="9990" max="9990" width="9.25" style="71" customWidth="1"/>
    <col min="9991" max="9991" width="1.625" style="71" customWidth="1"/>
    <col min="9992" max="9992" width="9.25" style="71" customWidth="1"/>
    <col min="9993" max="9993" width="1.625" style="71" customWidth="1"/>
    <col min="9994" max="10232" width="9" style="71" customWidth="1"/>
    <col min="10233" max="10233" width="1.625" style="71" customWidth="1"/>
    <col min="10234" max="10234" width="3.625" style="71" customWidth="1"/>
    <col min="10235" max="10235" width="4.5" style="71" customWidth="1"/>
    <col min="10236" max="10236" width="3.625" style="71" customWidth="1"/>
    <col min="10237" max="10237" width="1.625" style="71" customWidth="1"/>
    <col min="10238" max="10238" width="9.25" style="71" customWidth="1"/>
    <col min="10239" max="10239" width="1.625" style="71" customWidth="1"/>
    <col min="10240" max="10240" width="9.25" style="71" customWidth="1"/>
    <col min="10241" max="10241" width="1.625" style="71" customWidth="1"/>
    <col min="10242" max="10242" width="9.25" style="71" customWidth="1"/>
    <col min="10243" max="10243" width="1.625" style="71" customWidth="1"/>
    <col min="10244" max="10244" width="9.25" style="71" customWidth="1"/>
    <col min="10245" max="10245" width="1.625" style="71" customWidth="1"/>
    <col min="10246" max="10246" width="9.25" style="71" customWidth="1"/>
    <col min="10247" max="10247" width="1.625" style="71" customWidth="1"/>
    <col min="10248" max="10248" width="9.25" style="71" customWidth="1"/>
    <col min="10249" max="10249" width="1.625" style="71" customWidth="1"/>
    <col min="10250" max="10488" width="9" style="71" customWidth="1"/>
    <col min="10489" max="10489" width="1.625" style="71" customWidth="1"/>
    <col min="10490" max="10490" width="3.625" style="71" customWidth="1"/>
    <col min="10491" max="10491" width="4.5" style="71" customWidth="1"/>
    <col min="10492" max="10492" width="3.625" style="71" customWidth="1"/>
    <col min="10493" max="10493" width="1.625" style="71" customWidth="1"/>
    <col min="10494" max="10494" width="9.25" style="71" customWidth="1"/>
    <col min="10495" max="10495" width="1.625" style="71" customWidth="1"/>
    <col min="10496" max="10496" width="9.25" style="71" customWidth="1"/>
    <col min="10497" max="10497" width="1.625" style="71" customWidth="1"/>
    <col min="10498" max="10498" width="9.25" style="71" customWidth="1"/>
    <col min="10499" max="10499" width="1.625" style="71" customWidth="1"/>
    <col min="10500" max="10500" width="9.25" style="71" customWidth="1"/>
    <col min="10501" max="10501" width="1.625" style="71" customWidth="1"/>
    <col min="10502" max="10502" width="9.25" style="71" customWidth="1"/>
    <col min="10503" max="10503" width="1.625" style="71" customWidth="1"/>
    <col min="10504" max="10504" width="9.25" style="71" customWidth="1"/>
    <col min="10505" max="10505" width="1.625" style="71" customWidth="1"/>
    <col min="10506" max="10744" width="9" style="71" customWidth="1"/>
    <col min="10745" max="10745" width="1.625" style="71" customWidth="1"/>
    <col min="10746" max="10746" width="3.625" style="71" customWidth="1"/>
    <col min="10747" max="10747" width="4.5" style="71" customWidth="1"/>
    <col min="10748" max="10748" width="3.625" style="71" customWidth="1"/>
    <col min="10749" max="10749" width="1.625" style="71" customWidth="1"/>
    <col min="10750" max="10750" width="9.25" style="71" customWidth="1"/>
    <col min="10751" max="10751" width="1.625" style="71" customWidth="1"/>
    <col min="10752" max="10752" width="9.25" style="71" customWidth="1"/>
    <col min="10753" max="10753" width="1.625" style="71" customWidth="1"/>
    <col min="10754" max="10754" width="9.25" style="71" customWidth="1"/>
    <col min="10755" max="10755" width="1.625" style="71" customWidth="1"/>
    <col min="10756" max="10756" width="9.25" style="71" customWidth="1"/>
    <col min="10757" max="10757" width="1.625" style="71" customWidth="1"/>
    <col min="10758" max="10758" width="9.25" style="71" customWidth="1"/>
    <col min="10759" max="10759" width="1.625" style="71" customWidth="1"/>
    <col min="10760" max="10760" width="9.25" style="71" customWidth="1"/>
    <col min="10761" max="10761" width="1.625" style="71" customWidth="1"/>
    <col min="10762" max="11000" width="9" style="71" customWidth="1"/>
    <col min="11001" max="11001" width="1.625" style="71" customWidth="1"/>
    <col min="11002" max="11002" width="3.625" style="71" customWidth="1"/>
    <col min="11003" max="11003" width="4.5" style="71" customWidth="1"/>
    <col min="11004" max="11004" width="3.625" style="71" customWidth="1"/>
    <col min="11005" max="11005" width="1.625" style="71" customWidth="1"/>
    <col min="11006" max="11006" width="9.25" style="71" customWidth="1"/>
    <col min="11007" max="11007" width="1.625" style="71" customWidth="1"/>
    <col min="11008" max="11008" width="9.25" style="71" customWidth="1"/>
    <col min="11009" max="11009" width="1.625" style="71" customWidth="1"/>
    <col min="11010" max="11010" width="9.25" style="71" customWidth="1"/>
    <col min="11011" max="11011" width="1.625" style="71" customWidth="1"/>
    <col min="11012" max="11012" width="9.25" style="71" customWidth="1"/>
    <col min="11013" max="11013" width="1.625" style="71" customWidth="1"/>
    <col min="11014" max="11014" width="9.25" style="71" customWidth="1"/>
    <col min="11015" max="11015" width="1.625" style="71" customWidth="1"/>
    <col min="11016" max="11016" width="9.25" style="71" customWidth="1"/>
    <col min="11017" max="11017" width="1.625" style="71" customWidth="1"/>
    <col min="11018" max="11256" width="9" style="71" customWidth="1"/>
    <col min="11257" max="11257" width="1.625" style="71" customWidth="1"/>
    <col min="11258" max="11258" width="3.625" style="71" customWidth="1"/>
    <col min="11259" max="11259" width="4.5" style="71" customWidth="1"/>
    <col min="11260" max="11260" width="3.625" style="71" customWidth="1"/>
    <col min="11261" max="11261" width="1.625" style="71" customWidth="1"/>
    <col min="11262" max="11262" width="9.25" style="71" customWidth="1"/>
    <col min="11263" max="11263" width="1.625" style="71" customWidth="1"/>
    <col min="11264" max="11264" width="9.25" style="71" customWidth="1"/>
    <col min="11265" max="11265" width="1.625" style="71" customWidth="1"/>
    <col min="11266" max="11266" width="9.25" style="71" customWidth="1"/>
    <col min="11267" max="11267" width="1.625" style="71" customWidth="1"/>
    <col min="11268" max="11268" width="9.25" style="71" customWidth="1"/>
    <col min="11269" max="11269" width="1.625" style="71" customWidth="1"/>
    <col min="11270" max="11270" width="9.25" style="71" customWidth="1"/>
    <col min="11271" max="11271" width="1.625" style="71" customWidth="1"/>
    <col min="11272" max="11272" width="9.25" style="71" customWidth="1"/>
    <col min="11273" max="11273" width="1.625" style="71" customWidth="1"/>
    <col min="11274" max="11512" width="9" style="71" customWidth="1"/>
    <col min="11513" max="11513" width="1.625" style="71" customWidth="1"/>
    <col min="11514" max="11514" width="3.625" style="71" customWidth="1"/>
    <col min="11515" max="11515" width="4.5" style="71" customWidth="1"/>
    <col min="11516" max="11516" width="3.625" style="71" customWidth="1"/>
    <col min="11517" max="11517" width="1.625" style="71" customWidth="1"/>
    <col min="11518" max="11518" width="9.25" style="71" customWidth="1"/>
    <col min="11519" max="11519" width="1.625" style="71" customWidth="1"/>
    <col min="11520" max="11520" width="9.25" style="71" customWidth="1"/>
    <col min="11521" max="11521" width="1.625" style="71" customWidth="1"/>
    <col min="11522" max="11522" width="9.25" style="71" customWidth="1"/>
    <col min="11523" max="11523" width="1.625" style="71" customWidth="1"/>
    <col min="11524" max="11524" width="9.25" style="71" customWidth="1"/>
    <col min="11525" max="11525" width="1.625" style="71" customWidth="1"/>
    <col min="11526" max="11526" width="9.25" style="71" customWidth="1"/>
    <col min="11527" max="11527" width="1.625" style="71" customWidth="1"/>
    <col min="11528" max="11528" width="9.25" style="71" customWidth="1"/>
    <col min="11529" max="11529" width="1.625" style="71" customWidth="1"/>
    <col min="11530" max="11768" width="9" style="71" customWidth="1"/>
    <col min="11769" max="11769" width="1.625" style="71" customWidth="1"/>
    <col min="11770" max="11770" width="3.625" style="71" customWidth="1"/>
    <col min="11771" max="11771" width="4.5" style="71" customWidth="1"/>
    <col min="11772" max="11772" width="3.625" style="71" customWidth="1"/>
    <col min="11773" max="11773" width="1.625" style="71" customWidth="1"/>
    <col min="11774" max="11774" width="9.25" style="71" customWidth="1"/>
    <col min="11775" max="11775" width="1.625" style="71" customWidth="1"/>
    <col min="11776" max="11776" width="9.25" style="71" customWidth="1"/>
    <col min="11777" max="11777" width="1.625" style="71" customWidth="1"/>
    <col min="11778" max="11778" width="9.25" style="71" customWidth="1"/>
    <col min="11779" max="11779" width="1.625" style="71" customWidth="1"/>
    <col min="11780" max="11780" width="9.25" style="71" customWidth="1"/>
    <col min="11781" max="11781" width="1.625" style="71" customWidth="1"/>
    <col min="11782" max="11782" width="9.25" style="71" customWidth="1"/>
    <col min="11783" max="11783" width="1.625" style="71" customWidth="1"/>
    <col min="11784" max="11784" width="9.25" style="71" customWidth="1"/>
    <col min="11785" max="11785" width="1.625" style="71" customWidth="1"/>
    <col min="11786" max="12024" width="9" style="71" customWidth="1"/>
    <col min="12025" max="12025" width="1.625" style="71" customWidth="1"/>
    <col min="12026" max="12026" width="3.625" style="71" customWidth="1"/>
    <col min="12027" max="12027" width="4.5" style="71" customWidth="1"/>
    <col min="12028" max="12028" width="3.625" style="71" customWidth="1"/>
    <col min="12029" max="12029" width="1.625" style="71" customWidth="1"/>
    <col min="12030" max="12030" width="9.25" style="71" customWidth="1"/>
    <col min="12031" max="12031" width="1.625" style="71" customWidth="1"/>
    <col min="12032" max="12032" width="9.25" style="71" customWidth="1"/>
    <col min="12033" max="12033" width="1.625" style="71" customWidth="1"/>
    <col min="12034" max="12034" width="9.25" style="71" customWidth="1"/>
    <col min="12035" max="12035" width="1.625" style="71" customWidth="1"/>
    <col min="12036" max="12036" width="9.25" style="71" customWidth="1"/>
    <col min="12037" max="12037" width="1.625" style="71" customWidth="1"/>
    <col min="12038" max="12038" width="9.25" style="71" customWidth="1"/>
    <col min="12039" max="12039" width="1.625" style="71" customWidth="1"/>
    <col min="12040" max="12040" width="9.25" style="71" customWidth="1"/>
    <col min="12041" max="12041" width="1.625" style="71" customWidth="1"/>
    <col min="12042" max="12280" width="9" style="71" customWidth="1"/>
    <col min="12281" max="12281" width="1.625" style="71" customWidth="1"/>
    <col min="12282" max="12282" width="3.625" style="71" customWidth="1"/>
    <col min="12283" max="12283" width="4.5" style="71" customWidth="1"/>
    <col min="12284" max="12284" width="3.625" style="71" customWidth="1"/>
    <col min="12285" max="12285" width="1.625" style="71" customWidth="1"/>
    <col min="12286" max="12286" width="9.25" style="71" customWidth="1"/>
    <col min="12287" max="12287" width="1.625" style="71" customWidth="1"/>
    <col min="12288" max="12288" width="9.25" style="71" customWidth="1"/>
    <col min="12289" max="12289" width="1.625" style="71" customWidth="1"/>
    <col min="12290" max="12290" width="9.25" style="71" customWidth="1"/>
    <col min="12291" max="12291" width="1.625" style="71" customWidth="1"/>
    <col min="12292" max="12292" width="9.25" style="71" customWidth="1"/>
    <col min="12293" max="12293" width="1.625" style="71" customWidth="1"/>
    <col min="12294" max="12294" width="9.25" style="71" customWidth="1"/>
    <col min="12295" max="12295" width="1.625" style="71" customWidth="1"/>
    <col min="12296" max="12296" width="9.25" style="71" customWidth="1"/>
    <col min="12297" max="12297" width="1.625" style="71" customWidth="1"/>
    <col min="12298" max="12536" width="9" style="71" customWidth="1"/>
    <col min="12537" max="12537" width="1.625" style="71" customWidth="1"/>
    <col min="12538" max="12538" width="3.625" style="71" customWidth="1"/>
    <col min="12539" max="12539" width="4.5" style="71" customWidth="1"/>
    <col min="12540" max="12540" width="3.625" style="71" customWidth="1"/>
    <col min="12541" max="12541" width="1.625" style="71" customWidth="1"/>
    <col min="12542" max="12542" width="9.25" style="71" customWidth="1"/>
    <col min="12543" max="12543" width="1.625" style="71" customWidth="1"/>
    <col min="12544" max="12544" width="9.25" style="71" customWidth="1"/>
    <col min="12545" max="12545" width="1.625" style="71" customWidth="1"/>
    <col min="12546" max="12546" width="9.25" style="71" customWidth="1"/>
    <col min="12547" max="12547" width="1.625" style="71" customWidth="1"/>
    <col min="12548" max="12548" width="9.25" style="71" customWidth="1"/>
    <col min="12549" max="12549" width="1.625" style="71" customWidth="1"/>
    <col min="12550" max="12550" width="9.25" style="71" customWidth="1"/>
    <col min="12551" max="12551" width="1.625" style="71" customWidth="1"/>
    <col min="12552" max="12552" width="9.25" style="71" customWidth="1"/>
    <col min="12553" max="12553" width="1.625" style="71" customWidth="1"/>
    <col min="12554" max="12792" width="9" style="71" customWidth="1"/>
    <col min="12793" max="12793" width="1.625" style="71" customWidth="1"/>
    <col min="12794" max="12794" width="3.625" style="71" customWidth="1"/>
    <col min="12795" max="12795" width="4.5" style="71" customWidth="1"/>
    <col min="12796" max="12796" width="3.625" style="71" customWidth="1"/>
    <col min="12797" max="12797" width="1.625" style="71" customWidth="1"/>
    <col min="12798" max="12798" width="9.25" style="71" customWidth="1"/>
    <col min="12799" max="12799" width="1.625" style="71" customWidth="1"/>
    <col min="12800" max="12800" width="9.25" style="71" customWidth="1"/>
    <col min="12801" max="12801" width="1.625" style="71" customWidth="1"/>
    <col min="12802" max="12802" width="9.25" style="71" customWidth="1"/>
    <col min="12803" max="12803" width="1.625" style="71" customWidth="1"/>
    <col min="12804" max="12804" width="9.25" style="71" customWidth="1"/>
    <col min="12805" max="12805" width="1.625" style="71" customWidth="1"/>
    <col min="12806" max="12806" width="9.25" style="71" customWidth="1"/>
    <col min="12807" max="12807" width="1.625" style="71" customWidth="1"/>
    <col min="12808" max="12808" width="9.25" style="71" customWidth="1"/>
    <col min="12809" max="12809" width="1.625" style="71" customWidth="1"/>
    <col min="12810" max="13048" width="9" style="71" customWidth="1"/>
    <col min="13049" max="13049" width="1.625" style="71" customWidth="1"/>
    <col min="13050" max="13050" width="3.625" style="71" customWidth="1"/>
    <col min="13051" max="13051" width="4.5" style="71" customWidth="1"/>
    <col min="13052" max="13052" width="3.625" style="71" customWidth="1"/>
    <col min="13053" max="13053" width="1.625" style="71" customWidth="1"/>
    <col min="13054" max="13054" width="9.25" style="71" customWidth="1"/>
    <col min="13055" max="13055" width="1.625" style="71" customWidth="1"/>
    <col min="13056" max="13056" width="9.25" style="71" customWidth="1"/>
    <col min="13057" max="13057" width="1.625" style="71" customWidth="1"/>
    <col min="13058" max="13058" width="9.25" style="71" customWidth="1"/>
    <col min="13059" max="13059" width="1.625" style="71" customWidth="1"/>
    <col min="13060" max="13060" width="9.25" style="71" customWidth="1"/>
    <col min="13061" max="13061" width="1.625" style="71" customWidth="1"/>
    <col min="13062" max="13062" width="9.25" style="71" customWidth="1"/>
    <col min="13063" max="13063" width="1.625" style="71" customWidth="1"/>
    <col min="13064" max="13064" width="9.25" style="71" customWidth="1"/>
    <col min="13065" max="13065" width="1.625" style="71" customWidth="1"/>
    <col min="13066" max="13304" width="9" style="71" customWidth="1"/>
    <col min="13305" max="13305" width="1.625" style="71" customWidth="1"/>
    <col min="13306" max="13306" width="3.625" style="71" customWidth="1"/>
    <col min="13307" max="13307" width="4.5" style="71" customWidth="1"/>
    <col min="13308" max="13308" width="3.625" style="71" customWidth="1"/>
    <col min="13309" max="13309" width="1.625" style="71" customWidth="1"/>
    <col min="13310" max="13310" width="9.25" style="71" customWidth="1"/>
    <col min="13311" max="13311" width="1.625" style="71" customWidth="1"/>
    <col min="13312" max="13312" width="9.25" style="71" customWidth="1"/>
    <col min="13313" max="13313" width="1.625" style="71" customWidth="1"/>
    <col min="13314" max="13314" width="9.25" style="71" customWidth="1"/>
    <col min="13315" max="13315" width="1.625" style="71" customWidth="1"/>
    <col min="13316" max="13316" width="9.25" style="71" customWidth="1"/>
    <col min="13317" max="13317" width="1.625" style="71" customWidth="1"/>
    <col min="13318" max="13318" width="9.25" style="71" customWidth="1"/>
    <col min="13319" max="13319" width="1.625" style="71" customWidth="1"/>
    <col min="13320" max="13320" width="9.25" style="71" customWidth="1"/>
    <col min="13321" max="13321" width="1.625" style="71" customWidth="1"/>
    <col min="13322" max="13560" width="9" style="71" customWidth="1"/>
    <col min="13561" max="13561" width="1.625" style="71" customWidth="1"/>
    <col min="13562" max="13562" width="3.625" style="71" customWidth="1"/>
    <col min="13563" max="13563" width="4.5" style="71" customWidth="1"/>
    <col min="13564" max="13564" width="3.625" style="71" customWidth="1"/>
    <col min="13565" max="13565" width="1.625" style="71" customWidth="1"/>
    <col min="13566" max="13566" width="9.25" style="71" customWidth="1"/>
    <col min="13567" max="13567" width="1.625" style="71" customWidth="1"/>
    <col min="13568" max="13568" width="9.25" style="71" customWidth="1"/>
    <col min="13569" max="13569" width="1.625" style="71" customWidth="1"/>
    <col min="13570" max="13570" width="9.25" style="71" customWidth="1"/>
    <col min="13571" max="13571" width="1.625" style="71" customWidth="1"/>
    <col min="13572" max="13572" width="9.25" style="71" customWidth="1"/>
    <col min="13573" max="13573" width="1.625" style="71" customWidth="1"/>
    <col min="13574" max="13574" width="9.25" style="71" customWidth="1"/>
    <col min="13575" max="13575" width="1.625" style="71" customWidth="1"/>
    <col min="13576" max="13576" width="9.25" style="71" customWidth="1"/>
    <col min="13577" max="13577" width="1.625" style="71" customWidth="1"/>
    <col min="13578" max="13816" width="9" style="71" customWidth="1"/>
    <col min="13817" max="13817" width="1.625" style="71" customWidth="1"/>
    <col min="13818" max="13818" width="3.625" style="71" customWidth="1"/>
    <col min="13819" max="13819" width="4.5" style="71" customWidth="1"/>
    <col min="13820" max="13820" width="3.625" style="71" customWidth="1"/>
    <col min="13821" max="13821" width="1.625" style="71" customWidth="1"/>
    <col min="13822" max="13822" width="9.25" style="71" customWidth="1"/>
    <col min="13823" max="13823" width="1.625" style="71" customWidth="1"/>
    <col min="13824" max="13824" width="9.25" style="71" customWidth="1"/>
    <col min="13825" max="13825" width="1.625" style="71" customWidth="1"/>
    <col min="13826" max="13826" width="9.25" style="71" customWidth="1"/>
    <col min="13827" max="13827" width="1.625" style="71" customWidth="1"/>
    <col min="13828" max="13828" width="9.25" style="71" customWidth="1"/>
    <col min="13829" max="13829" width="1.625" style="71" customWidth="1"/>
    <col min="13830" max="13830" width="9.25" style="71" customWidth="1"/>
    <col min="13831" max="13831" width="1.625" style="71" customWidth="1"/>
    <col min="13832" max="13832" width="9.25" style="71" customWidth="1"/>
    <col min="13833" max="13833" width="1.625" style="71" customWidth="1"/>
    <col min="13834" max="14072" width="9" style="71" customWidth="1"/>
    <col min="14073" max="14073" width="1.625" style="71" customWidth="1"/>
    <col min="14074" max="14074" width="3.625" style="71" customWidth="1"/>
    <col min="14075" max="14075" width="4.5" style="71" customWidth="1"/>
    <col min="14076" max="14076" width="3.625" style="71" customWidth="1"/>
    <col min="14077" max="14077" width="1.625" style="71" customWidth="1"/>
    <col min="14078" max="14078" width="9.25" style="71" customWidth="1"/>
    <col min="14079" max="14079" width="1.625" style="71" customWidth="1"/>
    <col min="14080" max="14080" width="9.25" style="71" customWidth="1"/>
    <col min="14081" max="14081" width="1.625" style="71" customWidth="1"/>
    <col min="14082" max="14082" width="9.25" style="71" customWidth="1"/>
    <col min="14083" max="14083" width="1.625" style="71" customWidth="1"/>
    <col min="14084" max="14084" width="9.25" style="71" customWidth="1"/>
    <col min="14085" max="14085" width="1.625" style="71" customWidth="1"/>
    <col min="14086" max="14086" width="9.25" style="71" customWidth="1"/>
    <col min="14087" max="14087" width="1.625" style="71" customWidth="1"/>
    <col min="14088" max="14088" width="9.25" style="71" customWidth="1"/>
    <col min="14089" max="14089" width="1.625" style="71" customWidth="1"/>
    <col min="14090" max="14328" width="9" style="71" customWidth="1"/>
    <col min="14329" max="14329" width="1.625" style="71" customWidth="1"/>
    <col min="14330" max="14330" width="3.625" style="71" customWidth="1"/>
    <col min="14331" max="14331" width="4.5" style="71" customWidth="1"/>
    <col min="14332" max="14332" width="3.625" style="71" customWidth="1"/>
    <col min="14333" max="14333" width="1.625" style="71" customWidth="1"/>
    <col min="14334" max="14334" width="9.25" style="71" customWidth="1"/>
    <col min="14335" max="14335" width="1.625" style="71" customWidth="1"/>
    <col min="14336" max="14336" width="9.25" style="71" customWidth="1"/>
    <col min="14337" max="14337" width="1.625" style="71" customWidth="1"/>
    <col min="14338" max="14338" width="9.25" style="71" customWidth="1"/>
    <col min="14339" max="14339" width="1.625" style="71" customWidth="1"/>
    <col min="14340" max="14340" width="9.25" style="71" customWidth="1"/>
    <col min="14341" max="14341" width="1.625" style="71" customWidth="1"/>
    <col min="14342" max="14342" width="9.25" style="71" customWidth="1"/>
    <col min="14343" max="14343" width="1.625" style="71" customWidth="1"/>
    <col min="14344" max="14344" width="9.25" style="71" customWidth="1"/>
    <col min="14345" max="14345" width="1.625" style="71" customWidth="1"/>
    <col min="14346" max="14584" width="9" style="71" customWidth="1"/>
    <col min="14585" max="14585" width="1.625" style="71" customWidth="1"/>
    <col min="14586" max="14586" width="3.625" style="71" customWidth="1"/>
    <col min="14587" max="14587" width="4.5" style="71" customWidth="1"/>
    <col min="14588" max="14588" width="3.625" style="71" customWidth="1"/>
    <col min="14589" max="14589" width="1.625" style="71" customWidth="1"/>
    <col min="14590" max="14590" width="9.25" style="71" customWidth="1"/>
    <col min="14591" max="14591" width="1.625" style="71" customWidth="1"/>
    <col min="14592" max="14592" width="9.25" style="71" customWidth="1"/>
    <col min="14593" max="14593" width="1.625" style="71" customWidth="1"/>
    <col min="14594" max="14594" width="9.25" style="71" customWidth="1"/>
    <col min="14595" max="14595" width="1.625" style="71" customWidth="1"/>
    <col min="14596" max="14596" width="9.25" style="71" customWidth="1"/>
    <col min="14597" max="14597" width="1.625" style="71" customWidth="1"/>
    <col min="14598" max="14598" width="9.25" style="71" customWidth="1"/>
    <col min="14599" max="14599" width="1.625" style="71" customWidth="1"/>
    <col min="14600" max="14600" width="9.25" style="71" customWidth="1"/>
    <col min="14601" max="14601" width="1.625" style="71" customWidth="1"/>
    <col min="14602" max="14840" width="9" style="71" customWidth="1"/>
    <col min="14841" max="14841" width="1.625" style="71" customWidth="1"/>
    <col min="14842" max="14842" width="3.625" style="71" customWidth="1"/>
    <col min="14843" max="14843" width="4.5" style="71" customWidth="1"/>
    <col min="14844" max="14844" width="3.625" style="71" customWidth="1"/>
    <col min="14845" max="14845" width="1.625" style="71" customWidth="1"/>
    <col min="14846" max="14846" width="9.25" style="71" customWidth="1"/>
    <col min="14847" max="14847" width="1.625" style="71" customWidth="1"/>
    <col min="14848" max="14848" width="9.25" style="71" customWidth="1"/>
    <col min="14849" max="14849" width="1.625" style="71" customWidth="1"/>
    <col min="14850" max="14850" width="9.25" style="71" customWidth="1"/>
    <col min="14851" max="14851" width="1.625" style="71" customWidth="1"/>
    <col min="14852" max="14852" width="9.25" style="71" customWidth="1"/>
    <col min="14853" max="14853" width="1.625" style="71" customWidth="1"/>
    <col min="14854" max="14854" width="9.25" style="71" customWidth="1"/>
    <col min="14855" max="14855" width="1.625" style="71" customWidth="1"/>
    <col min="14856" max="14856" width="9.25" style="71" customWidth="1"/>
    <col min="14857" max="14857" width="1.625" style="71" customWidth="1"/>
    <col min="14858" max="15096" width="9" style="71" customWidth="1"/>
    <col min="15097" max="15097" width="1.625" style="71" customWidth="1"/>
    <col min="15098" max="15098" width="3.625" style="71" customWidth="1"/>
    <col min="15099" max="15099" width="4.5" style="71" customWidth="1"/>
    <col min="15100" max="15100" width="3.625" style="71" customWidth="1"/>
    <col min="15101" max="15101" width="1.625" style="71" customWidth="1"/>
    <col min="15102" max="15102" width="9.25" style="71" customWidth="1"/>
    <col min="15103" max="15103" width="1.625" style="71" customWidth="1"/>
    <col min="15104" max="15104" width="9.25" style="71" customWidth="1"/>
    <col min="15105" max="15105" width="1.625" style="71" customWidth="1"/>
    <col min="15106" max="15106" width="9.25" style="71" customWidth="1"/>
    <col min="15107" max="15107" width="1.625" style="71" customWidth="1"/>
    <col min="15108" max="15108" width="9.25" style="71" customWidth="1"/>
    <col min="15109" max="15109" width="1.625" style="71" customWidth="1"/>
    <col min="15110" max="15110" width="9.25" style="71" customWidth="1"/>
    <col min="15111" max="15111" width="1.625" style="71" customWidth="1"/>
    <col min="15112" max="15112" width="9.25" style="71" customWidth="1"/>
    <col min="15113" max="15113" width="1.625" style="71" customWidth="1"/>
    <col min="15114" max="15352" width="9" style="71" customWidth="1"/>
    <col min="15353" max="15353" width="1.625" style="71" customWidth="1"/>
    <col min="15354" max="15354" width="3.625" style="71" customWidth="1"/>
    <col min="15355" max="15355" width="4.5" style="71" customWidth="1"/>
    <col min="15356" max="15356" width="3.625" style="71" customWidth="1"/>
    <col min="15357" max="15357" width="1.625" style="71" customWidth="1"/>
    <col min="15358" max="15358" width="9.25" style="71" customWidth="1"/>
    <col min="15359" max="15359" width="1.625" style="71" customWidth="1"/>
    <col min="15360" max="15360" width="9.25" style="71" customWidth="1"/>
    <col min="15361" max="15361" width="1.625" style="71" customWidth="1"/>
    <col min="15362" max="15362" width="9.25" style="71" customWidth="1"/>
    <col min="15363" max="15363" width="1.625" style="71" customWidth="1"/>
    <col min="15364" max="15364" width="9.25" style="71" customWidth="1"/>
    <col min="15365" max="15365" width="1.625" style="71" customWidth="1"/>
    <col min="15366" max="15366" width="9.25" style="71" customWidth="1"/>
    <col min="15367" max="15367" width="1.625" style="71" customWidth="1"/>
    <col min="15368" max="15368" width="9.25" style="71" customWidth="1"/>
    <col min="15369" max="15369" width="1.625" style="71" customWidth="1"/>
    <col min="15370" max="15608" width="9" style="71" customWidth="1"/>
    <col min="15609" max="15609" width="1.625" style="71" customWidth="1"/>
    <col min="15610" max="15610" width="3.625" style="71" customWidth="1"/>
    <col min="15611" max="15611" width="4.5" style="71" customWidth="1"/>
    <col min="15612" max="15612" width="3.625" style="71" customWidth="1"/>
    <col min="15613" max="15613" width="1.625" style="71" customWidth="1"/>
    <col min="15614" max="15614" width="9.25" style="71" customWidth="1"/>
    <col min="15615" max="15615" width="1.625" style="71" customWidth="1"/>
    <col min="15616" max="15616" width="9.25" style="71" customWidth="1"/>
    <col min="15617" max="15617" width="1.625" style="71" customWidth="1"/>
    <col min="15618" max="15618" width="9.25" style="71" customWidth="1"/>
    <col min="15619" max="15619" width="1.625" style="71" customWidth="1"/>
    <col min="15620" max="15620" width="9.25" style="71" customWidth="1"/>
    <col min="15621" max="15621" width="1.625" style="71" customWidth="1"/>
    <col min="15622" max="15622" width="9.25" style="71" customWidth="1"/>
    <col min="15623" max="15623" width="1.625" style="71" customWidth="1"/>
    <col min="15624" max="15624" width="9.25" style="71" customWidth="1"/>
    <col min="15625" max="15625" width="1.625" style="71" customWidth="1"/>
    <col min="15626" max="15864" width="9" style="71" customWidth="1"/>
    <col min="15865" max="15865" width="1.625" style="71" customWidth="1"/>
    <col min="15866" max="15866" width="3.625" style="71" customWidth="1"/>
    <col min="15867" max="15867" width="4.5" style="71" customWidth="1"/>
    <col min="15868" max="15868" width="3.625" style="71" customWidth="1"/>
    <col min="15869" max="15869" width="1.625" style="71" customWidth="1"/>
    <col min="15870" max="15870" width="9.25" style="71" customWidth="1"/>
    <col min="15871" max="15871" width="1.625" style="71" customWidth="1"/>
    <col min="15872" max="15872" width="9.25" style="71" customWidth="1"/>
    <col min="15873" max="15873" width="1.625" style="71" customWidth="1"/>
    <col min="15874" max="15874" width="9.25" style="71" customWidth="1"/>
    <col min="15875" max="15875" width="1.625" style="71" customWidth="1"/>
    <col min="15876" max="15876" width="9.25" style="71" customWidth="1"/>
    <col min="15877" max="15877" width="1.625" style="71" customWidth="1"/>
    <col min="15878" max="15878" width="9.25" style="71" customWidth="1"/>
    <col min="15879" max="15879" width="1.625" style="71" customWidth="1"/>
    <col min="15880" max="15880" width="9.25" style="71" customWidth="1"/>
    <col min="15881" max="15881" width="1.625" style="71" customWidth="1"/>
    <col min="15882" max="16120" width="9" style="71" customWidth="1"/>
    <col min="16121" max="16121" width="1.625" style="71" customWidth="1"/>
    <col min="16122" max="16122" width="3.625" style="71" customWidth="1"/>
    <col min="16123" max="16123" width="4.5" style="71" customWidth="1"/>
    <col min="16124" max="16124" width="3.625" style="71" customWidth="1"/>
    <col min="16125" max="16125" width="1.625" style="71" customWidth="1"/>
    <col min="16126" max="16126" width="9.25" style="71" customWidth="1"/>
    <col min="16127" max="16127" width="1.625" style="71" customWidth="1"/>
    <col min="16128" max="16128" width="9.25" style="71" customWidth="1"/>
    <col min="16129" max="16129" width="1.625" style="71" customWidth="1"/>
    <col min="16130" max="16130" width="9.25" style="71" customWidth="1"/>
    <col min="16131" max="16131" width="1.625" style="71" customWidth="1"/>
    <col min="16132" max="16132" width="9.25" style="71" customWidth="1"/>
    <col min="16133" max="16133" width="1.625" style="71" customWidth="1"/>
    <col min="16134" max="16134" width="9.25" style="71" customWidth="1"/>
    <col min="16135" max="16135" width="1.625" style="71" customWidth="1"/>
    <col min="16136" max="16136" width="9.25" style="71" customWidth="1"/>
    <col min="16137" max="16137" width="1.625" style="71" customWidth="1"/>
    <col min="16138" max="16384" width="9" style="71" customWidth="1"/>
  </cols>
  <sheetData>
    <row r="1" spans="1:12" ht="18" customHeight="1">
      <c r="A1" s="22" t="s">
        <v>384</v>
      </c>
      <c r="B1" s="96"/>
      <c r="C1" s="96"/>
      <c r="D1" s="641"/>
      <c r="E1" s="641"/>
      <c r="F1" s="641"/>
      <c r="G1" s="642"/>
      <c r="H1" s="642"/>
      <c r="I1" s="643"/>
    </row>
    <row r="2" spans="1:12" ht="18" customHeight="1">
      <c r="A2" s="94"/>
      <c r="B2" s="96"/>
      <c r="C2" s="96"/>
      <c r="D2" s="641"/>
      <c r="E2" s="641"/>
      <c r="F2" s="641"/>
      <c r="G2" s="642"/>
      <c r="H2" s="642"/>
      <c r="I2" s="635"/>
    </row>
    <row r="3" spans="1:12" ht="18" customHeight="1">
      <c r="A3" s="95" t="s">
        <v>109</v>
      </c>
      <c r="B3" s="96"/>
      <c r="C3" s="96"/>
      <c r="D3" s="641"/>
      <c r="E3" s="641"/>
      <c r="F3" s="641"/>
      <c r="H3" s="645"/>
      <c r="I3" s="636" t="s">
        <v>611</v>
      </c>
    </row>
    <row r="4" spans="1:12" ht="14.25" customHeight="1">
      <c r="A4" s="819" t="s">
        <v>519</v>
      </c>
      <c r="B4" s="819"/>
      <c r="C4" s="820"/>
      <c r="D4" s="825" t="s">
        <v>114</v>
      </c>
      <c r="E4" s="826"/>
      <c r="F4" s="827"/>
      <c r="G4" s="826" t="s">
        <v>115</v>
      </c>
      <c r="H4" s="826"/>
      <c r="I4" s="826"/>
    </row>
    <row r="5" spans="1:12" ht="14.25" customHeight="1">
      <c r="A5" s="821"/>
      <c r="B5" s="821"/>
      <c r="C5" s="822"/>
      <c r="D5" s="828"/>
      <c r="E5" s="829"/>
      <c r="F5" s="830"/>
      <c r="G5" s="829"/>
      <c r="H5" s="831"/>
      <c r="I5" s="831"/>
    </row>
    <row r="6" spans="1:12" ht="19.5" customHeight="1">
      <c r="A6" s="823"/>
      <c r="B6" s="823"/>
      <c r="C6" s="824"/>
      <c r="D6" s="637" t="s">
        <v>2</v>
      </c>
      <c r="E6" s="638" t="s">
        <v>22</v>
      </c>
      <c r="F6" s="639" t="s">
        <v>27</v>
      </c>
      <c r="G6" s="637" t="s">
        <v>2</v>
      </c>
      <c r="H6" s="638" t="s">
        <v>22</v>
      </c>
      <c r="I6" s="640" t="s">
        <v>27</v>
      </c>
      <c r="J6" s="88"/>
    </row>
    <row r="7" spans="1:12" ht="27" customHeight="1">
      <c r="A7" s="816" t="s">
        <v>448</v>
      </c>
      <c r="B7" s="816"/>
      <c r="C7" s="817"/>
      <c r="D7" s="647">
        <v>887</v>
      </c>
      <c r="E7" s="648">
        <v>479</v>
      </c>
      <c r="F7" s="648">
        <v>408</v>
      </c>
      <c r="G7" s="647">
        <v>1110</v>
      </c>
      <c r="H7" s="648">
        <v>569</v>
      </c>
      <c r="I7" s="648">
        <v>541</v>
      </c>
    </row>
    <row r="8" spans="1:12" ht="27" customHeight="1">
      <c r="A8" s="26">
        <v>0</v>
      </c>
      <c r="B8" s="29" t="s">
        <v>433</v>
      </c>
      <c r="C8" s="81">
        <v>4</v>
      </c>
      <c r="D8" s="649">
        <v>61</v>
      </c>
      <c r="E8" s="648">
        <v>30</v>
      </c>
      <c r="F8" s="648">
        <v>31</v>
      </c>
      <c r="G8" s="649">
        <v>35</v>
      </c>
      <c r="H8" s="648">
        <v>18</v>
      </c>
      <c r="I8" s="648">
        <v>17</v>
      </c>
      <c r="J8" s="99"/>
    </row>
    <row r="9" spans="1:12" ht="27" customHeight="1">
      <c r="A9" s="26">
        <v>5</v>
      </c>
      <c r="B9" s="29" t="s">
        <v>433</v>
      </c>
      <c r="C9" s="81">
        <v>9</v>
      </c>
      <c r="D9" s="649">
        <v>21</v>
      </c>
      <c r="E9" s="648">
        <v>13</v>
      </c>
      <c r="F9" s="648">
        <v>8</v>
      </c>
      <c r="G9" s="649">
        <v>24</v>
      </c>
      <c r="H9" s="648">
        <v>15</v>
      </c>
      <c r="I9" s="648">
        <v>9</v>
      </c>
      <c r="J9" s="99"/>
      <c r="L9" s="767"/>
    </row>
    <row r="10" spans="1:12" ht="27" customHeight="1">
      <c r="A10" s="26">
        <v>10</v>
      </c>
      <c r="B10" s="29" t="s">
        <v>433</v>
      </c>
      <c r="C10" s="81">
        <v>14</v>
      </c>
      <c r="D10" s="649">
        <v>16</v>
      </c>
      <c r="E10" s="648">
        <v>10</v>
      </c>
      <c r="F10" s="648">
        <v>6</v>
      </c>
      <c r="G10" s="649">
        <v>25</v>
      </c>
      <c r="H10" s="648">
        <v>16</v>
      </c>
      <c r="I10" s="648">
        <v>9</v>
      </c>
      <c r="J10" s="99"/>
    </row>
    <row r="11" spans="1:12" ht="27" customHeight="1">
      <c r="A11" s="26">
        <v>15</v>
      </c>
      <c r="B11" s="29" t="s">
        <v>433</v>
      </c>
      <c r="C11" s="81">
        <v>19</v>
      </c>
      <c r="D11" s="649">
        <v>33</v>
      </c>
      <c r="E11" s="648">
        <v>17</v>
      </c>
      <c r="F11" s="648">
        <v>16</v>
      </c>
      <c r="G11" s="649">
        <v>57</v>
      </c>
      <c r="H11" s="648">
        <v>35</v>
      </c>
      <c r="I11" s="648">
        <v>22</v>
      </c>
      <c r="J11" s="99"/>
    </row>
    <row r="12" spans="1:12" ht="27" customHeight="1">
      <c r="A12" s="26">
        <v>20</v>
      </c>
      <c r="B12" s="29" t="s">
        <v>433</v>
      </c>
      <c r="C12" s="81">
        <v>24</v>
      </c>
      <c r="D12" s="649">
        <v>148</v>
      </c>
      <c r="E12" s="648">
        <v>73</v>
      </c>
      <c r="F12" s="648">
        <v>75</v>
      </c>
      <c r="G12" s="649">
        <v>247</v>
      </c>
      <c r="H12" s="648">
        <v>99</v>
      </c>
      <c r="I12" s="648">
        <v>148</v>
      </c>
      <c r="J12" s="99"/>
    </row>
    <row r="13" spans="1:12" ht="27" customHeight="1">
      <c r="A13" s="26">
        <v>25</v>
      </c>
      <c r="B13" s="29" t="s">
        <v>433</v>
      </c>
      <c r="C13" s="81">
        <v>29</v>
      </c>
      <c r="D13" s="649">
        <v>165</v>
      </c>
      <c r="E13" s="648">
        <v>88</v>
      </c>
      <c r="F13" s="648">
        <v>77</v>
      </c>
      <c r="G13" s="649">
        <v>248</v>
      </c>
      <c r="H13" s="648">
        <v>125</v>
      </c>
      <c r="I13" s="648">
        <v>123</v>
      </c>
      <c r="J13" s="99"/>
    </row>
    <row r="14" spans="1:12" ht="27" customHeight="1">
      <c r="A14" s="26">
        <v>30</v>
      </c>
      <c r="B14" s="29" t="s">
        <v>433</v>
      </c>
      <c r="C14" s="81">
        <v>34</v>
      </c>
      <c r="D14" s="649">
        <v>122</v>
      </c>
      <c r="E14" s="648">
        <v>59</v>
      </c>
      <c r="F14" s="648">
        <v>63</v>
      </c>
      <c r="G14" s="649">
        <v>127</v>
      </c>
      <c r="H14" s="648">
        <v>68</v>
      </c>
      <c r="I14" s="648">
        <v>59</v>
      </c>
      <c r="J14" s="99"/>
    </row>
    <row r="15" spans="1:12" ht="27" customHeight="1">
      <c r="A15" s="26">
        <v>35</v>
      </c>
      <c r="B15" s="29" t="s">
        <v>433</v>
      </c>
      <c r="C15" s="81">
        <v>39</v>
      </c>
      <c r="D15" s="649">
        <v>57</v>
      </c>
      <c r="E15" s="648">
        <v>33</v>
      </c>
      <c r="F15" s="648">
        <v>24</v>
      </c>
      <c r="G15" s="649">
        <v>74</v>
      </c>
      <c r="H15" s="648">
        <v>49</v>
      </c>
      <c r="I15" s="648">
        <v>25</v>
      </c>
      <c r="J15" s="99"/>
    </row>
    <row r="16" spans="1:12" ht="27" customHeight="1">
      <c r="A16" s="26">
        <v>40</v>
      </c>
      <c r="B16" s="29" t="s">
        <v>433</v>
      </c>
      <c r="C16" s="81">
        <v>44</v>
      </c>
      <c r="D16" s="649">
        <v>50</v>
      </c>
      <c r="E16" s="648">
        <v>34</v>
      </c>
      <c r="F16" s="648">
        <v>16</v>
      </c>
      <c r="G16" s="649">
        <v>49</v>
      </c>
      <c r="H16" s="648">
        <v>28</v>
      </c>
      <c r="I16" s="648">
        <v>21</v>
      </c>
      <c r="J16" s="99"/>
    </row>
    <row r="17" spans="1:10" ht="27" customHeight="1">
      <c r="A17" s="26">
        <v>45</v>
      </c>
      <c r="B17" s="29" t="s">
        <v>433</v>
      </c>
      <c r="C17" s="81">
        <v>49</v>
      </c>
      <c r="D17" s="649">
        <v>38</v>
      </c>
      <c r="E17" s="648">
        <v>23</v>
      </c>
      <c r="F17" s="648">
        <v>15</v>
      </c>
      <c r="G17" s="649">
        <v>55</v>
      </c>
      <c r="H17" s="648">
        <v>29</v>
      </c>
      <c r="I17" s="648">
        <v>26</v>
      </c>
      <c r="J17" s="99"/>
    </row>
    <row r="18" spans="1:10" ht="27" customHeight="1">
      <c r="A18" s="26">
        <v>50</v>
      </c>
      <c r="B18" s="29" t="s">
        <v>433</v>
      </c>
      <c r="C18" s="81">
        <v>54</v>
      </c>
      <c r="D18" s="649">
        <v>37</v>
      </c>
      <c r="E18" s="648">
        <v>26</v>
      </c>
      <c r="F18" s="648">
        <v>11</v>
      </c>
      <c r="G18" s="649">
        <v>37</v>
      </c>
      <c r="H18" s="648">
        <v>18</v>
      </c>
      <c r="I18" s="648">
        <v>19</v>
      </c>
      <c r="J18" s="99"/>
    </row>
    <row r="19" spans="1:10" ht="27" customHeight="1">
      <c r="A19" s="26">
        <v>55</v>
      </c>
      <c r="B19" s="29" t="s">
        <v>433</v>
      </c>
      <c r="C19" s="81">
        <v>59</v>
      </c>
      <c r="D19" s="649">
        <v>28</v>
      </c>
      <c r="E19" s="648">
        <v>17</v>
      </c>
      <c r="F19" s="648">
        <v>11</v>
      </c>
      <c r="G19" s="649">
        <v>27</v>
      </c>
      <c r="H19" s="648">
        <v>23</v>
      </c>
      <c r="I19" s="648">
        <v>4</v>
      </c>
      <c r="J19" s="99"/>
    </row>
    <row r="20" spans="1:10" ht="27" customHeight="1">
      <c r="A20" s="26">
        <v>60</v>
      </c>
      <c r="B20" s="29" t="s">
        <v>433</v>
      </c>
      <c r="C20" s="81">
        <v>64</v>
      </c>
      <c r="D20" s="649">
        <v>23</v>
      </c>
      <c r="E20" s="648">
        <v>12</v>
      </c>
      <c r="F20" s="648">
        <v>11</v>
      </c>
      <c r="G20" s="649">
        <v>15</v>
      </c>
      <c r="H20" s="648">
        <v>8</v>
      </c>
      <c r="I20" s="648">
        <v>7</v>
      </c>
      <c r="J20" s="99"/>
    </row>
    <row r="21" spans="1:10" ht="27" customHeight="1">
      <c r="A21" s="26">
        <v>65</v>
      </c>
      <c r="B21" s="29" t="s">
        <v>433</v>
      </c>
      <c r="C21" s="81">
        <v>69</v>
      </c>
      <c r="D21" s="649">
        <v>36</v>
      </c>
      <c r="E21" s="648">
        <v>19</v>
      </c>
      <c r="F21" s="648">
        <v>17</v>
      </c>
      <c r="G21" s="649">
        <v>26</v>
      </c>
      <c r="H21" s="648">
        <v>16</v>
      </c>
      <c r="I21" s="648">
        <v>10</v>
      </c>
      <c r="J21" s="99"/>
    </row>
    <row r="22" spans="1:10" ht="27" customHeight="1">
      <c r="A22" s="26">
        <v>70</v>
      </c>
      <c r="B22" s="29" t="s">
        <v>433</v>
      </c>
      <c r="C22" s="81">
        <v>74</v>
      </c>
      <c r="D22" s="649">
        <v>22</v>
      </c>
      <c r="E22" s="648">
        <v>14</v>
      </c>
      <c r="F22" s="648">
        <v>8</v>
      </c>
      <c r="G22" s="649">
        <v>12</v>
      </c>
      <c r="H22" s="648">
        <v>5</v>
      </c>
      <c r="I22" s="648">
        <v>7</v>
      </c>
      <c r="J22" s="99"/>
    </row>
    <row r="23" spans="1:10" ht="27" customHeight="1">
      <c r="A23" s="26">
        <v>75</v>
      </c>
      <c r="B23" s="29" t="s">
        <v>433</v>
      </c>
      <c r="C23" s="81">
        <v>79</v>
      </c>
      <c r="D23" s="649">
        <v>7</v>
      </c>
      <c r="E23" s="648">
        <v>2</v>
      </c>
      <c r="F23" s="648">
        <v>5</v>
      </c>
      <c r="G23" s="649">
        <v>12</v>
      </c>
      <c r="H23" s="648">
        <v>5</v>
      </c>
      <c r="I23" s="648">
        <v>7</v>
      </c>
      <c r="J23" s="99"/>
    </row>
    <row r="24" spans="1:10" ht="27" customHeight="1">
      <c r="A24" s="26">
        <v>80</v>
      </c>
      <c r="B24" s="29" t="s">
        <v>433</v>
      </c>
      <c r="C24" s="81">
        <v>84</v>
      </c>
      <c r="D24" s="649">
        <v>7</v>
      </c>
      <c r="E24" s="648">
        <v>5</v>
      </c>
      <c r="F24" s="648">
        <v>2</v>
      </c>
      <c r="G24" s="649">
        <v>9</v>
      </c>
      <c r="H24" s="648">
        <v>5</v>
      </c>
      <c r="I24" s="648">
        <v>4</v>
      </c>
      <c r="J24" s="99"/>
    </row>
    <row r="25" spans="1:10" ht="27" customHeight="1">
      <c r="A25" s="26">
        <v>85</v>
      </c>
      <c r="B25" s="29" t="s">
        <v>433</v>
      </c>
      <c r="C25" s="81">
        <v>89</v>
      </c>
      <c r="D25" s="649">
        <v>6</v>
      </c>
      <c r="E25" s="648">
        <v>1</v>
      </c>
      <c r="F25" s="648">
        <v>5</v>
      </c>
      <c r="G25" s="649">
        <v>15</v>
      </c>
      <c r="H25" s="648">
        <v>4</v>
      </c>
      <c r="I25" s="648">
        <v>11</v>
      </c>
      <c r="J25" s="99"/>
    </row>
    <row r="26" spans="1:10" ht="27" customHeight="1">
      <c r="A26" s="26">
        <v>90</v>
      </c>
      <c r="B26" s="29" t="s">
        <v>433</v>
      </c>
      <c r="C26" s="81">
        <v>94</v>
      </c>
      <c r="D26" s="649">
        <v>6</v>
      </c>
      <c r="E26" s="648">
        <v>1</v>
      </c>
      <c r="F26" s="648">
        <v>5</v>
      </c>
      <c r="G26" s="649">
        <v>13</v>
      </c>
      <c r="H26" s="648">
        <v>3</v>
      </c>
      <c r="I26" s="648">
        <v>10</v>
      </c>
      <c r="J26" s="99"/>
    </row>
    <row r="27" spans="1:10" ht="27" customHeight="1">
      <c r="A27" s="26">
        <v>95</v>
      </c>
      <c r="B27" s="29" t="s">
        <v>433</v>
      </c>
      <c r="C27" s="81">
        <v>99</v>
      </c>
      <c r="D27" s="649">
        <v>3</v>
      </c>
      <c r="E27" s="648">
        <v>1</v>
      </c>
      <c r="F27" s="648">
        <v>2</v>
      </c>
      <c r="G27" s="649">
        <v>3</v>
      </c>
      <c r="H27" s="648" t="s">
        <v>410</v>
      </c>
      <c r="I27" s="648">
        <v>3</v>
      </c>
      <c r="J27" s="99"/>
    </row>
    <row r="28" spans="1:10" ht="27" customHeight="1">
      <c r="A28" s="26">
        <v>100</v>
      </c>
      <c r="B28" s="29" t="s">
        <v>433</v>
      </c>
      <c r="C28" s="81"/>
      <c r="D28" s="649">
        <v>1</v>
      </c>
      <c r="E28" s="648">
        <v>1</v>
      </c>
      <c r="F28" s="648" t="s">
        <v>410</v>
      </c>
      <c r="G28" s="649" t="s">
        <v>410</v>
      </c>
      <c r="H28" s="648" t="s">
        <v>410</v>
      </c>
      <c r="I28" s="648" t="s">
        <v>410</v>
      </c>
      <c r="J28" s="99"/>
    </row>
    <row r="29" spans="1:10" ht="27" customHeight="1">
      <c r="A29" s="777" t="s">
        <v>457</v>
      </c>
      <c r="B29" s="777"/>
      <c r="C29" s="778"/>
      <c r="D29" s="650" t="s">
        <v>410</v>
      </c>
      <c r="E29" s="651" t="s">
        <v>410</v>
      </c>
      <c r="F29" s="651" t="s">
        <v>410</v>
      </c>
      <c r="G29" s="650" t="s">
        <v>410</v>
      </c>
      <c r="H29" s="651" t="s">
        <v>410</v>
      </c>
      <c r="I29" s="651" t="s">
        <v>410</v>
      </c>
      <c r="J29" s="99"/>
    </row>
    <row r="30" spans="1:10" ht="17.25" customHeight="1">
      <c r="A30" s="73"/>
      <c r="B30" s="73"/>
      <c r="C30" s="73"/>
      <c r="D30" s="646"/>
      <c r="E30" s="646"/>
      <c r="F30" s="646"/>
      <c r="G30" s="643"/>
      <c r="H30" s="646"/>
      <c r="I30" s="646" t="s">
        <v>36</v>
      </c>
    </row>
    <row r="31" spans="1:10" ht="22.5" customHeight="1">
      <c r="A31" s="818" t="s">
        <v>547</v>
      </c>
      <c r="B31" s="818"/>
      <c r="C31" s="818"/>
      <c r="D31" s="818"/>
      <c r="E31" s="818"/>
      <c r="F31" s="818"/>
      <c r="G31" s="818"/>
      <c r="H31" s="818"/>
      <c r="I31" s="818"/>
    </row>
  </sheetData>
  <mergeCells count="6">
    <mergeCell ref="A7:C7"/>
    <mergeCell ref="A29:C29"/>
    <mergeCell ref="A31:I31"/>
    <mergeCell ref="A4:C6"/>
    <mergeCell ref="D4:F5"/>
    <mergeCell ref="G4:I5"/>
  </mergeCells>
  <phoneticPr fontId="5"/>
  <printOptions horizontalCentered="1"/>
  <pageMargins left="0.70866141732283472" right="0.59055118110236227" top="0.78740157480314965" bottom="0.78740157480314965"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51"/>
  <sheetViews>
    <sheetView showGridLines="0" zoomScale="90" zoomScaleNormal="90" workbookViewId="0">
      <selection activeCell="L13" sqref="L13"/>
    </sheetView>
  </sheetViews>
  <sheetFormatPr defaultRowHeight="15"/>
  <cols>
    <col min="1" max="1" width="3.875" style="80" customWidth="1"/>
    <col min="2" max="2" width="3.375" style="71" customWidth="1"/>
    <col min="3" max="3" width="3.875" style="100" customWidth="1"/>
    <col min="4" max="6" width="8.625" style="71" bestFit="1" customWidth="1"/>
    <col min="7" max="7" width="7" style="71" customWidth="1"/>
    <col min="8" max="10" width="8.625" style="71" bestFit="1" customWidth="1"/>
    <col min="11" max="11" width="7" style="71" customWidth="1"/>
    <col min="12" max="12" width="8.625" style="71" bestFit="1" customWidth="1"/>
    <col min="13" max="13" width="8.625" style="654" bestFit="1" customWidth="1"/>
    <col min="14" max="14" width="8.625" style="71" bestFit="1" customWidth="1"/>
    <col min="15" max="15" width="7" style="71" customWidth="1"/>
    <col min="16" max="256" width="8.875" style="71" customWidth="1"/>
    <col min="257" max="259" width="4.25" style="71" customWidth="1"/>
    <col min="260" max="265" width="7.5" style="71" customWidth="1"/>
    <col min="266" max="512" width="8.875" style="71" customWidth="1"/>
    <col min="513" max="515" width="4.25" style="71" customWidth="1"/>
    <col min="516" max="521" width="7.5" style="71" customWidth="1"/>
    <col min="522" max="768" width="8.875" style="71" customWidth="1"/>
    <col min="769" max="771" width="4.25" style="71" customWidth="1"/>
    <col min="772" max="777" width="7.5" style="71" customWidth="1"/>
    <col min="778" max="1024" width="8.875" style="71" customWidth="1"/>
    <col min="1025" max="1027" width="4.25" style="71" customWidth="1"/>
    <col min="1028" max="1033" width="7.5" style="71" customWidth="1"/>
    <col min="1034" max="1280" width="8.875" style="71" customWidth="1"/>
    <col min="1281" max="1283" width="4.25" style="71" customWidth="1"/>
    <col min="1284" max="1289" width="7.5" style="71" customWidth="1"/>
    <col min="1290" max="1536" width="8.875" style="71" customWidth="1"/>
    <col min="1537" max="1539" width="4.25" style="71" customWidth="1"/>
    <col min="1540" max="1545" width="7.5" style="71" customWidth="1"/>
    <col min="1546" max="1792" width="8.875" style="71" customWidth="1"/>
    <col min="1793" max="1795" width="4.25" style="71" customWidth="1"/>
    <col min="1796" max="1801" width="7.5" style="71" customWidth="1"/>
    <col min="1802" max="2048" width="8.875" style="71" customWidth="1"/>
    <col min="2049" max="2051" width="4.25" style="71" customWidth="1"/>
    <col min="2052" max="2057" width="7.5" style="71" customWidth="1"/>
    <col min="2058" max="2304" width="8.875" style="71" customWidth="1"/>
    <col min="2305" max="2307" width="4.25" style="71" customWidth="1"/>
    <col min="2308" max="2313" width="7.5" style="71" customWidth="1"/>
    <col min="2314" max="2560" width="8.875" style="71" customWidth="1"/>
    <col min="2561" max="2563" width="4.25" style="71" customWidth="1"/>
    <col min="2564" max="2569" width="7.5" style="71" customWidth="1"/>
    <col min="2570" max="2816" width="8.875" style="71" customWidth="1"/>
    <col min="2817" max="2819" width="4.25" style="71" customWidth="1"/>
    <col min="2820" max="2825" width="7.5" style="71" customWidth="1"/>
    <col min="2826" max="3072" width="8.875" style="71" customWidth="1"/>
    <col min="3073" max="3075" width="4.25" style="71" customWidth="1"/>
    <col min="3076" max="3081" width="7.5" style="71" customWidth="1"/>
    <col min="3082" max="3328" width="8.875" style="71" customWidth="1"/>
    <col min="3329" max="3331" width="4.25" style="71" customWidth="1"/>
    <col min="3332" max="3337" width="7.5" style="71" customWidth="1"/>
    <col min="3338" max="3584" width="8.875" style="71" customWidth="1"/>
    <col min="3585" max="3587" width="4.25" style="71" customWidth="1"/>
    <col min="3588" max="3593" width="7.5" style="71" customWidth="1"/>
    <col min="3594" max="3840" width="8.875" style="71" customWidth="1"/>
    <col min="3841" max="3843" width="4.25" style="71" customWidth="1"/>
    <col min="3844" max="3849" width="7.5" style="71" customWidth="1"/>
    <col min="3850" max="4096" width="8.875" style="71" customWidth="1"/>
    <col min="4097" max="4099" width="4.25" style="71" customWidth="1"/>
    <col min="4100" max="4105" width="7.5" style="71" customWidth="1"/>
    <col min="4106" max="4352" width="8.875" style="71" customWidth="1"/>
    <col min="4353" max="4355" width="4.25" style="71" customWidth="1"/>
    <col min="4356" max="4361" width="7.5" style="71" customWidth="1"/>
    <col min="4362" max="4608" width="8.875" style="71" customWidth="1"/>
    <col min="4609" max="4611" width="4.25" style="71" customWidth="1"/>
    <col min="4612" max="4617" width="7.5" style="71" customWidth="1"/>
    <col min="4618" max="4864" width="8.875" style="71" customWidth="1"/>
    <col min="4865" max="4867" width="4.25" style="71" customWidth="1"/>
    <col min="4868" max="4873" width="7.5" style="71" customWidth="1"/>
    <col min="4874" max="5120" width="8.875" style="71" customWidth="1"/>
    <col min="5121" max="5123" width="4.25" style="71" customWidth="1"/>
    <col min="5124" max="5129" width="7.5" style="71" customWidth="1"/>
    <col min="5130" max="5376" width="8.875" style="71" customWidth="1"/>
    <col min="5377" max="5379" width="4.25" style="71" customWidth="1"/>
    <col min="5380" max="5385" width="7.5" style="71" customWidth="1"/>
    <col min="5386" max="5632" width="8.875" style="71" customWidth="1"/>
    <col min="5633" max="5635" width="4.25" style="71" customWidth="1"/>
    <col min="5636" max="5641" width="7.5" style="71" customWidth="1"/>
    <col min="5642" max="5888" width="8.875" style="71" customWidth="1"/>
    <col min="5889" max="5891" width="4.25" style="71" customWidth="1"/>
    <col min="5892" max="5897" width="7.5" style="71" customWidth="1"/>
    <col min="5898" max="6144" width="8.875" style="71" customWidth="1"/>
    <col min="6145" max="6147" width="4.25" style="71" customWidth="1"/>
    <col min="6148" max="6153" width="7.5" style="71" customWidth="1"/>
    <col min="6154" max="6400" width="8.875" style="71" customWidth="1"/>
    <col min="6401" max="6403" width="4.25" style="71" customWidth="1"/>
    <col min="6404" max="6409" width="7.5" style="71" customWidth="1"/>
    <col min="6410" max="6656" width="8.875" style="71" customWidth="1"/>
    <col min="6657" max="6659" width="4.25" style="71" customWidth="1"/>
    <col min="6660" max="6665" width="7.5" style="71" customWidth="1"/>
    <col min="6666" max="6912" width="8.875" style="71" customWidth="1"/>
    <col min="6913" max="6915" width="4.25" style="71" customWidth="1"/>
    <col min="6916" max="6921" width="7.5" style="71" customWidth="1"/>
    <col min="6922" max="7168" width="8.875" style="71" customWidth="1"/>
    <col min="7169" max="7171" width="4.25" style="71" customWidth="1"/>
    <col min="7172" max="7177" width="7.5" style="71" customWidth="1"/>
    <col min="7178" max="7424" width="8.875" style="71" customWidth="1"/>
    <col min="7425" max="7427" width="4.25" style="71" customWidth="1"/>
    <col min="7428" max="7433" width="7.5" style="71" customWidth="1"/>
    <col min="7434" max="7680" width="8.875" style="71" customWidth="1"/>
    <col min="7681" max="7683" width="4.25" style="71" customWidth="1"/>
    <col min="7684" max="7689" width="7.5" style="71" customWidth="1"/>
    <col min="7690" max="7936" width="8.875" style="71" customWidth="1"/>
    <col min="7937" max="7939" width="4.25" style="71" customWidth="1"/>
    <col min="7940" max="7945" width="7.5" style="71" customWidth="1"/>
    <col min="7946" max="8192" width="8.875" style="71" customWidth="1"/>
    <col min="8193" max="8195" width="4.25" style="71" customWidth="1"/>
    <col min="8196" max="8201" width="7.5" style="71" customWidth="1"/>
    <col min="8202" max="8448" width="8.875" style="71" customWidth="1"/>
    <col min="8449" max="8451" width="4.25" style="71" customWidth="1"/>
    <col min="8452" max="8457" width="7.5" style="71" customWidth="1"/>
    <col min="8458" max="8704" width="8.875" style="71" customWidth="1"/>
    <col min="8705" max="8707" width="4.25" style="71" customWidth="1"/>
    <col min="8708" max="8713" width="7.5" style="71" customWidth="1"/>
    <col min="8714" max="8960" width="8.875" style="71" customWidth="1"/>
    <col min="8961" max="8963" width="4.25" style="71" customWidth="1"/>
    <col min="8964" max="8969" width="7.5" style="71" customWidth="1"/>
    <col min="8970" max="9216" width="8.875" style="71" customWidth="1"/>
    <col min="9217" max="9219" width="4.25" style="71" customWidth="1"/>
    <col min="9220" max="9225" width="7.5" style="71" customWidth="1"/>
    <col min="9226" max="9472" width="8.875" style="71" customWidth="1"/>
    <col min="9473" max="9475" width="4.25" style="71" customWidth="1"/>
    <col min="9476" max="9481" width="7.5" style="71" customWidth="1"/>
    <col min="9482" max="9728" width="8.875" style="71" customWidth="1"/>
    <col min="9729" max="9731" width="4.25" style="71" customWidth="1"/>
    <col min="9732" max="9737" width="7.5" style="71" customWidth="1"/>
    <col min="9738" max="9984" width="8.875" style="71" customWidth="1"/>
    <col min="9985" max="9987" width="4.25" style="71" customWidth="1"/>
    <col min="9988" max="9993" width="7.5" style="71" customWidth="1"/>
    <col min="9994" max="10240" width="8.875" style="71" customWidth="1"/>
    <col min="10241" max="10243" width="4.25" style="71" customWidth="1"/>
    <col min="10244" max="10249" width="7.5" style="71" customWidth="1"/>
    <col min="10250" max="10496" width="8.875" style="71" customWidth="1"/>
    <col min="10497" max="10499" width="4.25" style="71" customWidth="1"/>
    <col min="10500" max="10505" width="7.5" style="71" customWidth="1"/>
    <col min="10506" max="10752" width="8.875" style="71" customWidth="1"/>
    <col min="10753" max="10755" width="4.25" style="71" customWidth="1"/>
    <col min="10756" max="10761" width="7.5" style="71" customWidth="1"/>
    <col min="10762" max="11008" width="8.875" style="71" customWidth="1"/>
    <col min="11009" max="11011" width="4.25" style="71" customWidth="1"/>
    <col min="11012" max="11017" width="7.5" style="71" customWidth="1"/>
    <col min="11018" max="11264" width="8.875" style="71" customWidth="1"/>
    <col min="11265" max="11267" width="4.25" style="71" customWidth="1"/>
    <col min="11268" max="11273" width="7.5" style="71" customWidth="1"/>
    <col min="11274" max="11520" width="8.875" style="71" customWidth="1"/>
    <col min="11521" max="11523" width="4.25" style="71" customWidth="1"/>
    <col min="11524" max="11529" width="7.5" style="71" customWidth="1"/>
    <col min="11530" max="11776" width="8.875" style="71" customWidth="1"/>
    <col min="11777" max="11779" width="4.25" style="71" customWidth="1"/>
    <col min="11780" max="11785" width="7.5" style="71" customWidth="1"/>
    <col min="11786" max="12032" width="8.875" style="71" customWidth="1"/>
    <col min="12033" max="12035" width="4.25" style="71" customWidth="1"/>
    <col min="12036" max="12041" width="7.5" style="71" customWidth="1"/>
    <col min="12042" max="12288" width="8.875" style="71" customWidth="1"/>
    <col min="12289" max="12291" width="4.25" style="71" customWidth="1"/>
    <col min="12292" max="12297" width="7.5" style="71" customWidth="1"/>
    <col min="12298" max="12544" width="8.875" style="71" customWidth="1"/>
    <col min="12545" max="12547" width="4.25" style="71" customWidth="1"/>
    <col min="12548" max="12553" width="7.5" style="71" customWidth="1"/>
    <col min="12554" max="12800" width="8.875" style="71" customWidth="1"/>
    <col min="12801" max="12803" width="4.25" style="71" customWidth="1"/>
    <col min="12804" max="12809" width="7.5" style="71" customWidth="1"/>
    <col min="12810" max="13056" width="8.875" style="71" customWidth="1"/>
    <col min="13057" max="13059" width="4.25" style="71" customWidth="1"/>
    <col min="13060" max="13065" width="7.5" style="71" customWidth="1"/>
    <col min="13066" max="13312" width="8.875" style="71" customWidth="1"/>
    <col min="13313" max="13315" width="4.25" style="71" customWidth="1"/>
    <col min="13316" max="13321" width="7.5" style="71" customWidth="1"/>
    <col min="13322" max="13568" width="8.875" style="71" customWidth="1"/>
    <col min="13569" max="13571" width="4.25" style="71" customWidth="1"/>
    <col min="13572" max="13577" width="7.5" style="71" customWidth="1"/>
    <col min="13578" max="13824" width="8.875" style="71" customWidth="1"/>
    <col min="13825" max="13827" width="4.25" style="71" customWidth="1"/>
    <col min="13828" max="13833" width="7.5" style="71" customWidth="1"/>
    <col min="13834" max="14080" width="8.875" style="71" customWidth="1"/>
    <col min="14081" max="14083" width="4.25" style="71" customWidth="1"/>
    <col min="14084" max="14089" width="7.5" style="71" customWidth="1"/>
    <col min="14090" max="14336" width="8.875" style="71" customWidth="1"/>
    <col min="14337" max="14339" width="4.25" style="71" customWidth="1"/>
    <col min="14340" max="14345" width="7.5" style="71" customWidth="1"/>
    <col min="14346" max="14592" width="8.875" style="71" customWidth="1"/>
    <col min="14593" max="14595" width="4.25" style="71" customWidth="1"/>
    <col min="14596" max="14601" width="7.5" style="71" customWidth="1"/>
    <col min="14602" max="14848" width="8.875" style="71" customWidth="1"/>
    <col min="14849" max="14851" width="4.25" style="71" customWidth="1"/>
    <col min="14852" max="14857" width="7.5" style="71" customWidth="1"/>
    <col min="14858" max="15104" width="8.875" style="71" customWidth="1"/>
    <col min="15105" max="15107" width="4.25" style="71" customWidth="1"/>
    <col min="15108" max="15113" width="7.5" style="71" customWidth="1"/>
    <col min="15114" max="15360" width="8.875" style="71" customWidth="1"/>
    <col min="15361" max="15363" width="4.25" style="71" customWidth="1"/>
    <col min="15364" max="15369" width="7.5" style="71" customWidth="1"/>
    <col min="15370" max="15616" width="8.875" style="71" customWidth="1"/>
    <col min="15617" max="15619" width="4.25" style="71" customWidth="1"/>
    <col min="15620" max="15625" width="7.5" style="71" customWidth="1"/>
    <col min="15626" max="15872" width="8.875" style="71" customWidth="1"/>
    <col min="15873" max="15875" width="4.25" style="71" customWidth="1"/>
    <col min="15876" max="15881" width="7.5" style="71" customWidth="1"/>
    <col min="15882" max="16128" width="8.875" style="71" customWidth="1"/>
    <col min="16129" max="16131" width="4.25" style="71" customWidth="1"/>
    <col min="16132" max="16137" width="7.5" style="71" customWidth="1"/>
    <col min="16138" max="16384" width="8.875" style="71" customWidth="1"/>
  </cols>
  <sheetData>
    <row r="1" spans="1:19" s="101" customFormat="1" ht="18" customHeight="1">
      <c r="A1" s="22" t="s">
        <v>263</v>
      </c>
      <c r="B1" s="104"/>
      <c r="C1" s="106"/>
      <c r="M1" s="652"/>
    </row>
    <row r="2" spans="1:19" s="102" customFormat="1" ht="18" customHeight="1">
      <c r="A2" s="103"/>
      <c r="B2" s="96"/>
      <c r="C2" s="107"/>
      <c r="D2" s="36"/>
      <c r="E2" s="91"/>
      <c r="F2" s="117"/>
      <c r="H2" s="36"/>
      <c r="I2" s="91"/>
      <c r="K2" s="122"/>
      <c r="L2" s="36"/>
      <c r="M2" s="91"/>
      <c r="O2" s="36" t="s">
        <v>549</v>
      </c>
    </row>
    <row r="3" spans="1:19" s="102" customFormat="1" ht="24" customHeight="1">
      <c r="A3" s="832" t="s">
        <v>647</v>
      </c>
      <c r="B3" s="833"/>
      <c r="C3" s="834"/>
      <c r="D3" s="837" t="s">
        <v>509</v>
      </c>
      <c r="E3" s="838"/>
      <c r="F3" s="838"/>
      <c r="G3" s="838"/>
      <c r="H3" s="837" t="s">
        <v>153</v>
      </c>
      <c r="I3" s="838"/>
      <c r="J3" s="838"/>
      <c r="K3" s="839"/>
      <c r="L3" s="837" t="s">
        <v>612</v>
      </c>
      <c r="M3" s="838"/>
      <c r="N3" s="838"/>
      <c r="O3" s="838"/>
    </row>
    <row r="4" spans="1:19" s="102" customFormat="1" ht="43.9" customHeight="1">
      <c r="A4" s="835"/>
      <c r="B4" s="835"/>
      <c r="C4" s="836"/>
      <c r="D4" s="46" t="s">
        <v>2</v>
      </c>
      <c r="E4" s="113" t="s">
        <v>22</v>
      </c>
      <c r="F4" s="98" t="s">
        <v>27</v>
      </c>
      <c r="G4" s="121" t="s">
        <v>560</v>
      </c>
      <c r="H4" s="46" t="s">
        <v>2</v>
      </c>
      <c r="I4" s="113" t="s">
        <v>22</v>
      </c>
      <c r="J4" s="98" t="s">
        <v>27</v>
      </c>
      <c r="K4" s="121" t="s">
        <v>560</v>
      </c>
      <c r="L4" s="46" t="s">
        <v>2</v>
      </c>
      <c r="M4" s="653" t="s">
        <v>22</v>
      </c>
      <c r="N4" s="98" t="s">
        <v>27</v>
      </c>
      <c r="O4" s="121" t="s">
        <v>561</v>
      </c>
    </row>
    <row r="5" spans="1:19" s="102" customFormat="1" ht="27" customHeight="1">
      <c r="A5" s="840" t="s">
        <v>2</v>
      </c>
      <c r="B5" s="840"/>
      <c r="C5" s="841"/>
      <c r="D5" s="110">
        <v>52294</v>
      </c>
      <c r="E5" s="114">
        <v>25382</v>
      </c>
      <c r="F5" s="118">
        <v>26912</v>
      </c>
      <c r="G5" s="423">
        <f t="shared" ref="G5:G27" si="0">D5/D$5*100</f>
        <v>100</v>
      </c>
      <c r="H5" s="110">
        <v>48602</v>
      </c>
      <c r="I5" s="114">
        <v>23705</v>
      </c>
      <c r="J5" s="118">
        <v>24897</v>
      </c>
      <c r="K5" s="423">
        <f t="shared" ref="K5:K27" si="1">H5/H$5*100</f>
        <v>100</v>
      </c>
      <c r="L5" s="110">
        <v>44743</v>
      </c>
      <c r="M5" s="114">
        <v>21810</v>
      </c>
      <c r="N5" s="118">
        <v>22933</v>
      </c>
      <c r="O5" s="423">
        <f t="shared" ref="O5:O27" si="2">L5/L$5*100</f>
        <v>100</v>
      </c>
      <c r="R5" s="123"/>
    </row>
    <row r="6" spans="1:19" s="102" customFormat="1" ht="27" customHeight="1">
      <c r="A6" s="26">
        <v>0</v>
      </c>
      <c r="B6" s="29" t="s">
        <v>433</v>
      </c>
      <c r="C6" s="108">
        <v>14</v>
      </c>
      <c r="D6" s="111">
        <v>4975</v>
      </c>
      <c r="E6" s="115">
        <v>2593</v>
      </c>
      <c r="F6" s="119">
        <v>2382</v>
      </c>
      <c r="G6" s="424">
        <f t="shared" si="0"/>
        <v>9.5135197154549278</v>
      </c>
      <c r="H6" s="111">
        <v>4303</v>
      </c>
      <c r="I6" s="115">
        <v>2222</v>
      </c>
      <c r="J6" s="119">
        <v>2081</v>
      </c>
      <c r="K6" s="424">
        <f t="shared" si="1"/>
        <v>8.8535451215999341</v>
      </c>
      <c r="L6" s="111">
        <f>M6+N6</f>
        <v>3714</v>
      </c>
      <c r="M6" s="115">
        <v>1926</v>
      </c>
      <c r="N6" s="119">
        <v>1788</v>
      </c>
      <c r="O6" s="424">
        <f t="shared" si="2"/>
        <v>8.3007397805243279</v>
      </c>
      <c r="R6" s="123"/>
    </row>
    <row r="7" spans="1:19" s="102" customFormat="1" ht="27" customHeight="1">
      <c r="A7" s="26">
        <v>15</v>
      </c>
      <c r="B7" s="29" t="s">
        <v>433</v>
      </c>
      <c r="C7" s="108">
        <v>64</v>
      </c>
      <c r="D7" s="111">
        <v>29533</v>
      </c>
      <c r="E7" s="115">
        <v>14837</v>
      </c>
      <c r="F7" s="119">
        <v>14696</v>
      </c>
      <c r="G7" s="424">
        <f t="shared" si="0"/>
        <v>56.474930202317665</v>
      </c>
      <c r="H7" s="111">
        <v>25419</v>
      </c>
      <c r="I7" s="115">
        <v>12778</v>
      </c>
      <c r="J7" s="119">
        <v>12641</v>
      </c>
      <c r="K7" s="424">
        <f t="shared" si="1"/>
        <v>52.300316859388509</v>
      </c>
      <c r="L7" s="111">
        <f t="shared" ref="L7:L9" si="3">M7+N7</f>
        <v>21863</v>
      </c>
      <c r="M7" s="115">
        <v>11005</v>
      </c>
      <c r="N7" s="119">
        <v>10858</v>
      </c>
      <c r="O7" s="424">
        <f t="shared" si="2"/>
        <v>48.863509375768274</v>
      </c>
      <c r="R7" s="123"/>
    </row>
    <row r="8" spans="1:19" s="102" customFormat="1" ht="27" customHeight="1">
      <c r="A8" s="26">
        <v>65</v>
      </c>
      <c r="B8" s="29" t="s">
        <v>433</v>
      </c>
      <c r="C8" s="81"/>
      <c r="D8" s="111">
        <v>17745</v>
      </c>
      <c r="E8" s="115">
        <v>7930</v>
      </c>
      <c r="F8" s="119">
        <v>9815</v>
      </c>
      <c r="G8" s="424">
        <f t="shared" si="0"/>
        <v>33.933147206180443</v>
      </c>
      <c r="H8" s="111">
        <v>18808</v>
      </c>
      <c r="I8" s="115">
        <v>8662</v>
      </c>
      <c r="J8" s="119">
        <v>10146</v>
      </c>
      <c r="K8" s="424">
        <f t="shared" si="1"/>
        <v>38.697995967244147</v>
      </c>
      <c r="L8" s="111">
        <f t="shared" si="3"/>
        <v>19094</v>
      </c>
      <c r="M8" s="115">
        <v>8836</v>
      </c>
      <c r="N8" s="119">
        <v>10258</v>
      </c>
      <c r="O8" s="424">
        <f t="shared" si="2"/>
        <v>42.674831817267503</v>
      </c>
    </row>
    <row r="9" spans="1:19" s="102" customFormat="1" ht="27" customHeight="1">
      <c r="A9" s="777" t="s">
        <v>468</v>
      </c>
      <c r="B9" s="777"/>
      <c r="C9" s="778"/>
      <c r="D9" s="112">
        <v>41</v>
      </c>
      <c r="E9" s="116">
        <v>22</v>
      </c>
      <c r="F9" s="120">
        <v>19</v>
      </c>
      <c r="G9" s="425">
        <f t="shared" si="0"/>
        <v>7.8402876046965234E-2</v>
      </c>
      <c r="H9" s="112">
        <v>72</v>
      </c>
      <c r="I9" s="116">
        <v>43</v>
      </c>
      <c r="J9" s="120">
        <v>29</v>
      </c>
      <c r="K9" s="425">
        <f t="shared" si="1"/>
        <v>0.14814205176741699</v>
      </c>
      <c r="L9" s="112">
        <f t="shared" si="3"/>
        <v>72</v>
      </c>
      <c r="M9" s="116">
        <v>43</v>
      </c>
      <c r="N9" s="120">
        <v>29</v>
      </c>
      <c r="O9" s="425">
        <f t="shared" si="2"/>
        <v>0.16091902643989006</v>
      </c>
    </row>
    <row r="10" spans="1:19" s="102" customFormat="1" ht="27" customHeight="1">
      <c r="A10" s="26">
        <v>0</v>
      </c>
      <c r="B10" s="29" t="s">
        <v>433</v>
      </c>
      <c r="C10" s="108">
        <v>4</v>
      </c>
      <c r="D10" s="111">
        <v>1254</v>
      </c>
      <c r="E10" s="115">
        <v>659</v>
      </c>
      <c r="F10" s="119">
        <v>595</v>
      </c>
      <c r="G10" s="424">
        <f t="shared" si="0"/>
        <v>2.3979806478754733</v>
      </c>
      <c r="H10" s="111">
        <v>1175</v>
      </c>
      <c r="I10" s="115">
        <v>607</v>
      </c>
      <c r="J10" s="119">
        <v>568</v>
      </c>
      <c r="K10" s="424">
        <f t="shared" si="1"/>
        <v>2.4175959837043743</v>
      </c>
      <c r="L10" s="111">
        <f>M10+N10</f>
        <v>906</v>
      </c>
      <c r="M10" s="115">
        <v>466</v>
      </c>
      <c r="N10" s="119">
        <v>440</v>
      </c>
      <c r="O10" s="424">
        <f t="shared" si="2"/>
        <v>2.0248977493686162</v>
      </c>
      <c r="Q10" s="123"/>
      <c r="R10" s="124"/>
      <c r="S10" s="124"/>
    </row>
    <row r="11" spans="1:19" s="102" customFormat="1" ht="27" customHeight="1">
      <c r="A11" s="26">
        <v>5</v>
      </c>
      <c r="B11" s="29" t="s">
        <v>433</v>
      </c>
      <c r="C11" s="108">
        <v>9</v>
      </c>
      <c r="D11" s="111">
        <v>1603</v>
      </c>
      <c r="E11" s="115">
        <v>841</v>
      </c>
      <c r="F11" s="119">
        <v>762</v>
      </c>
      <c r="G11" s="424">
        <f t="shared" si="0"/>
        <v>3.0653612269093968</v>
      </c>
      <c r="H11" s="111">
        <v>1473</v>
      </c>
      <c r="I11" s="115">
        <v>762</v>
      </c>
      <c r="J11" s="119">
        <v>711</v>
      </c>
      <c r="K11" s="424">
        <f t="shared" si="1"/>
        <v>3.030739475741739</v>
      </c>
      <c r="L11" s="111">
        <f t="shared" ref="L11:L27" si="4">M11+N11</f>
        <v>1305</v>
      </c>
      <c r="M11" s="115">
        <v>689</v>
      </c>
      <c r="N11" s="119">
        <v>616</v>
      </c>
      <c r="O11" s="424">
        <f t="shared" si="2"/>
        <v>2.9166573542230072</v>
      </c>
      <c r="Q11" s="123"/>
      <c r="R11" s="124"/>
      <c r="S11" s="124"/>
    </row>
    <row r="12" spans="1:19" s="102" customFormat="1" ht="27" customHeight="1">
      <c r="A12" s="26">
        <v>10</v>
      </c>
      <c r="B12" s="29" t="s">
        <v>433</v>
      </c>
      <c r="C12" s="108">
        <v>14</v>
      </c>
      <c r="D12" s="111">
        <v>2118</v>
      </c>
      <c r="E12" s="115">
        <v>1093</v>
      </c>
      <c r="F12" s="119">
        <v>1025</v>
      </c>
      <c r="G12" s="424">
        <f t="shared" si="0"/>
        <v>4.0501778406700577</v>
      </c>
      <c r="H12" s="111">
        <v>1655</v>
      </c>
      <c r="I12" s="115">
        <v>853</v>
      </c>
      <c r="J12" s="119">
        <v>802</v>
      </c>
      <c r="K12" s="424">
        <f t="shared" si="1"/>
        <v>3.4052096621538208</v>
      </c>
      <c r="L12" s="111">
        <f t="shared" si="4"/>
        <v>1503</v>
      </c>
      <c r="M12" s="115">
        <v>771</v>
      </c>
      <c r="N12" s="119">
        <v>732</v>
      </c>
      <c r="O12" s="424">
        <f t="shared" si="2"/>
        <v>3.3591846769327049</v>
      </c>
      <c r="Q12" s="123"/>
      <c r="R12" s="123"/>
      <c r="S12" s="123"/>
    </row>
    <row r="13" spans="1:19" s="102" customFormat="1" ht="27" customHeight="1">
      <c r="A13" s="26">
        <v>15</v>
      </c>
      <c r="B13" s="29" t="s">
        <v>433</v>
      </c>
      <c r="C13" s="108">
        <v>19</v>
      </c>
      <c r="D13" s="111">
        <v>2423</v>
      </c>
      <c r="E13" s="115">
        <v>1185</v>
      </c>
      <c r="F13" s="119">
        <v>1238</v>
      </c>
      <c r="G13" s="424">
        <f t="shared" si="0"/>
        <v>4.633418747848701</v>
      </c>
      <c r="H13" s="111">
        <v>1867</v>
      </c>
      <c r="I13" s="115">
        <v>956</v>
      </c>
      <c r="J13" s="119">
        <v>911</v>
      </c>
      <c r="K13" s="424">
        <f t="shared" si="1"/>
        <v>3.8414057034689932</v>
      </c>
      <c r="L13" s="111">
        <f t="shared" si="4"/>
        <v>1471</v>
      </c>
      <c r="M13" s="115">
        <v>747</v>
      </c>
      <c r="N13" s="119">
        <v>724</v>
      </c>
      <c r="O13" s="424">
        <f t="shared" si="2"/>
        <v>3.2876651096260865</v>
      </c>
      <c r="Q13" s="123"/>
      <c r="R13" s="123"/>
      <c r="S13" s="123"/>
    </row>
    <row r="14" spans="1:19" s="102" customFormat="1" ht="27" customHeight="1">
      <c r="A14" s="26">
        <v>20</v>
      </c>
      <c r="B14" s="29" t="s">
        <v>433</v>
      </c>
      <c r="C14" s="108">
        <v>24</v>
      </c>
      <c r="D14" s="111">
        <v>1872</v>
      </c>
      <c r="E14" s="115">
        <v>931</v>
      </c>
      <c r="F14" s="119">
        <v>941</v>
      </c>
      <c r="G14" s="424">
        <f t="shared" si="0"/>
        <v>3.5797605843882661</v>
      </c>
      <c r="H14" s="111">
        <v>1509</v>
      </c>
      <c r="I14" s="115">
        <v>720</v>
      </c>
      <c r="J14" s="119">
        <v>789</v>
      </c>
      <c r="K14" s="424">
        <f t="shared" si="1"/>
        <v>3.1048105016254475</v>
      </c>
      <c r="L14" s="111">
        <f t="shared" si="4"/>
        <v>1220</v>
      </c>
      <c r="M14" s="115">
        <v>610</v>
      </c>
      <c r="N14" s="119">
        <v>610</v>
      </c>
      <c r="O14" s="424">
        <f t="shared" si="2"/>
        <v>2.7266835035648032</v>
      </c>
      <c r="Q14" s="123"/>
      <c r="R14" s="124"/>
      <c r="S14" s="124"/>
    </row>
    <row r="15" spans="1:19" s="102" customFormat="1" ht="27" customHeight="1">
      <c r="A15" s="26">
        <v>25</v>
      </c>
      <c r="B15" s="29" t="s">
        <v>433</v>
      </c>
      <c r="C15" s="108">
        <v>29</v>
      </c>
      <c r="D15" s="111">
        <v>2058</v>
      </c>
      <c r="E15" s="115">
        <v>1047</v>
      </c>
      <c r="F15" s="119">
        <v>1011</v>
      </c>
      <c r="G15" s="424">
        <f t="shared" si="0"/>
        <v>3.9354419245037673</v>
      </c>
      <c r="H15" s="111">
        <v>1555</v>
      </c>
      <c r="I15" s="115">
        <v>810</v>
      </c>
      <c r="J15" s="119">
        <v>745</v>
      </c>
      <c r="K15" s="424">
        <f t="shared" si="1"/>
        <v>3.199456812476853</v>
      </c>
      <c r="L15" s="111">
        <f t="shared" si="4"/>
        <v>1217</v>
      </c>
      <c r="M15" s="115">
        <v>600</v>
      </c>
      <c r="N15" s="119">
        <v>617</v>
      </c>
      <c r="O15" s="424">
        <f t="shared" si="2"/>
        <v>2.7199785441298077</v>
      </c>
      <c r="Q15" s="123"/>
      <c r="R15" s="123"/>
      <c r="S15" s="123"/>
    </row>
    <row r="16" spans="1:19" s="102" customFormat="1" ht="27" customHeight="1">
      <c r="A16" s="26">
        <v>30</v>
      </c>
      <c r="B16" s="29" t="s">
        <v>433</v>
      </c>
      <c r="C16" s="108">
        <v>34</v>
      </c>
      <c r="D16" s="111">
        <v>2058</v>
      </c>
      <c r="E16" s="115">
        <v>1077</v>
      </c>
      <c r="F16" s="119">
        <v>981</v>
      </c>
      <c r="G16" s="424">
        <f t="shared" si="0"/>
        <v>3.9354419245037673</v>
      </c>
      <c r="H16" s="111">
        <v>2018</v>
      </c>
      <c r="I16" s="115">
        <v>1071</v>
      </c>
      <c r="J16" s="119">
        <v>947</v>
      </c>
      <c r="K16" s="424">
        <f t="shared" si="1"/>
        <v>4.1520925064812149</v>
      </c>
      <c r="L16" s="111">
        <f t="shared" si="4"/>
        <v>1558</v>
      </c>
      <c r="M16" s="115">
        <v>818</v>
      </c>
      <c r="N16" s="119">
        <v>740</v>
      </c>
      <c r="O16" s="424">
        <f t="shared" si="2"/>
        <v>3.4821089332409536</v>
      </c>
      <c r="Q16" s="123"/>
      <c r="R16" s="123"/>
      <c r="S16" s="124"/>
    </row>
    <row r="17" spans="1:19" s="102" customFormat="1" ht="27" customHeight="1">
      <c r="A17" s="26">
        <v>35</v>
      </c>
      <c r="B17" s="29" t="s">
        <v>433</v>
      </c>
      <c r="C17" s="108">
        <v>39</v>
      </c>
      <c r="D17" s="111">
        <v>2371</v>
      </c>
      <c r="E17" s="115">
        <v>1213</v>
      </c>
      <c r="F17" s="119">
        <v>1158</v>
      </c>
      <c r="G17" s="424">
        <f t="shared" si="0"/>
        <v>4.5339809538379159</v>
      </c>
      <c r="H17" s="111">
        <v>2121</v>
      </c>
      <c r="I17" s="115">
        <v>1103</v>
      </c>
      <c r="J17" s="119">
        <v>1018</v>
      </c>
      <c r="K17" s="424">
        <f t="shared" si="1"/>
        <v>4.3640179416484921</v>
      </c>
      <c r="L17" s="111">
        <f t="shared" si="4"/>
        <v>2039</v>
      </c>
      <c r="M17" s="115">
        <v>1049</v>
      </c>
      <c r="N17" s="119">
        <v>990</v>
      </c>
      <c r="O17" s="424">
        <f t="shared" si="2"/>
        <v>4.5571374293185531</v>
      </c>
      <c r="Q17" s="123"/>
      <c r="R17" s="123"/>
      <c r="S17" s="123"/>
    </row>
    <row r="18" spans="1:19" s="102" customFormat="1" ht="27" customHeight="1">
      <c r="A18" s="26">
        <v>40</v>
      </c>
      <c r="B18" s="29" t="s">
        <v>433</v>
      </c>
      <c r="C18" s="108">
        <v>44</v>
      </c>
      <c r="D18" s="111">
        <v>2866</v>
      </c>
      <c r="E18" s="115">
        <v>1451</v>
      </c>
      <c r="F18" s="119">
        <v>1415</v>
      </c>
      <c r="G18" s="424">
        <f t="shared" si="0"/>
        <v>5.4805522622098142</v>
      </c>
      <c r="H18" s="111">
        <v>2412</v>
      </c>
      <c r="I18" s="115">
        <v>1244</v>
      </c>
      <c r="J18" s="119">
        <v>1168</v>
      </c>
      <c r="K18" s="424">
        <f t="shared" si="1"/>
        <v>4.9627587342084691</v>
      </c>
      <c r="L18" s="111">
        <f t="shared" si="4"/>
        <v>2104</v>
      </c>
      <c r="M18" s="115">
        <v>1100</v>
      </c>
      <c r="N18" s="119">
        <v>1004</v>
      </c>
      <c r="O18" s="424">
        <f t="shared" si="2"/>
        <v>4.7024115504101207</v>
      </c>
      <c r="Q18" s="123"/>
      <c r="R18" s="123"/>
      <c r="S18" s="123"/>
    </row>
    <row r="19" spans="1:19" s="102" customFormat="1" ht="27" customHeight="1">
      <c r="A19" s="26">
        <v>45</v>
      </c>
      <c r="B19" s="29" t="s">
        <v>433</v>
      </c>
      <c r="C19" s="108">
        <v>49</v>
      </c>
      <c r="D19" s="111">
        <v>3025</v>
      </c>
      <c r="E19" s="115">
        <v>1445</v>
      </c>
      <c r="F19" s="119">
        <v>1580</v>
      </c>
      <c r="G19" s="424">
        <f t="shared" si="0"/>
        <v>5.7846024400504836</v>
      </c>
      <c r="H19" s="111">
        <v>2889</v>
      </c>
      <c r="I19" s="115">
        <v>1479</v>
      </c>
      <c r="J19" s="119">
        <v>1410</v>
      </c>
      <c r="K19" s="424">
        <f t="shared" si="1"/>
        <v>5.9441998271676058</v>
      </c>
      <c r="L19" s="111">
        <f t="shared" si="4"/>
        <v>2449</v>
      </c>
      <c r="M19" s="115">
        <v>1267</v>
      </c>
      <c r="N19" s="119">
        <v>1182</v>
      </c>
      <c r="O19" s="424">
        <f t="shared" si="2"/>
        <v>5.4734818854345928</v>
      </c>
      <c r="Q19" s="123"/>
      <c r="R19" s="123"/>
      <c r="S19" s="123"/>
    </row>
    <row r="20" spans="1:19" s="102" customFormat="1" ht="27" customHeight="1">
      <c r="A20" s="26">
        <v>50</v>
      </c>
      <c r="B20" s="29" t="s">
        <v>433</v>
      </c>
      <c r="C20" s="108">
        <v>54</v>
      </c>
      <c r="D20" s="111">
        <v>3753</v>
      </c>
      <c r="E20" s="115">
        <v>1848</v>
      </c>
      <c r="F20" s="119">
        <v>1905</v>
      </c>
      <c r="G20" s="424">
        <f t="shared" si="0"/>
        <v>7.1767315562014762</v>
      </c>
      <c r="H20" s="111">
        <v>3023</v>
      </c>
      <c r="I20" s="115">
        <v>1454</v>
      </c>
      <c r="J20" s="119">
        <v>1569</v>
      </c>
      <c r="K20" s="424">
        <f t="shared" si="1"/>
        <v>6.2199086457347432</v>
      </c>
      <c r="L20" s="111">
        <f t="shared" si="4"/>
        <v>2924</v>
      </c>
      <c r="M20" s="115">
        <v>1471</v>
      </c>
      <c r="N20" s="119">
        <v>1453</v>
      </c>
      <c r="O20" s="424">
        <f t="shared" si="2"/>
        <v>6.5351004626422018</v>
      </c>
      <c r="Q20" s="123"/>
      <c r="R20" s="123"/>
      <c r="S20" s="123"/>
    </row>
    <row r="21" spans="1:19" s="102" customFormat="1" ht="27" customHeight="1">
      <c r="A21" s="26">
        <v>55</v>
      </c>
      <c r="B21" s="29" t="s">
        <v>433</v>
      </c>
      <c r="C21" s="108">
        <v>59</v>
      </c>
      <c r="D21" s="111">
        <v>4354</v>
      </c>
      <c r="E21" s="115">
        <v>2136</v>
      </c>
      <c r="F21" s="119">
        <v>2218</v>
      </c>
      <c r="G21" s="424">
        <f t="shared" si="0"/>
        <v>8.3260029831338205</v>
      </c>
      <c r="H21" s="111">
        <v>3723</v>
      </c>
      <c r="I21" s="115">
        <v>1831</v>
      </c>
      <c r="J21" s="119">
        <v>1892</v>
      </c>
      <c r="K21" s="424">
        <f t="shared" si="1"/>
        <v>7.6601785934735194</v>
      </c>
      <c r="L21" s="111">
        <f t="shared" si="4"/>
        <v>3099</v>
      </c>
      <c r="M21" s="115">
        <v>1495</v>
      </c>
      <c r="N21" s="119">
        <v>1604</v>
      </c>
      <c r="O21" s="424">
        <f t="shared" si="2"/>
        <v>6.9262230963502676</v>
      </c>
      <c r="Q21" s="123"/>
      <c r="R21" s="123"/>
      <c r="S21" s="123"/>
    </row>
    <row r="22" spans="1:19" s="102" customFormat="1" ht="27" customHeight="1">
      <c r="A22" s="26">
        <v>60</v>
      </c>
      <c r="B22" s="29" t="s">
        <v>433</v>
      </c>
      <c r="C22" s="108">
        <v>64</v>
      </c>
      <c r="D22" s="111">
        <v>4753</v>
      </c>
      <c r="E22" s="115">
        <v>2504</v>
      </c>
      <c r="F22" s="119">
        <v>2249</v>
      </c>
      <c r="G22" s="424">
        <f t="shared" si="0"/>
        <v>9.0889968256396525</v>
      </c>
      <c r="H22" s="111">
        <v>4302</v>
      </c>
      <c r="I22" s="115">
        <v>2110</v>
      </c>
      <c r="J22" s="119">
        <v>2192</v>
      </c>
      <c r="K22" s="424">
        <f t="shared" si="1"/>
        <v>8.8514875931031654</v>
      </c>
      <c r="L22" s="111">
        <f t="shared" si="4"/>
        <v>3782</v>
      </c>
      <c r="M22" s="115">
        <v>1848</v>
      </c>
      <c r="N22" s="119">
        <v>1934</v>
      </c>
      <c r="O22" s="424">
        <f t="shared" si="2"/>
        <v>8.4527188610508919</v>
      </c>
      <c r="Q22" s="123"/>
      <c r="R22" s="123"/>
      <c r="S22" s="123"/>
    </row>
    <row r="23" spans="1:19" s="102" customFormat="1" ht="27" customHeight="1">
      <c r="A23" s="26">
        <v>65</v>
      </c>
      <c r="B23" s="29" t="s">
        <v>433</v>
      </c>
      <c r="C23" s="108">
        <v>69</v>
      </c>
      <c r="D23" s="111">
        <v>4441</v>
      </c>
      <c r="E23" s="115">
        <v>2321</v>
      </c>
      <c r="F23" s="119">
        <v>2120</v>
      </c>
      <c r="G23" s="424">
        <f t="shared" si="0"/>
        <v>8.4923700615749418</v>
      </c>
      <c r="H23" s="111">
        <v>4661</v>
      </c>
      <c r="I23" s="115">
        <v>2448</v>
      </c>
      <c r="J23" s="119">
        <v>2213</v>
      </c>
      <c r="K23" s="424">
        <f t="shared" si="1"/>
        <v>9.5901403234434799</v>
      </c>
      <c r="L23" s="111">
        <f t="shared" si="4"/>
        <v>4327</v>
      </c>
      <c r="M23" s="115">
        <v>2161</v>
      </c>
      <c r="N23" s="119">
        <v>2166</v>
      </c>
      <c r="O23" s="424">
        <f t="shared" si="2"/>
        <v>9.6707864917417243</v>
      </c>
      <c r="Q23" s="123"/>
      <c r="R23" s="123"/>
      <c r="S23" s="123"/>
    </row>
    <row r="24" spans="1:19" s="102" customFormat="1" ht="27" customHeight="1">
      <c r="A24" s="26">
        <v>70</v>
      </c>
      <c r="B24" s="29" t="s">
        <v>433</v>
      </c>
      <c r="C24" s="108">
        <v>74</v>
      </c>
      <c r="D24" s="111">
        <v>3543</v>
      </c>
      <c r="E24" s="115">
        <v>1771</v>
      </c>
      <c r="F24" s="119">
        <v>1772</v>
      </c>
      <c r="G24" s="424">
        <f t="shared" si="0"/>
        <v>6.775155849619459</v>
      </c>
      <c r="H24" s="111">
        <v>4201</v>
      </c>
      <c r="I24" s="115">
        <v>2129</v>
      </c>
      <c r="J24" s="119">
        <v>2072</v>
      </c>
      <c r="K24" s="424">
        <f t="shared" si="1"/>
        <v>8.6436772149294274</v>
      </c>
      <c r="L24" s="111">
        <f t="shared" si="4"/>
        <v>4472</v>
      </c>
      <c r="M24" s="115">
        <v>2271</v>
      </c>
      <c r="N24" s="119">
        <v>2201</v>
      </c>
      <c r="O24" s="424">
        <f t="shared" si="2"/>
        <v>9.994859531099836</v>
      </c>
      <c r="Q24" s="123"/>
      <c r="R24" s="123"/>
      <c r="S24" s="123"/>
    </row>
    <row r="25" spans="1:19" s="102" customFormat="1" ht="27" customHeight="1">
      <c r="A25" s="26">
        <v>75</v>
      </c>
      <c r="B25" s="29" t="s">
        <v>433</v>
      </c>
      <c r="C25" s="108">
        <v>79</v>
      </c>
      <c r="D25" s="111">
        <v>3176</v>
      </c>
      <c r="E25" s="115">
        <v>1482</v>
      </c>
      <c r="F25" s="119">
        <v>1694</v>
      </c>
      <c r="G25" s="424">
        <f t="shared" si="0"/>
        <v>6.0733544957356482</v>
      </c>
      <c r="H25" s="111">
        <v>3220</v>
      </c>
      <c r="I25" s="115">
        <v>1577</v>
      </c>
      <c r="J25" s="119">
        <v>1643</v>
      </c>
      <c r="K25" s="424">
        <f t="shared" si="1"/>
        <v>6.6252417595983699</v>
      </c>
      <c r="L25" s="111">
        <f t="shared" si="4"/>
        <v>3543</v>
      </c>
      <c r="M25" s="115">
        <v>1734</v>
      </c>
      <c r="N25" s="119">
        <v>1809</v>
      </c>
      <c r="O25" s="424">
        <f t="shared" si="2"/>
        <v>7.9185570927295892</v>
      </c>
      <c r="Q25" s="123"/>
      <c r="R25" s="123"/>
      <c r="S25" s="123"/>
    </row>
    <row r="26" spans="1:19" s="102" customFormat="1" ht="27" customHeight="1">
      <c r="A26" s="26">
        <v>80</v>
      </c>
      <c r="B26" s="29" t="s">
        <v>433</v>
      </c>
      <c r="C26" s="81"/>
      <c r="D26" s="111">
        <v>6585</v>
      </c>
      <c r="E26" s="115">
        <v>2356</v>
      </c>
      <c r="F26" s="119">
        <v>4229</v>
      </c>
      <c r="G26" s="424">
        <f t="shared" si="0"/>
        <v>12.592266799250392</v>
      </c>
      <c r="H26" s="111">
        <v>6726</v>
      </c>
      <c r="I26" s="115">
        <v>2508</v>
      </c>
      <c r="J26" s="119">
        <v>4218</v>
      </c>
      <c r="K26" s="424">
        <f t="shared" si="1"/>
        <v>13.838936669272869</v>
      </c>
      <c r="L26" s="111">
        <f t="shared" si="4"/>
        <v>6752</v>
      </c>
      <c r="M26" s="115">
        <v>2670</v>
      </c>
      <c r="N26" s="119">
        <v>4082</v>
      </c>
      <c r="O26" s="424">
        <f t="shared" si="2"/>
        <v>15.090628701696355</v>
      </c>
    </row>
    <row r="27" spans="1:19" s="102" customFormat="1" ht="27" customHeight="1">
      <c r="A27" s="777" t="s">
        <v>562</v>
      </c>
      <c r="B27" s="777"/>
      <c r="C27" s="778"/>
      <c r="D27" s="112">
        <v>41</v>
      </c>
      <c r="E27" s="116">
        <v>22</v>
      </c>
      <c r="F27" s="120">
        <v>19</v>
      </c>
      <c r="G27" s="425">
        <f t="shared" si="0"/>
        <v>7.8402876046965234E-2</v>
      </c>
      <c r="H27" s="112">
        <v>72</v>
      </c>
      <c r="I27" s="116">
        <v>43</v>
      </c>
      <c r="J27" s="120">
        <v>29</v>
      </c>
      <c r="K27" s="425">
        <f t="shared" si="1"/>
        <v>0.14814205176741699</v>
      </c>
      <c r="L27" s="112">
        <f t="shared" si="4"/>
        <v>72</v>
      </c>
      <c r="M27" s="116">
        <v>43</v>
      </c>
      <c r="N27" s="120">
        <v>29</v>
      </c>
      <c r="O27" s="425">
        <f t="shared" si="2"/>
        <v>0.16091902643989006</v>
      </c>
      <c r="Q27" s="123"/>
      <c r="R27" s="123"/>
      <c r="S27" s="123"/>
    </row>
    <row r="28" spans="1:19" s="102" customFormat="1" ht="27" customHeight="1">
      <c r="A28" s="53"/>
      <c r="B28" s="105"/>
      <c r="C28" s="109"/>
      <c r="D28" s="36"/>
      <c r="E28" s="36"/>
      <c r="F28" s="36"/>
      <c r="H28" s="36"/>
      <c r="I28" s="36"/>
      <c r="J28" s="36"/>
      <c r="K28" s="36"/>
      <c r="L28" s="36"/>
      <c r="M28" s="36"/>
      <c r="N28" s="36"/>
      <c r="O28" s="26" t="s">
        <v>463</v>
      </c>
      <c r="Q28" s="123"/>
      <c r="R28" s="123"/>
      <c r="S28" s="123"/>
    </row>
    <row r="29" spans="1:19">
      <c r="P29" s="88"/>
      <c r="Q29" s="123"/>
      <c r="R29" s="123"/>
      <c r="S29" s="123"/>
    </row>
    <row r="30" spans="1:19">
      <c r="P30" s="88"/>
      <c r="Q30" s="123"/>
      <c r="R30" s="123"/>
      <c r="S30" s="123"/>
    </row>
    <row r="31" spans="1:19">
      <c r="P31" s="88"/>
      <c r="Q31" s="123"/>
      <c r="R31" s="123"/>
      <c r="S31" s="123"/>
    </row>
    <row r="32" spans="1:19">
      <c r="P32" s="88"/>
      <c r="Q32" s="123"/>
      <c r="R32" s="123"/>
      <c r="S32" s="123"/>
    </row>
    <row r="33" spans="16:19">
      <c r="P33" s="88"/>
      <c r="Q33" s="123"/>
      <c r="R33" s="124"/>
      <c r="S33" s="123"/>
    </row>
    <row r="34" spans="16:19">
      <c r="P34" s="88"/>
      <c r="Q34" s="124"/>
      <c r="R34" s="124"/>
      <c r="S34" s="124"/>
    </row>
    <row r="35" spans="16:19">
      <c r="P35" s="88"/>
      <c r="Q35" s="124"/>
      <c r="R35" s="124"/>
      <c r="S35" s="124"/>
    </row>
    <row r="36" spans="16:19">
      <c r="P36" s="88"/>
      <c r="Q36" s="124"/>
      <c r="R36" s="124"/>
      <c r="S36" s="124"/>
    </row>
    <row r="37" spans="16:19">
      <c r="P37" s="88"/>
      <c r="Q37" s="124"/>
      <c r="R37" s="124"/>
      <c r="S37" s="124"/>
    </row>
    <row r="38" spans="16:19">
      <c r="P38" s="88"/>
    </row>
    <row r="39" spans="16:19">
      <c r="P39" s="88"/>
    </row>
    <row r="40" spans="16:19">
      <c r="P40" s="88"/>
    </row>
    <row r="41" spans="16:19">
      <c r="P41" s="88"/>
    </row>
    <row r="42" spans="16:19">
      <c r="P42" s="88"/>
    </row>
    <row r="43" spans="16:19">
      <c r="P43" s="88"/>
    </row>
    <row r="44" spans="16:19">
      <c r="P44" s="88"/>
    </row>
    <row r="45" spans="16:19">
      <c r="P45" s="88"/>
    </row>
    <row r="46" spans="16:19">
      <c r="P46" s="88"/>
    </row>
    <row r="47" spans="16:19">
      <c r="P47" s="88"/>
    </row>
    <row r="48" spans="16:19">
      <c r="P48" s="88"/>
    </row>
    <row r="49" spans="16:16">
      <c r="P49" s="88"/>
    </row>
    <row r="50" spans="16:16">
      <c r="P50" s="88"/>
    </row>
    <row r="51" spans="16:16">
      <c r="P51" s="88"/>
    </row>
  </sheetData>
  <mergeCells count="7">
    <mergeCell ref="A27:C27"/>
    <mergeCell ref="A3:C4"/>
    <mergeCell ref="D3:G3"/>
    <mergeCell ref="H3:K3"/>
    <mergeCell ref="L3:O3"/>
    <mergeCell ref="A5:C5"/>
    <mergeCell ref="A9:C9"/>
  </mergeCells>
  <phoneticPr fontId="5"/>
  <pageMargins left="0.70866141732283472" right="0.59055118110236227" top="0.78740157480314965" bottom="0.78740157480314965" header="0.51181102362204722" footer="0.51181102362204722"/>
  <pageSetup paperSize="9" scale="82"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8</vt:i4>
      </vt:variant>
    </vt:vector>
  </HeadingPairs>
  <TitlesOfParts>
    <vt:vector size="34" baseType="lpstr">
      <vt:lpstr>2.人口（見出し）</vt:lpstr>
      <vt:lpstr>1.人口の推移</vt:lpstr>
      <vt:lpstr>推移グラフと解説</vt:lpstr>
      <vt:lpstr>２.地区別人口と世帯</vt:lpstr>
      <vt:lpstr>３.人口動態の推移</vt:lpstr>
      <vt:lpstr>４.住所地別・年齢別転入転出者数（県外）</vt:lpstr>
      <vt:lpstr>４.（県内）</vt:lpstr>
      <vt:lpstr>４.（年齢別）</vt:lpstr>
      <vt:lpstr>5.年齢階層別人口 </vt:lpstr>
      <vt:lpstr>6.町名別人口（常陸太田地区）</vt:lpstr>
      <vt:lpstr>6.町名別人口（常陸太田地区）（2）</vt:lpstr>
      <vt:lpstr>6.（金砂郷地区）</vt:lpstr>
      <vt:lpstr>6.（水府・里美地区）</vt:lpstr>
      <vt:lpstr>７.世帯人員別一般世帯数及び世帯人員</vt:lpstr>
      <vt:lpstr>８.家族類型別一般世帯数及び世帯人員</vt:lpstr>
      <vt:lpstr>９.県内各市の人口・世帯</vt:lpstr>
      <vt:lpstr>10.労働力状態による男女別人口（１５歳以上）</vt:lpstr>
      <vt:lpstr>11.産業別就業者の推移(全体）</vt:lpstr>
      <vt:lpstr>11（地区別）</vt:lpstr>
      <vt:lpstr>12.昼間・夜間人口の状況</vt:lpstr>
      <vt:lpstr>13.通勤・通学者の流動状況（15歳以上）</vt:lpstr>
      <vt:lpstr>14.国籍別・男女別外国人数</vt:lpstr>
      <vt:lpstr>15.人口集中地区人口及び面積</vt:lpstr>
      <vt:lpstr>令和2年人口集中地区</vt:lpstr>
      <vt:lpstr>16.将来の推計人口</vt:lpstr>
      <vt:lpstr>17.県内市町村の2050年の推計人口</vt:lpstr>
      <vt:lpstr>'16.将来の推計人口'!Print_Area</vt:lpstr>
      <vt:lpstr>'17.県内市町村の2050年の推計人口'!Print_Area</vt:lpstr>
      <vt:lpstr>'2.人口（見出し）'!Print_Area</vt:lpstr>
      <vt:lpstr>'３.人口動態の推移'!Print_Area</vt:lpstr>
      <vt:lpstr>'6.町名別人口（常陸太田地区）'!Print_Area</vt:lpstr>
      <vt:lpstr>'6.町名別人口（常陸太田地区）（2）'!Print_Area</vt:lpstr>
      <vt:lpstr>'９.県内各市の人口・世帯'!Print_Area</vt:lpstr>
      <vt:lpstr>推移グラフと解説!Print_Area</vt:lpstr>
    </vt:vector>
  </TitlesOfParts>
  <Company>常陸太田市役所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會澤 かおり</dc:creator>
  <cp:lastModifiedBy>Administrator</cp:lastModifiedBy>
  <cp:lastPrinted>2025-02-14T11:03:51Z</cp:lastPrinted>
  <dcterms:created xsi:type="dcterms:W3CDTF">2016-12-14T00:24:14Z</dcterms:created>
  <dcterms:modified xsi:type="dcterms:W3CDTF">2025-02-27T09:52:28Z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5.0.1.0</vt:lpwstr>
    </vt:vector>
  </property>
  <property fmtid="{DCFEDD21-7773-49B2-8022-6FC58DB5260B}" pid="3" name="LastSavedVersion">
    <vt:lpwstr>5.0.1.0</vt:lpwstr>
  </property>
  <property fmtid="{DCFEDD21-7773-49B2-8022-6FC58DB5260B}" pid="4" name="LastSavedDate">
    <vt:filetime>2024-01-31T02:25:09Z</vt:filetime>
  </property>
</Properties>
</file>